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12. DICIEMBRE 2017\"/>
    </mc:Choice>
  </mc:AlternateContent>
  <bookViews>
    <workbookView xWindow="0" yWindow="42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Evolución crudos SPOT" sheetId="35" r:id="rId34"/>
    <sheet name="Cotizaciones de los crudos" sheetId="34"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<sst xmlns="http://schemas.openxmlformats.org/spreadsheetml/2006/main" count="1710" uniqueCount="680">
  <si>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</si>
  <si>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</si>
  <si>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</si>
  <si>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</si>
  <si>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</si>
  <si>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</si>
  <si>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</si>
  <si>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</si>
  <si>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</si>
  <si>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</si>
  <si>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</si>
  <si>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</si>
  <si>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</si>
  <si>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</si>
  <si>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</si>
  <si>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</si>
  <si>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</si>
  <si>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</si>
  <si>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</si>
  <si>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</si>
  <si>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</si>
  <si>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</si>
  <si>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</si>
  <si>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</si>
  <si>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</si>
  <si>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</si>
  <si>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</si>
  <si>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</si>
  <si>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</si>
  <si>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</si>
  <si>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</si>
  <si>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</si>
  <si>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</si>
  <si>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</si>
  <si>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</si>
  <si>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</si>
  <si>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</si>
  <si>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</si>
  <si>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</si>
  <si>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</si>
  <si>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</si>
  <si>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</si>
  <si>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</si>
  <si>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</si>
  <si>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</si>
  <si>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</si>
  <si>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</si>
  <si>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</si>
  <si>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</si>
  <si>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</si>
  <si>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</si>
  <si>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</si>
  <si>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</si>
  <si>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</si>
  <si>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</si>
  <si>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</si>
  <si>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</si>
  <si>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</si>
  <si>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</si>
  <si>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</si>
  <si>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</si>
  <si>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</si>
  <si>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</si>
  <si>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</si>
  <si>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</si>
  <si>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</si>
  <si>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</si>
  <si>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</si>
  <si>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</si>
  <si>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</si>
  <si>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</si>
  <si>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</si>
  <si>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</si>
  <si>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</si>
  <si>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</si>
  <si>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</si>
  <si>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</si>
  <si>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</si>
  <si>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</si>
  <si>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</si>
  <si>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</si>
  <si>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</si>
  <si>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</si>
  <si>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</si>
  <si>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</si>
  <si>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</si>
  <si>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</si>
  <si>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</si>
  <si>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</si>
  <si>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</si>
  <si>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</si>
  <si>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</si>
  <si>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</si>
  <si>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</si>
  <si>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</si>
  <si>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</si>
  <si>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</si>
  <si>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</si>
  <si>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</si>
  <si>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</si>
  <si>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</si>
  <si>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</si>
  <si>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</si>
  <si>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</si>
  <si>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</si>
  <si>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</si>
  <si>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</si>
  <si>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</si>
  <si>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</si>
  <si>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</si>
  <si>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</si>
  <si>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</si>
  <si>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</si>
  <si>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</si>
  <si>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</si>
  <si>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</si>
  <si>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</si>
  <si>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</si>
  <si>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</si>
  <si>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</si>
  <si>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</si>
  <si>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</si>
  <si>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</si>
  <si>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</si>
  <si>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</si>
  <si>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</si>
  <si>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</si>
  <si>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</si>
  <si>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</si>
  <si>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</si>
  <si>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</si>
  <si>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</si>
  <si>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</si>
  <si>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</si>
  <si>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</si>
  <si>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</si>
  <si>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</si>
  <si>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</si>
  <si>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</si>
  <si>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</si>
  <si>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</si>
  <si>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</si>
  <si>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</si>
  <si>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</si>
  <si>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</si>
  <si>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</si>
  <si>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</si>
  <si>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</si>
  <si>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</si>
  <si>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</si>
  <si>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</si>
  <si>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</si>
  <si>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</si>
  <si>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</si>
  <si>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</si>
  <si>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</si>
  <si>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</si>
  <si>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</si>
  <si>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</si>
  <si>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</si>
  <si>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</si>
  <si>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</si>
  <si>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</si>
  <si>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</si>
  <si>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</si>
  <si>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</si>
  <si>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</si>
  <si>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</si>
  <si>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</si>
  <si>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</si>
  <si>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</si>
  <si>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</si>
  <si>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</si>
  <si>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</si>
  <si>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</si>
  <si>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</si>
  <si>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</si>
  <si>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</si>
  <si>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</si>
  <si>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</si>
  <si>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</si>
  <si>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</si>
  <si>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</si>
  <si>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</si>
  <si>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</si>
  <si>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</si>
  <si>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</si>
  <si>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</si>
  <si>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</si>
  <si>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</si>
  <si>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</si>
  <si>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</si>
  <si>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</si>
  <si>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</si>
  <si>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</si>
  <si>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</si>
  <si>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</si>
  <si>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</si>
  <si>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</si>
  <si>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</si>
  <si>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</si>
  <si>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</si>
  <si>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</si>
  <si>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</si>
  <si>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</si>
  <si>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</si>
  <si>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</si>
  <si>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</si>
  <si>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</si>
  <si>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</si>
  <si>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</si>
  <si>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</si>
  <si>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</si>
  <si>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</si>
  <si>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</si>
  <si>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</si>
  <si>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</si>
  <si>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</si>
  <si>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</si>
  <si>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</si>
  <si>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</si>
  <si>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</si>
  <si>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</si>
  <si>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</si>
  <si>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</si>
  <si>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</si>
  <si>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</si>
  <si>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</si>
  <si>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</si>
  <si>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</si>
  <si>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</si>
  <si>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</si>
  <si>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</si>
  <si>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</si>
  <si>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</si>
  <si>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</si>
  <si>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</si>
  <si>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</si>
  <si>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</si>
  <si>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</si>
  <si>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</si>
  <si>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</si>
  <si>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</si>
  <si>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</si>
  <si>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</si>
  <si>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</si>
  <si>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</si>
  <si>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</si>
  <si>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</si>
  <si>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</si>
  <si>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</si>
  <si>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</si>
  <si>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</si>
  <si>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</si>
  <si>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</si>
  <si>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</si>
  <si>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</si>
  <si>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</si>
  <si>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</si>
  <si>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</si>
  <si>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</si>
  <si>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</si>
  <si>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</si>
  <si>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</si>
  <si>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</si>
  <si>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</si>
  <si>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</si>
  <si>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</si>
  <si>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</si>
  <si>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</si>
  <si>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</si>
  <si>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</si>
  <si>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</si>
  <si>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</si>
  <si>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</si>
  <si>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</si>
  <si>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</si>
  <si>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</si>
  <si>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</si>
  <si>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</si>
  <si>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</si>
  <si>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</si>
  <si>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</si>
  <si>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</si>
  <si>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</si>
  <si>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</si>
  <si>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</si>
  <si>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</si>
  <si>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</si>
  <si>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</si>
  <si>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</si>
  <si>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</si>
  <si>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</si>
  <si>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</si>
  <si>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</si>
  <si>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</si>
  <si>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</si>
  <si>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</si>
  <si>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</si>
  <si>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</si>
  <si>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</si>
  <si>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</si>
  <si>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</si>
  <si>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</si>
  <si>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</si>
  <si>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</si>
  <si>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</si>
  <si>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</si>
  <si>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</si>
  <si>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</si>
  <si>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</si>
  <si>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</si>
  <si>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</si>
  <si>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</si>
  <si>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</si>
  <si>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</si>
  <si>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</si>
  <si>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</si>
  <si>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</si>
  <si>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</si>
  <si>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</si>
  <si>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</si>
  <si>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</si>
  <si>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</si>
  <si>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</si>
  <si>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</si>
  <si>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</si>
  <si>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</si>
  <si>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</si>
  <si>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</si>
  <si>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</si>
  <si>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</si>
  <si>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</si>
  <si>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</si>
  <si>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</si>
  <si>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</si>
  <si>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</si>
  <si>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</si>
  <si>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</si>
  <si>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</si>
  <si>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</si>
  <si>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</si>
  <si>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</si>
  <si>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</si>
  <si>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</si>
  <si>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</si>
  <si>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</si>
  <si>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</si>
  <si>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</si>
  <si>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</si>
  <si>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</si>
  <si>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</si>
  <si>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</si>
  <si>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</si>
  <si>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</si>
  <si>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</si>
  <si>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</si>
  <si>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</si>
  <si>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</si>
  <si>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</si>
  <si>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</si>
  <si>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</si>
  <si>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</si>
  <si>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</si>
  <si>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</si>
  <si>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</si>
  <si>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</si>
  <si>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</si>
  <si>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</si>
  <si>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</si>
  <si>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</si>
  <si>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</si>
  <si>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</si>
  <si>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</si>
  <si>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</si>
  <si>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</si>
  <si>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</si>
  <si>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</si>
  <si>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</si>
  <si>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</si>
  <si>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</si>
  <si>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</si>
  <si>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</si>
  <si>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</si>
  <si>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</si>
  <si>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</si>
  <si>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</si>
  <si>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</si>
  <si>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</si>
  <si>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</si>
  <si>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</si>
  <si>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</si>
  <si>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</si>
  <si>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</si>
  <si>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</si>
  <si>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</si>
  <si>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</si>
  <si>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</si>
  <si>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</si>
  <si>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</si>
  <si>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</si>
  <si>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</si>
  <si>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</si>
  <si>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</si>
  <si>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</si>
  <si>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</si>
  <si>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</si>
  <si>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</si>
  <si>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</si>
  <si>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</si>
  <si>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</si>
  <si>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</si>
  <si>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</si>
  <si>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</si>
  <si>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</si>
  <si>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</si>
  <si>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</si>
  <si>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</si>
  <si>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</si>
  <si>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</si>
  <si>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</si>
  <si>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</si>
  <si>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</si>
  <si>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</si>
  <si>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</si>
  <si>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</si>
  <si>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</si>
  <si>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</si>
  <si>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</si>
  <si>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</si>
  <si>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</si>
  <si>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</si>
  <si>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</si>
  <si>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</si>
  <si>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</si>
  <si>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</si>
  <si>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</si>
  <si>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</si>
  <si>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</si>
  <si>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</si>
  <si>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</si>
  <si>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</si>
  <si>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</si>
  <si>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</si>
  <si>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</si>
  <si>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</si>
  <si>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</si>
  <si>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</si>
  <si>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</si>
  <si>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</si>
  <si>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</si>
  <si>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</si>
  <si>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</si>
  <si>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</si>
  <si>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</si>
  <si>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</si>
  <si>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</si>
  <si>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</si>
  <si>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</si>
  <si>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</si>
  <si>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</si>
  <si>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</si>
  <si>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</si>
  <si>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</si>
  <si>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</si>
  <si>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</si>
  <si>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</si>
  <si>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</si>
  <si>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</si>
  <si>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</si>
  <si>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</si>
  <si>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</si>
  <si>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</si>
  <si>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</si>
  <si>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</si>
  <si>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</si>
  <si>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</si>
  <si>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</si>
  <si>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</si>
  <si>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</si>
  <si>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</si>
  <si>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</si>
  <si>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</si>
  <si>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</si>
  <si>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</si>
  <si>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</si>
  <si>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</si>
  <si>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</si>
  <si>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</si>
  <si>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</si>
  <si>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</si>
  <si>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</si>
  <si>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</si>
  <si>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</si>
  <si>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</si>
  <si>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</si>
  <si>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</si>
  <si>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</si>
  <si>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</si>
  <si>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</si>
  <si>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</si>
  <si>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</si>
  <si>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</si>
  <si>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</si>
  <si>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</si>
  <si>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</si>
  <si>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</si>
  <si>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</si>
  <si>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</si>
  <si>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</si>
  <si>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</si>
  <si>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</si>
  <si>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</si>
  <si>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</si>
  <si>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</si>
  <si>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</si>
  <si>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</si>
  <si>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</si>
  <si>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</si>
  <si>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</si>
  <si>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</si>
  <si>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</si>
  <si>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</si>
  <si>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</si>
  <si>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</si>
  <si>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</si>
  <si>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</si>
  <si>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</si>
  <si>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</si>
  <si>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</si>
  <si>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</si>
  <si>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</si>
  <si>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</si>
  <si>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</si>
  <si>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</si>
  <si>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</si>
  <si>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</si>
  <si>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</si>
  <si>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</si>
  <si>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</si>
  <si>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</si>
  <si>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</si>
  <si>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</si>
  <si>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</si>
  <si>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</si>
  <si>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</si>
  <si>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</si>
  <si>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</si>
  <si>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</si>
  <si>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</si>
  <si>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</si>
  <si>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</si>
  <si>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</si>
  <si>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</si>
  <si>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</si>
  <si>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</si>
  <si>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</si>
  <si>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</si>
  <si>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</si>
  <si>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</si>
  <si>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</si>
  <si>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</si>
  <si>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</si>
  <si>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</si>
  <si>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</si>
  <si>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</si>
  <si>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</si>
  <si>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</si>
  <si>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</si>
  <si>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</si>
  <si>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</si>
  <si>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</si>
  <si>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</si>
  <si>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</si>
  <si>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</si>
  <si>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</si>
  <si>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</si>
  <si>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</si>
  <si>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</si>
  <si>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</si>
  <si>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</si>
  <si>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</si>
  <si>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</si>
  <si>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</si>
  <si>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</si>
  <si>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</si>
  <si>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</si>
  <si>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</si>
  <si>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</si>
  <si>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</si>
  <si>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</si>
  <si>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</si>
  <si>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</si>
  <si>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</si>
  <si>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</si>
  <si>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</si>
  <si>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</si>
  <si>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</si>
  <si>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</si>
  <si>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</si>
  <si>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</si>
  <si>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</si>
  <si>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</si>
  <si>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</si>
  <si>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</si>
  <si>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</si>
  <si>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</si>
  <si>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</si>
  <si>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</si>
  <si>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</si>
  <si>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</si>
  <si>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</si>
  <si>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</si>
  <si>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</si>
  <si>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</si>
  <si>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</si>
  <si>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</si>
  <si>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</si>
  <si>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</si>
  <si>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</si>
  <si>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</si>
  <si>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</si>
  <si>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</si>
  <si>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</si>
  <si>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</si>
  <si>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</si>
  <si>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</si>
  <si>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</si>
  <si>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</si>
  <si>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</si>
  <si>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</si>
  <si>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</si>
  <si>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</si>
  <si>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</si>
  <si>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</si>
  <si>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</si>
  <si>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</si>
  <si>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</si>
  <si>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</si>
  <si>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</si>
  <si>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</si>
  <si>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</si>
  <si>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</si>
  <si>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</si>
  <si>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</si>
  <si>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</si>
  <si>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</si>
  <si>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</si>
  <si>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</si>
  <si>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</si>
  <si>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</si>
  <si>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</si>
  <si>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</si>
  <si>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</si>
  <si>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</si>
  <si>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</si>
  <si>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</si>
  <si>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</si>
  <si>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</si>
  <si>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</si>
  <si>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</si>
  <si>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</si>
  <si>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</si>
  <si>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</si>
  <si>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</si>
  <si>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</si>
  <si>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</si>
  <si>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</si>
  <si>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</si>
  <si>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</si>
  <si>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</si>
  <si>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nov-17</t>
  </si>
  <si>
    <t>Argentina</t>
  </si>
  <si>
    <t>21 Noviembre</t>
  </si>
  <si>
    <t>dic-17</t>
  </si>
  <si>
    <t>Otras salidas del sistema</t>
  </si>
  <si>
    <t>dic-16</t>
  </si>
  <si>
    <t>BOLETÍN ESTADÍSTICO HIDROCARBUROS DICIEMBRE 2017</t>
  </si>
  <si>
    <t>4º 2017</t>
  </si>
  <si>
    <t>Gasóleos de automoción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</si>
</sst>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0.00_ ;\-#,##0.00\ "/>
  </numFmts>
  <fonts count="56"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185" fontId="0" fillId="0" borderId="0" xfId="0" applyNumberFormat="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038">
    <dxf>
      <numFmt numFmtId="186" formatCode="&quot;-&quot;"/>
    </dxf>
    <dxf>
      <numFmt numFmtId="186" formatCode="&quot;-&quot;"/>
    </dxf>
    <dxf>
      <numFmt numFmtId="187" formatCode="\^;\^;\^"/>
    </dxf>
    <dxf>
      <numFmt numFmtId="187" formatCode="\^;\^;\^"/>
    </dxf>
    <dxf>
      <numFmt numFmtId="186" formatCode="&quot;-&quot;"/>
    </dxf>
    <dxf>
      <numFmt numFmtId="188" formatCode="\^"/>
    </dxf>
    <dxf>
      <numFmt numFmtId="187" formatCode="\^;\^;\^"/>
    </dxf>
    <dxf>
      <numFmt numFmtId="186" formatCode="&quot;-&quot;"/>
    </dxf>
    <dxf>
      <numFmt numFmtId="188" formatCode="\^"/>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6" formatCode="&quot;-&quot;"/>
    </dxf>
    <dxf>
      <numFmt numFmtId="186" formatCode="&quot;-&quot;"/>
    </dxf>
    <dxf>
      <numFmt numFmtId="186" formatCode="&quot;-&quot;"/>
    </dxf>
    <dxf>
      <numFmt numFmtId="188" formatCode="\^"/>
    </dxf>
    <dxf>
      <numFmt numFmtId="188" formatCode="\^"/>
    </dxf>
    <dxf>
      <numFmt numFmtId="186" formatCode="&quot;-&quot;"/>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5.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677</v>
      </c>
    </row>
    <row r="3" spans="1:9" ht="15" customHeight="1" x14ac:dyDescent="0.2">
      <c r="A3" s="728">
        <v>43070</v>
      </c>
    </row>
    <row r="4" spans="1:9" ht="15" customHeight="1" x14ac:dyDescent="0.25">
      <c r="A4" s="876" t="s">
        <v>19</v>
      </c>
      <c r="B4" s="876"/>
      <c r="C4" s="876"/>
      <c r="D4" s="876"/>
      <c r="E4" s="876"/>
      <c r="F4" s="876"/>
      <c r="G4" s="876"/>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0" t="s">
        <v>547</v>
      </c>
      <c r="D17" s="300"/>
      <c r="E17" s="300"/>
      <c r="F17" s="300"/>
      <c r="G17" s="300"/>
      <c r="H17" s="300"/>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555</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0" t="s">
        <v>560</v>
      </c>
      <c r="D25" s="300"/>
      <c r="E25" s="300"/>
      <c r="F25" s="300"/>
      <c r="G25" s="9"/>
      <c r="H25" s="9"/>
    </row>
    <row r="26" spans="2:9" ht="15" customHeight="1" x14ac:dyDescent="0.2">
      <c r="C26" s="300" t="s">
        <v>33</v>
      </c>
      <c r="D26" s="300"/>
      <c r="E26" s="300"/>
      <c r="F26" s="300"/>
      <c r="G26" s="9"/>
      <c r="H26" s="9"/>
    </row>
    <row r="27" spans="2:9" ht="15" customHeight="1" x14ac:dyDescent="0.2">
      <c r="C27" s="300" t="s">
        <v>475</v>
      </c>
      <c r="D27" s="300"/>
      <c r="E27" s="300"/>
      <c r="F27" s="300"/>
      <c r="G27" s="300"/>
      <c r="H27" s="300"/>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479</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257</v>
      </c>
      <c r="D35" s="9"/>
      <c r="E35" s="9"/>
      <c r="F35" s="9"/>
      <c r="G35" s="9"/>
    </row>
    <row r="36" spans="1:9" ht="15" customHeight="1" x14ac:dyDescent="0.2">
      <c r="C36" s="9" t="s">
        <v>233</v>
      </c>
      <c r="D36" s="9"/>
      <c r="E36" s="9"/>
      <c r="F36" s="9"/>
      <c r="G36" s="12"/>
    </row>
    <row r="37" spans="1:9" ht="15" customHeight="1" x14ac:dyDescent="0.2">
      <c r="A37" s="6"/>
      <c r="C37" s="300" t="s">
        <v>34</v>
      </c>
      <c r="D37" s="300"/>
      <c r="E37" s="300"/>
      <c r="F37" s="300"/>
      <c r="G37" s="300"/>
      <c r="H37" s="9"/>
      <c r="I37" s="9"/>
    </row>
    <row r="38" spans="1:9" ht="15" customHeight="1" x14ac:dyDescent="0.2">
      <c r="A38" s="6"/>
      <c r="C38" s="300" t="s">
        <v>550</v>
      </c>
      <c r="D38" s="300"/>
      <c r="E38" s="300"/>
      <c r="F38" s="300"/>
      <c r="G38" s="300"/>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265</v>
      </c>
      <c r="D43" s="9"/>
      <c r="E43" s="9"/>
      <c r="F43" s="9"/>
      <c r="H43" s="12"/>
      <c r="I43" s="12"/>
    </row>
    <row r="44" spans="1:9" ht="15" customHeight="1" x14ac:dyDescent="0.2">
      <c r="C44" s="9" t="s">
        <v>549</v>
      </c>
      <c r="D44" s="9"/>
      <c r="E44" s="9"/>
      <c r="F44" s="9"/>
      <c r="G44" s="12"/>
    </row>
    <row r="45" spans="1:9" ht="15" customHeight="1" x14ac:dyDescent="0.2">
      <c r="C45" s="9" t="s">
        <v>267</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8"/>
      <c r="D48" s="298"/>
      <c r="E48" s="298"/>
      <c r="F48" s="298"/>
    </row>
    <row r="49" spans="1:8" ht="15" customHeight="1" x14ac:dyDescent="0.2">
      <c r="B49" s="6"/>
      <c r="C49" s="299" t="s">
        <v>548</v>
      </c>
      <c r="D49" s="299"/>
      <c r="E49" s="299"/>
      <c r="F49" s="299"/>
      <c r="G49" s="9"/>
    </row>
    <row r="50" spans="1:8" ht="15" customHeight="1" x14ac:dyDescent="0.2">
      <c r="B50" s="6"/>
      <c r="C50" s="9" t="s">
        <v>527</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0" t="s">
        <v>22</v>
      </c>
      <c r="D56" s="300"/>
      <c r="E56" s="300"/>
      <c r="F56" s="300"/>
      <c r="G56" s="300"/>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347</v>
      </c>
      <c r="D63" s="9"/>
      <c r="E63" s="9"/>
      <c r="F63" s="9"/>
      <c r="G63" s="9"/>
    </row>
    <row r="64" spans="1:8" ht="15" customHeight="1" x14ac:dyDescent="0.2">
      <c r="B64" s="6"/>
      <c r="C64" s="9" t="s">
        <v>399</v>
      </c>
      <c r="D64" s="9"/>
      <c r="E64" s="9"/>
      <c r="F64" s="9"/>
      <c r="G64" s="9"/>
    </row>
    <row r="65" spans="2:9" ht="15" customHeight="1" x14ac:dyDescent="0.2">
      <c r="B65" s="6"/>
      <c r="C65" s="9" t="s">
        <v>539</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540</v>
      </c>
      <c r="D69" s="9"/>
      <c r="E69" s="9"/>
      <c r="F69" s="9"/>
      <c r="G69" s="11"/>
      <c r="H69" s="11"/>
    </row>
    <row r="70" spans="2:9" ht="15" customHeight="1" x14ac:dyDescent="0.2">
      <c r="B70" s="6"/>
      <c r="C70" s="9" t="s">
        <v>18</v>
      </c>
      <c r="D70" s="9"/>
      <c r="E70" s="9"/>
      <c r="F70" s="9"/>
      <c r="G70" s="11"/>
    </row>
    <row r="71" spans="2:9" ht="15" customHeight="1" x14ac:dyDescent="0.2">
      <c r="C71" s="300" t="s">
        <v>552</v>
      </c>
      <c r="D71" s="300"/>
      <c r="E71" s="300"/>
      <c r="F71" s="9"/>
      <c r="G71" s="9"/>
    </row>
    <row r="72" spans="2:9" ht="15" customHeight="1" x14ac:dyDescent="0.2">
      <c r="C72" s="9" t="s">
        <v>551</v>
      </c>
      <c r="D72" s="9"/>
      <c r="E72" s="9"/>
      <c r="F72" s="9"/>
      <c r="G72" s="9"/>
      <c r="H72" s="9"/>
    </row>
    <row r="73" spans="2:9" ht="15" customHeight="1" x14ac:dyDescent="0.2">
      <c r="C73" s="9" t="s">
        <v>375</v>
      </c>
      <c r="D73" s="9"/>
      <c r="E73" s="9"/>
      <c r="F73" s="9"/>
    </row>
    <row r="74" spans="2:9" ht="15" customHeight="1" x14ac:dyDescent="0.2">
      <c r="C74" s="9" t="s">
        <v>582</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0" t="s">
        <v>383</v>
      </c>
      <c r="D79" s="300"/>
      <c r="E79" s="300"/>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0" t="s">
        <v>398</v>
      </c>
      <c r="D84" s="300"/>
      <c r="E84" s="300"/>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553</v>
      </c>
      <c r="D90" s="9"/>
      <c r="E90" s="9"/>
      <c r="F90" s="9"/>
      <c r="G90" s="9"/>
      <c r="H90" s="9"/>
      <c r="I90" s="11"/>
      <c r="J90" s="11"/>
    </row>
    <row r="91" spans="1:10" ht="15" customHeight="1" x14ac:dyDescent="0.2">
      <c r="C91" s="300" t="s">
        <v>554</v>
      </c>
      <c r="D91" s="300"/>
      <c r="E91" s="300"/>
      <c r="F91" s="300"/>
      <c r="G91" s="11"/>
      <c r="H91" s="11"/>
      <c r="I91" s="11"/>
    </row>
    <row r="92" spans="1:10" ht="15" customHeight="1" x14ac:dyDescent="0.2">
      <c r="C92" s="300" t="s">
        <v>40</v>
      </c>
      <c r="D92" s="300"/>
      <c r="E92" s="300"/>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7" t="s">
        <v>562</v>
      </c>
      <c r="B98" s="878"/>
      <c r="C98" s="878"/>
      <c r="D98" s="878"/>
      <c r="E98" s="878"/>
      <c r="F98" s="878"/>
      <c r="G98" s="878"/>
      <c r="H98" s="878"/>
      <c r="I98" s="878"/>
      <c r="J98" s="878"/>
      <c r="K98" s="878"/>
    </row>
    <row r="99" spans="1:11" ht="15" customHeight="1" x14ac:dyDescent="0.2">
      <c r="A99" s="878"/>
      <c r="B99" s="878"/>
      <c r="C99" s="878"/>
      <c r="D99" s="878"/>
      <c r="E99" s="878"/>
      <c r="F99" s="878"/>
      <c r="G99" s="878"/>
      <c r="H99" s="878"/>
      <c r="I99" s="878"/>
      <c r="J99" s="878"/>
      <c r="K99" s="878"/>
    </row>
    <row r="100" spans="1:11" ht="15" customHeight="1" x14ac:dyDescent="0.2">
      <c r="A100" s="878"/>
      <c r="B100" s="878"/>
      <c r="C100" s="878"/>
      <c r="D100" s="878"/>
      <c r="E100" s="878"/>
      <c r="F100" s="878"/>
      <c r="G100" s="878"/>
      <c r="H100" s="878"/>
      <c r="I100" s="878"/>
      <c r="J100" s="878"/>
      <c r="K100" s="878"/>
    </row>
    <row r="101" spans="1:11" ht="15" customHeight="1" x14ac:dyDescent="0.2">
      <c r="A101" s="878"/>
      <c r="B101" s="878"/>
      <c r="C101" s="878"/>
      <c r="D101" s="878"/>
      <c r="E101" s="878"/>
      <c r="F101" s="878"/>
      <c r="G101" s="878"/>
      <c r="H101" s="878"/>
      <c r="I101" s="878"/>
      <c r="J101" s="878"/>
      <c r="K101" s="878"/>
    </row>
    <row r="102" spans="1:11" ht="15" customHeight="1" x14ac:dyDescent="0.2">
      <c r="A102" s="878"/>
      <c r="B102" s="878"/>
      <c r="C102" s="878"/>
      <c r="D102" s="878"/>
      <c r="E102" s="878"/>
      <c r="F102" s="878"/>
      <c r="G102" s="878"/>
      <c r="H102" s="878"/>
      <c r="I102" s="878"/>
      <c r="J102" s="878"/>
      <c r="K102" s="878"/>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8" sqref="H8"/>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6" t="s">
        <v>27</v>
      </c>
      <c r="B1" s="497"/>
      <c r="C1" s="497"/>
      <c r="D1" s="497"/>
      <c r="E1" s="497"/>
      <c r="F1" s="497"/>
      <c r="G1" s="497"/>
      <c r="H1" s="497"/>
      <c r="I1" s="504"/>
    </row>
    <row r="2" spans="1:11" ht="15.75" x14ac:dyDescent="0.25">
      <c r="A2" s="498"/>
      <c r="B2" s="499"/>
      <c r="C2" s="500"/>
      <c r="D2" s="500"/>
      <c r="E2" s="500"/>
      <c r="F2" s="500"/>
      <c r="G2" s="485"/>
      <c r="H2" s="485" t="s">
        <v>156</v>
      </c>
      <c r="I2" s="504"/>
    </row>
    <row r="3" spans="1:11" s="102" customFormat="1" x14ac:dyDescent="0.2">
      <c r="A3" s="486"/>
      <c r="B3" s="895">
        <f>INDICE!A3</f>
        <v>43070</v>
      </c>
      <c r="C3" s="896"/>
      <c r="D3" s="896" t="s">
        <v>117</v>
      </c>
      <c r="E3" s="896"/>
      <c r="F3" s="896" t="s">
        <v>118</v>
      </c>
      <c r="G3" s="897"/>
      <c r="H3" s="896"/>
      <c r="I3" s="469"/>
    </row>
    <row r="4" spans="1:11" s="102" customFormat="1" x14ac:dyDescent="0.2">
      <c r="A4" s="487"/>
      <c r="B4" s="488" t="s">
        <v>47</v>
      </c>
      <c r="C4" s="488" t="s">
        <v>457</v>
      </c>
      <c r="D4" s="488" t="s">
        <v>47</v>
      </c>
      <c r="E4" s="488" t="s">
        <v>457</v>
      </c>
      <c r="F4" s="488" t="s">
        <v>47</v>
      </c>
      <c r="G4" s="489" t="s">
        <v>457</v>
      </c>
      <c r="H4" s="489" t="s">
        <v>107</v>
      </c>
      <c r="I4" s="469"/>
    </row>
    <row r="5" spans="1:11" s="102" customFormat="1" x14ac:dyDescent="0.2">
      <c r="A5" s="490" t="s">
        <v>176</v>
      </c>
      <c r="B5" s="451">
        <v>1880.8591399999996</v>
      </c>
      <c r="C5" s="444">
        <v>1.0733368199528823</v>
      </c>
      <c r="D5" s="443">
        <v>23044.602360000008</v>
      </c>
      <c r="E5" s="444">
        <v>2.4307829608921394</v>
      </c>
      <c r="F5" s="443">
        <v>23044.602360000008</v>
      </c>
      <c r="G5" s="444">
        <v>2.4307829608921394</v>
      </c>
      <c r="H5" s="449">
        <v>74.822491112794324</v>
      </c>
      <c r="I5" s="469"/>
      <c r="K5" s="96"/>
    </row>
    <row r="6" spans="1:11" s="102" customFormat="1" x14ac:dyDescent="0.2">
      <c r="A6" s="490" t="s">
        <v>177</v>
      </c>
      <c r="B6" s="867">
        <v>1.2230500000000002</v>
      </c>
      <c r="C6" s="459">
        <v>2393.4760448521924</v>
      </c>
      <c r="D6" s="491">
        <v>10.969970000000002</v>
      </c>
      <c r="E6" s="444">
        <v>142.07345195038477</v>
      </c>
      <c r="F6" s="443">
        <v>10.969970000000002</v>
      </c>
      <c r="G6" s="444">
        <v>142.07345195038477</v>
      </c>
      <c r="H6" s="508">
        <v>3.5617906094024709E-2</v>
      </c>
      <c r="I6" s="469"/>
      <c r="K6" s="96"/>
    </row>
    <row r="7" spans="1:11" s="102" customFormat="1" x14ac:dyDescent="0.2">
      <c r="A7" s="490" t="s">
        <v>178</v>
      </c>
      <c r="B7" s="867">
        <v>1.77457</v>
      </c>
      <c r="C7" s="444">
        <v>137.17856188184973</v>
      </c>
      <c r="D7" s="491">
        <v>10.694630000000002</v>
      </c>
      <c r="E7" s="444">
        <v>-16.659679189057766</v>
      </c>
      <c r="F7" s="443">
        <v>10.694630000000002</v>
      </c>
      <c r="G7" s="444">
        <v>-16.659679189057766</v>
      </c>
      <c r="H7" s="508">
        <v>3.4723916934170242E-2</v>
      </c>
      <c r="I7" s="469"/>
      <c r="K7" s="96"/>
    </row>
    <row r="8" spans="1:11" s="102" customFormat="1" x14ac:dyDescent="0.2">
      <c r="A8" s="507" t="s">
        <v>179</v>
      </c>
      <c r="B8" s="452">
        <v>1883.8567599999997</v>
      </c>
      <c r="C8" s="453">
        <v>1.1910697011212781</v>
      </c>
      <c r="D8" s="452">
        <v>23066.266960000004</v>
      </c>
      <c r="E8" s="453">
        <v>2.4480085827075757</v>
      </c>
      <c r="F8" s="452">
        <v>23066.266960000004</v>
      </c>
      <c r="G8" s="453">
        <v>2.4480085827075757</v>
      </c>
      <c r="H8" s="453">
        <v>74.892832935822511</v>
      </c>
      <c r="I8" s="469"/>
    </row>
    <row r="9" spans="1:11" s="102" customFormat="1" x14ac:dyDescent="0.2">
      <c r="A9" s="490" t="s">
        <v>180</v>
      </c>
      <c r="B9" s="451">
        <v>433.63744999999983</v>
      </c>
      <c r="C9" s="444">
        <v>6.1809092487998916</v>
      </c>
      <c r="D9" s="443">
        <v>4155.5286100000003</v>
      </c>
      <c r="E9" s="444">
        <v>6.2423410102813701</v>
      </c>
      <c r="F9" s="443">
        <v>4155.5286100000003</v>
      </c>
      <c r="G9" s="444">
        <v>6.2423410102813701</v>
      </c>
      <c r="H9" s="449">
        <v>13.492400416957659</v>
      </c>
      <c r="I9" s="469"/>
    </row>
    <row r="10" spans="1:11" s="102" customFormat="1" x14ac:dyDescent="0.2">
      <c r="A10" s="490" t="s">
        <v>181</v>
      </c>
      <c r="B10" s="451">
        <v>233.28128000000004</v>
      </c>
      <c r="C10" s="444">
        <v>0.41250338860208829</v>
      </c>
      <c r="D10" s="443">
        <v>1724.42984</v>
      </c>
      <c r="E10" s="444">
        <v>-7.0354037494575765</v>
      </c>
      <c r="F10" s="443">
        <v>1724.42984</v>
      </c>
      <c r="G10" s="444">
        <v>-7.0354037494575765</v>
      </c>
      <c r="H10" s="449">
        <v>5.5989743004633601</v>
      </c>
      <c r="I10" s="469"/>
    </row>
    <row r="11" spans="1:11" s="102" customFormat="1" x14ac:dyDescent="0.2">
      <c r="A11" s="490" t="s">
        <v>182</v>
      </c>
      <c r="B11" s="451">
        <v>148.31283999999999</v>
      </c>
      <c r="C11" s="444">
        <v>-4.1510443594251241</v>
      </c>
      <c r="D11" s="443">
        <v>1852.8057600000002</v>
      </c>
      <c r="E11" s="444">
        <v>-9.4349769009073814</v>
      </c>
      <c r="F11" s="443">
        <v>1852.8057600000002</v>
      </c>
      <c r="G11" s="444">
        <v>-9.4349769009073814</v>
      </c>
      <c r="H11" s="449">
        <v>6.01579234675647</v>
      </c>
      <c r="I11" s="469"/>
    </row>
    <row r="12" spans="1:11" s="3" customFormat="1" x14ac:dyDescent="0.2">
      <c r="A12" s="492" t="s">
        <v>183</v>
      </c>
      <c r="B12" s="454">
        <v>2699.0883299999996</v>
      </c>
      <c r="C12" s="455">
        <v>1.5788288257011021</v>
      </c>
      <c r="D12" s="454">
        <v>30799.031170000006</v>
      </c>
      <c r="E12" s="455">
        <v>1.5557207481657525</v>
      </c>
      <c r="F12" s="454">
        <v>30799.031170000006</v>
      </c>
      <c r="G12" s="455">
        <v>1.5557207481657525</v>
      </c>
      <c r="H12" s="455">
        <v>100</v>
      </c>
      <c r="I12" s="430"/>
    </row>
    <row r="13" spans="1:11" s="102" customFormat="1" x14ac:dyDescent="0.2">
      <c r="A13" s="512" t="s">
        <v>154</v>
      </c>
      <c r="B13" s="456"/>
      <c r="C13" s="456"/>
      <c r="D13" s="456"/>
      <c r="E13" s="456"/>
      <c r="F13" s="456"/>
      <c r="G13" s="456"/>
      <c r="H13" s="456"/>
      <c r="I13" s="469"/>
    </row>
    <row r="14" spans="1:11" s="130" customFormat="1" x14ac:dyDescent="0.2">
      <c r="A14" s="861" t="s">
        <v>184</v>
      </c>
      <c r="B14" s="473">
        <v>92.119390000000095</v>
      </c>
      <c r="C14" s="462">
        <v>-18.150125498937026</v>
      </c>
      <c r="D14" s="461">
        <v>1101.8785600000003</v>
      </c>
      <c r="E14" s="462">
        <v>-0.45082047005491205</v>
      </c>
      <c r="F14" s="773">
        <v>1101.8785600000003</v>
      </c>
      <c r="G14" s="462">
        <v>-0.45082047005491205</v>
      </c>
      <c r="H14" s="475">
        <v>3.5776403287428473</v>
      </c>
      <c r="I14" s="505"/>
    </row>
    <row r="15" spans="1:11" s="130" customFormat="1" x14ac:dyDescent="0.2">
      <c r="A15" s="862" t="s">
        <v>661</v>
      </c>
      <c r="B15" s="510">
        <v>4.8899360055379217</v>
      </c>
      <c r="C15" s="466"/>
      <c r="D15" s="493">
        <v>4.7770129510371371</v>
      </c>
      <c r="E15" s="466"/>
      <c r="F15" s="493">
        <v>4.7770129510371371</v>
      </c>
      <c r="G15" s="466"/>
      <c r="H15" s="476"/>
      <c r="I15" s="505"/>
    </row>
    <row r="16" spans="1:11" s="130" customFormat="1" x14ac:dyDescent="0.2">
      <c r="A16" s="863" t="s">
        <v>465</v>
      </c>
      <c r="B16" s="511">
        <v>99.190549999999988</v>
      </c>
      <c r="C16" s="724">
        <v>-16.872709853340972</v>
      </c>
      <c r="D16" s="494">
        <v>1276.4577400000003</v>
      </c>
      <c r="E16" s="457">
        <v>-17.513345622582339</v>
      </c>
      <c r="F16" s="494">
        <v>1276.4577400000003</v>
      </c>
      <c r="G16" s="457">
        <v>-17.513345622582339</v>
      </c>
      <c r="H16" s="509">
        <v>4.1444736782608347</v>
      </c>
      <c r="I16" s="505"/>
    </row>
    <row r="17" spans="1:14" s="102" customFormat="1" x14ac:dyDescent="0.2">
      <c r="A17" s="501"/>
      <c r="B17" s="502"/>
      <c r="C17" s="502"/>
      <c r="D17" s="502"/>
      <c r="E17" s="502"/>
      <c r="F17" s="502"/>
      <c r="G17" s="502"/>
      <c r="H17" s="503" t="s">
        <v>231</v>
      </c>
      <c r="I17" s="469"/>
    </row>
    <row r="18" spans="1:14" s="102" customFormat="1" x14ac:dyDescent="0.2">
      <c r="A18" s="495" t="s">
        <v>524</v>
      </c>
      <c r="B18" s="460"/>
      <c r="C18" s="460"/>
      <c r="D18" s="460"/>
      <c r="E18" s="460"/>
      <c r="F18" s="443"/>
      <c r="G18" s="460"/>
      <c r="H18" s="460"/>
      <c r="I18" s="107"/>
      <c r="J18" s="107"/>
      <c r="K18" s="107"/>
      <c r="L18" s="107"/>
      <c r="M18" s="107"/>
      <c r="N18" s="107"/>
    </row>
    <row r="19" spans="1:14" x14ac:dyDescent="0.2">
      <c r="A19" s="898" t="s">
        <v>466</v>
      </c>
      <c r="B19" s="899"/>
      <c r="C19" s="899"/>
      <c r="D19" s="899"/>
      <c r="E19" s="899"/>
      <c r="F19" s="899"/>
      <c r="G19" s="899"/>
      <c r="H19" s="500"/>
      <c r="I19" s="108"/>
      <c r="J19" s="108"/>
      <c r="K19" s="108"/>
      <c r="L19" s="108"/>
      <c r="M19" s="108"/>
      <c r="N19" s="108"/>
    </row>
    <row r="20" spans="1:14" ht="14.25" x14ac:dyDescent="0.2">
      <c r="A20" s="164" t="s">
        <v>597</v>
      </c>
      <c r="B20" s="506"/>
      <c r="C20" s="506"/>
      <c r="D20" s="506"/>
      <c r="E20" s="506"/>
      <c r="F20" s="506"/>
      <c r="G20" s="506"/>
      <c r="H20" s="506"/>
      <c r="I20" s="108"/>
      <c r="J20" s="108"/>
      <c r="K20" s="108"/>
      <c r="L20" s="108"/>
      <c r="M20" s="108"/>
      <c r="N20" s="108"/>
    </row>
    <row r="21" spans="1:14" x14ac:dyDescent="0.2">
      <c r="A21" s="169"/>
      <c r="B21" s="170"/>
      <c r="C21" s="170"/>
      <c r="D21" s="170"/>
      <c r="E21" s="170"/>
      <c r="F21" s="170"/>
      <c r="G21" s="170"/>
      <c r="H21" s="170"/>
    </row>
    <row r="24" spans="1:14" x14ac:dyDescent="0.2">
      <c r="B24" s="96" t="s">
        <v>404</v>
      </c>
    </row>
    <row r="32" spans="1:14" x14ac:dyDescent="0.2">
      <c r="C32" s="96" t="s">
        <v>404</v>
      </c>
    </row>
  </sheetData>
  <mergeCells count="4">
    <mergeCell ref="B3:C3"/>
    <mergeCell ref="D3:E3"/>
    <mergeCell ref="F3:H3"/>
    <mergeCell ref="A19:G19"/>
  </mergeCells>
  <conditionalFormatting sqref="B6">
    <cfRule type="cellIs" dxfId="2016" priority="17" operator="between">
      <formula>0</formula>
      <formula>0.5</formula>
    </cfRule>
    <cfRule type="cellIs" dxfId="2015" priority="18" operator="between">
      <formula>0</formula>
      <formula>0.49</formula>
    </cfRule>
  </conditionalFormatting>
  <conditionalFormatting sqref="D6">
    <cfRule type="cellIs" dxfId="2014" priority="15" operator="between">
      <formula>0</formula>
      <formula>0.5</formula>
    </cfRule>
    <cfRule type="cellIs" dxfId="2013" priority="16" operator="between">
      <formula>0</formula>
      <formula>0.49</formula>
    </cfRule>
  </conditionalFormatting>
  <conditionalFormatting sqref="D7">
    <cfRule type="cellIs" dxfId="2012" priority="13" operator="between">
      <formula>0</formula>
      <formula>0.5</formula>
    </cfRule>
    <cfRule type="cellIs" dxfId="2011" priority="14" operator="between">
      <formula>0</formula>
      <formula>0.49</formula>
    </cfRule>
  </conditionalFormatting>
  <conditionalFormatting sqref="H6">
    <cfRule type="cellIs" dxfId="2010" priority="9" operator="between">
      <formula>0</formula>
      <formula>0.5</formula>
    </cfRule>
    <cfRule type="cellIs" dxfId="2009" priority="10" operator="between">
      <formula>0</formula>
      <formula>0.49</formula>
    </cfRule>
  </conditionalFormatting>
  <conditionalFormatting sqref="H7">
    <cfRule type="cellIs" dxfId="2008" priority="7" operator="between">
      <formula>0</formula>
      <formula>0.5</formula>
    </cfRule>
    <cfRule type="cellIs" dxfId="2007" priority="8" operator="between">
      <formula>0</formula>
      <formula>0.49</formula>
    </cfRule>
  </conditionalFormatting>
  <conditionalFormatting sqref="C16">
    <cfRule type="cellIs" dxfId="2006" priority="5" operator="between">
      <formula>0</formula>
      <formula>0.5</formula>
    </cfRule>
    <cfRule type="cellIs" dxfId="2005" priority="6" operator="between">
      <formula>0</formula>
      <formula>0.49</formula>
    </cfRule>
  </conditionalFormatting>
  <conditionalFormatting sqref="B7">
    <cfRule type="cellIs" dxfId="2004" priority="1" operator="between">
      <formula>0</formula>
      <formula>0.5</formula>
    </cfRule>
    <cfRule type="cellIs" dxfId="2003"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467</v>
      </c>
    </row>
    <row r="2" spans="1:11" ht="15.75" x14ac:dyDescent="0.25">
      <c r="A2" s="2"/>
      <c r="J2" s="110" t="s">
        <v>156</v>
      </c>
    </row>
    <row r="3" spans="1:11" s="114" customFormat="1" ht="13.7" customHeight="1" x14ac:dyDescent="0.2">
      <c r="A3" s="111"/>
      <c r="B3" s="893">
        <f>INDICE!A3</f>
        <v>43070</v>
      </c>
      <c r="C3" s="893"/>
      <c r="D3" s="893">
        <f>INDICE!C3</f>
        <v>0</v>
      </c>
      <c r="E3" s="893"/>
      <c r="F3" s="112"/>
      <c r="G3" s="894" t="s">
        <v>118</v>
      </c>
      <c r="H3" s="894"/>
      <c r="I3" s="894"/>
      <c r="J3" s="894"/>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3" t="s">
        <v>158</v>
      </c>
      <c r="B5" s="117">
        <v>290.79899000000012</v>
      </c>
      <c r="C5" s="117">
        <v>57.361039999999988</v>
      </c>
      <c r="D5" s="117">
        <v>12.66005</v>
      </c>
      <c r="E5" s="477">
        <v>360.82008000000013</v>
      </c>
      <c r="F5" s="117"/>
      <c r="G5" s="117">
        <v>3511.3668999999986</v>
      </c>
      <c r="H5" s="117">
        <v>651.50861000000009</v>
      </c>
      <c r="I5" s="117">
        <v>110.67659999999995</v>
      </c>
      <c r="J5" s="477">
        <v>4273.5521099999987</v>
      </c>
      <c r="K5" s="82"/>
    </row>
    <row r="6" spans="1:11" s="114" customFormat="1" x14ac:dyDescent="0.2">
      <c r="A6" s="514" t="s">
        <v>159</v>
      </c>
      <c r="B6" s="119">
        <v>73.309689999999989</v>
      </c>
      <c r="C6" s="119">
        <v>30.952949999999998</v>
      </c>
      <c r="D6" s="119">
        <v>14.427769999999999</v>
      </c>
      <c r="E6" s="480">
        <v>118.69040999999999</v>
      </c>
      <c r="F6" s="119"/>
      <c r="G6" s="119">
        <v>907.03943999999944</v>
      </c>
      <c r="H6" s="119">
        <v>303.12107999999995</v>
      </c>
      <c r="I6" s="119">
        <v>78.423190000000005</v>
      </c>
      <c r="J6" s="480">
        <v>1288.5837099999994</v>
      </c>
      <c r="K6" s="82"/>
    </row>
    <row r="7" spans="1:11" s="114" customFormat="1" x14ac:dyDescent="0.2">
      <c r="A7" s="514" t="s">
        <v>160</v>
      </c>
      <c r="B7" s="119">
        <v>36.917200000000001</v>
      </c>
      <c r="C7" s="119">
        <v>9.141</v>
      </c>
      <c r="D7" s="119">
        <v>7.3878399999999997</v>
      </c>
      <c r="E7" s="480">
        <v>53.446039999999996</v>
      </c>
      <c r="F7" s="119"/>
      <c r="G7" s="119">
        <v>463.99384999999978</v>
      </c>
      <c r="H7" s="119">
        <v>81.059450000000012</v>
      </c>
      <c r="I7" s="119">
        <v>49.27159000000001</v>
      </c>
      <c r="J7" s="480">
        <v>594.32488999999987</v>
      </c>
      <c r="K7" s="82"/>
    </row>
    <row r="8" spans="1:11" s="114" customFormat="1" x14ac:dyDescent="0.2">
      <c r="A8" s="514" t="s">
        <v>161</v>
      </c>
      <c r="B8" s="119">
        <v>26.545069999999996</v>
      </c>
      <c r="C8" s="119">
        <v>4.3765899999999993</v>
      </c>
      <c r="D8" s="119">
        <v>5.9730999999999996</v>
      </c>
      <c r="E8" s="480">
        <v>36.894759999999998</v>
      </c>
      <c r="F8" s="119"/>
      <c r="G8" s="119">
        <v>432.10841000000005</v>
      </c>
      <c r="H8" s="119">
        <v>47.561409999999995</v>
      </c>
      <c r="I8" s="119">
        <v>130.79199000000003</v>
      </c>
      <c r="J8" s="480">
        <v>610.46181000000013</v>
      </c>
      <c r="K8" s="82"/>
    </row>
    <row r="9" spans="1:11" s="114" customFormat="1" x14ac:dyDescent="0.2">
      <c r="A9" s="514" t="s">
        <v>162</v>
      </c>
      <c r="B9" s="119">
        <v>58.024000000000001</v>
      </c>
      <c r="C9" s="119">
        <v>0</v>
      </c>
      <c r="D9" s="119">
        <v>19.95571</v>
      </c>
      <c r="E9" s="480">
        <v>77.979709999999997</v>
      </c>
      <c r="F9" s="119"/>
      <c r="G9" s="119">
        <v>667.54775999999993</v>
      </c>
      <c r="H9" s="119">
        <v>3.5E-4</v>
      </c>
      <c r="I9" s="119">
        <v>215.73496999999998</v>
      </c>
      <c r="J9" s="480">
        <v>883.28307999999993</v>
      </c>
      <c r="K9" s="82"/>
    </row>
    <row r="10" spans="1:11" s="114" customFormat="1" x14ac:dyDescent="0.2">
      <c r="A10" s="514" t="s">
        <v>163</v>
      </c>
      <c r="B10" s="119">
        <v>25.313479999999998</v>
      </c>
      <c r="C10" s="119">
        <v>6.9484299999999983</v>
      </c>
      <c r="D10" s="119">
        <v>0.8128200000000001</v>
      </c>
      <c r="E10" s="480">
        <v>33.074730000000002</v>
      </c>
      <c r="F10" s="119"/>
      <c r="G10" s="119">
        <v>325.72859999999986</v>
      </c>
      <c r="H10" s="119">
        <v>59.803909999999981</v>
      </c>
      <c r="I10" s="119">
        <v>5.0517599999999989</v>
      </c>
      <c r="J10" s="480">
        <v>390.58426999999983</v>
      </c>
      <c r="K10" s="82"/>
    </row>
    <row r="11" spans="1:11" s="114" customFormat="1" x14ac:dyDescent="0.2">
      <c r="A11" s="514" t="s">
        <v>164</v>
      </c>
      <c r="B11" s="119">
        <v>147.69557999999998</v>
      </c>
      <c r="C11" s="119">
        <v>69.363129999999998</v>
      </c>
      <c r="D11" s="119">
        <v>31.457260000000009</v>
      </c>
      <c r="E11" s="480">
        <v>248.51596999999998</v>
      </c>
      <c r="F11" s="119"/>
      <c r="G11" s="119">
        <v>1822.7754799999996</v>
      </c>
      <c r="H11" s="119">
        <v>625.2964000000004</v>
      </c>
      <c r="I11" s="119">
        <v>186.2008899999999</v>
      </c>
      <c r="J11" s="480">
        <v>2634.27277</v>
      </c>
      <c r="K11" s="82"/>
    </row>
    <row r="12" spans="1:11" s="114" customFormat="1" x14ac:dyDescent="0.2">
      <c r="A12" s="514" t="s">
        <v>569</v>
      </c>
      <c r="B12" s="119">
        <v>106.01116</v>
      </c>
      <c r="C12" s="119">
        <v>65.457759999999993</v>
      </c>
      <c r="D12" s="119">
        <v>20.189890000000002</v>
      </c>
      <c r="E12" s="480">
        <v>191.65880999999999</v>
      </c>
      <c r="F12" s="119"/>
      <c r="G12" s="119">
        <v>1276.6632400000001</v>
      </c>
      <c r="H12" s="119">
        <v>551.51243000000022</v>
      </c>
      <c r="I12" s="119">
        <v>111.23672999999998</v>
      </c>
      <c r="J12" s="480">
        <v>1939.4124000000004</v>
      </c>
      <c r="K12" s="82"/>
    </row>
    <row r="13" spans="1:11" s="114" customFormat="1" x14ac:dyDescent="0.2">
      <c r="A13" s="514" t="s">
        <v>165</v>
      </c>
      <c r="B13" s="119">
        <v>292.83020000000005</v>
      </c>
      <c r="C13" s="119">
        <v>58.286220000000014</v>
      </c>
      <c r="D13" s="119">
        <v>24.443739999999998</v>
      </c>
      <c r="E13" s="480">
        <v>375.56016000000005</v>
      </c>
      <c r="F13" s="119"/>
      <c r="G13" s="119">
        <v>3581.5397600000024</v>
      </c>
      <c r="H13" s="119">
        <v>520.29280000000006</v>
      </c>
      <c r="I13" s="119">
        <v>221.90017000000003</v>
      </c>
      <c r="J13" s="480">
        <v>4323.7327300000024</v>
      </c>
      <c r="K13" s="82"/>
    </row>
    <row r="14" spans="1:11" s="114" customFormat="1" x14ac:dyDescent="0.2">
      <c r="A14" s="514" t="s">
        <v>166</v>
      </c>
      <c r="B14" s="119">
        <v>1.0642400000000001</v>
      </c>
      <c r="C14" s="119">
        <v>0</v>
      </c>
      <c r="D14" s="119">
        <v>8.2349999999999993E-2</v>
      </c>
      <c r="E14" s="480">
        <v>1.14659</v>
      </c>
      <c r="F14" s="119"/>
      <c r="G14" s="119">
        <v>13.069720000000002</v>
      </c>
      <c r="H14" s="119">
        <v>0</v>
      </c>
      <c r="I14" s="119">
        <v>0.71828999999999998</v>
      </c>
      <c r="J14" s="480">
        <v>13.788010000000002</v>
      </c>
      <c r="K14" s="82"/>
    </row>
    <row r="15" spans="1:11" s="114" customFormat="1" x14ac:dyDescent="0.2">
      <c r="A15" s="514" t="s">
        <v>167</v>
      </c>
      <c r="B15" s="119">
        <v>171.35257000000001</v>
      </c>
      <c r="C15" s="119">
        <v>22.277480000000001</v>
      </c>
      <c r="D15" s="119">
        <v>7.4120999999999988</v>
      </c>
      <c r="E15" s="480">
        <v>201.04215000000002</v>
      </c>
      <c r="F15" s="119"/>
      <c r="G15" s="119">
        <v>2191.4336099999996</v>
      </c>
      <c r="H15" s="119">
        <v>244.94454999999991</v>
      </c>
      <c r="I15" s="119">
        <v>77.855500000000006</v>
      </c>
      <c r="J15" s="480">
        <v>2514.2336599999994</v>
      </c>
      <c r="K15" s="82"/>
    </row>
    <row r="16" spans="1:11" s="114" customFormat="1" x14ac:dyDescent="0.2">
      <c r="A16" s="514" t="s">
        <v>168</v>
      </c>
      <c r="B16" s="119">
        <v>52.719499999999982</v>
      </c>
      <c r="C16" s="119">
        <v>13.105830000000001</v>
      </c>
      <c r="D16" s="119">
        <v>2.7325699999999995</v>
      </c>
      <c r="E16" s="480">
        <v>68.557899999999975</v>
      </c>
      <c r="F16" s="119"/>
      <c r="G16" s="119">
        <v>640.17026999999985</v>
      </c>
      <c r="H16" s="119">
        <v>146.77691999999999</v>
      </c>
      <c r="I16" s="119">
        <v>19.711839999999999</v>
      </c>
      <c r="J16" s="480">
        <v>806.65902999999992</v>
      </c>
      <c r="K16" s="82"/>
    </row>
    <row r="17" spans="1:16" s="114" customFormat="1" x14ac:dyDescent="0.2">
      <c r="A17" s="514" t="s">
        <v>169</v>
      </c>
      <c r="B17" s="119">
        <v>118.14564</v>
      </c>
      <c r="C17" s="119">
        <v>26.228559999999998</v>
      </c>
      <c r="D17" s="119">
        <v>32.966420000000006</v>
      </c>
      <c r="E17" s="480">
        <v>177.34062</v>
      </c>
      <c r="F17" s="119"/>
      <c r="G17" s="119">
        <v>1405.10679</v>
      </c>
      <c r="H17" s="119">
        <v>276.90752999999984</v>
      </c>
      <c r="I17" s="119">
        <v>207.06934000000004</v>
      </c>
      <c r="J17" s="480">
        <v>1889.0836599999998</v>
      </c>
      <c r="K17" s="82"/>
    </row>
    <row r="18" spans="1:16" s="114" customFormat="1" x14ac:dyDescent="0.2">
      <c r="A18" s="514" t="s">
        <v>170</v>
      </c>
      <c r="B18" s="119">
        <v>19.65522</v>
      </c>
      <c r="C18" s="119">
        <v>6.3600200000000005</v>
      </c>
      <c r="D18" s="119">
        <v>3.2339899999999999</v>
      </c>
      <c r="E18" s="480">
        <v>29.249229999999997</v>
      </c>
      <c r="F18" s="119"/>
      <c r="G18" s="119">
        <v>237.87037999999995</v>
      </c>
      <c r="H18" s="119">
        <v>53.073750000000004</v>
      </c>
      <c r="I18" s="119">
        <v>17.09421</v>
      </c>
      <c r="J18" s="480">
        <v>308.03833999999995</v>
      </c>
      <c r="K18" s="82"/>
    </row>
    <row r="19" spans="1:16" s="114" customFormat="1" x14ac:dyDescent="0.2">
      <c r="A19" s="514" t="s">
        <v>171</v>
      </c>
      <c r="B19" s="119">
        <v>189.62608000000003</v>
      </c>
      <c r="C19" s="119">
        <v>24.835229999999996</v>
      </c>
      <c r="D19" s="119">
        <v>33.721069999999997</v>
      </c>
      <c r="E19" s="480">
        <v>248.18238000000002</v>
      </c>
      <c r="F19" s="119"/>
      <c r="G19" s="119">
        <v>2226.8606599999989</v>
      </c>
      <c r="H19" s="119">
        <v>174.35205999999999</v>
      </c>
      <c r="I19" s="119">
        <v>194.57811999999993</v>
      </c>
      <c r="J19" s="480">
        <v>2595.7908399999992</v>
      </c>
      <c r="K19" s="82"/>
    </row>
    <row r="20" spans="1:16" s="114" customFormat="1" x14ac:dyDescent="0.2">
      <c r="A20" s="514" t="s">
        <v>172</v>
      </c>
      <c r="B20" s="119">
        <v>1.6980299999999999</v>
      </c>
      <c r="C20" s="119">
        <v>0</v>
      </c>
      <c r="D20" s="119">
        <v>0</v>
      </c>
      <c r="E20" s="480">
        <v>1.6980299999999999</v>
      </c>
      <c r="F20" s="119"/>
      <c r="G20" s="119">
        <v>21.467029999999998</v>
      </c>
      <c r="H20" s="119">
        <v>0</v>
      </c>
      <c r="I20" s="119">
        <v>0</v>
      </c>
      <c r="J20" s="480">
        <v>21.467029999999998</v>
      </c>
      <c r="K20" s="82"/>
    </row>
    <row r="21" spans="1:16" s="114" customFormat="1" x14ac:dyDescent="0.2">
      <c r="A21" s="514" t="s">
        <v>173</v>
      </c>
      <c r="B21" s="119">
        <v>76.601289999999992</v>
      </c>
      <c r="C21" s="119">
        <v>11.631209999999999</v>
      </c>
      <c r="D21" s="119">
        <v>1.52525</v>
      </c>
      <c r="E21" s="480">
        <v>89.757749999999987</v>
      </c>
      <c r="F21" s="119"/>
      <c r="G21" s="119">
        <v>919.65324999999996</v>
      </c>
      <c r="H21" s="119">
        <v>154.33518999999998</v>
      </c>
      <c r="I21" s="119">
        <v>12.176769999999998</v>
      </c>
      <c r="J21" s="480">
        <v>1086.1652099999999</v>
      </c>
      <c r="K21" s="82"/>
    </row>
    <row r="22" spans="1:16" s="114" customFormat="1" x14ac:dyDescent="0.2">
      <c r="A22" s="514" t="s">
        <v>174</v>
      </c>
      <c r="B22" s="119">
        <v>51.147179999999999</v>
      </c>
      <c r="C22" s="119">
        <v>10.030290000000001</v>
      </c>
      <c r="D22" s="119">
        <v>3.4297400000000002</v>
      </c>
      <c r="E22" s="480">
        <v>64.607209999999995</v>
      </c>
      <c r="F22" s="119"/>
      <c r="G22" s="119">
        <v>630.52827999999988</v>
      </c>
      <c r="H22" s="119">
        <v>97.004209999999986</v>
      </c>
      <c r="I22" s="119">
        <v>20.920260000000003</v>
      </c>
      <c r="J22" s="480">
        <v>748.45274999999981</v>
      </c>
      <c r="K22" s="82"/>
    </row>
    <row r="23" spans="1:16" x14ac:dyDescent="0.2">
      <c r="A23" s="515" t="s">
        <v>175</v>
      </c>
      <c r="B23" s="119">
        <v>141.40402000000003</v>
      </c>
      <c r="C23" s="119">
        <v>17.28171</v>
      </c>
      <c r="D23" s="119">
        <v>10.869609999999998</v>
      </c>
      <c r="E23" s="480">
        <v>169.55534000000003</v>
      </c>
      <c r="F23" s="119"/>
      <c r="G23" s="119">
        <v>1769.6789300000012</v>
      </c>
      <c r="H23" s="119">
        <v>167.97795999999997</v>
      </c>
      <c r="I23" s="119">
        <v>65.017619999999994</v>
      </c>
      <c r="J23" s="480">
        <v>2002.6745100000012</v>
      </c>
      <c r="K23" s="430"/>
      <c r="P23" s="114"/>
    </row>
    <row r="24" spans="1:16" x14ac:dyDescent="0.2">
      <c r="A24" s="516" t="s">
        <v>468</v>
      </c>
      <c r="B24" s="123">
        <v>1880.8591399999989</v>
      </c>
      <c r="C24" s="123">
        <v>433.63745000000023</v>
      </c>
      <c r="D24" s="123">
        <v>233.28128000000001</v>
      </c>
      <c r="E24" s="123">
        <v>2547.7778699999994</v>
      </c>
      <c r="F24" s="123"/>
      <c r="G24" s="123">
        <v>23044.602359999953</v>
      </c>
      <c r="H24" s="123">
        <v>4155.5286099999903</v>
      </c>
      <c r="I24" s="123">
        <v>1724.4298400000025</v>
      </c>
      <c r="J24" s="123">
        <v>28924.560809999944</v>
      </c>
      <c r="K24" s="430"/>
    </row>
    <row r="25" spans="1:16" x14ac:dyDescent="0.2">
      <c r="I25" s="8"/>
      <c r="J25" s="93" t="s">
        <v>231</v>
      </c>
    </row>
    <row r="26" spans="1:16" x14ac:dyDescent="0.2">
      <c r="A26" s="483" t="s">
        <v>644</v>
      </c>
      <c r="G26" s="125"/>
      <c r="H26" s="125"/>
      <c r="I26" s="125"/>
      <c r="J26" s="125"/>
    </row>
    <row r="27" spans="1:16" x14ac:dyDescent="0.2">
      <c r="A27" s="154" t="s">
        <v>232</v>
      </c>
      <c r="G27" s="125"/>
      <c r="H27" s="125"/>
      <c r="I27" s="125"/>
      <c r="J27" s="125"/>
    </row>
    <row r="28" spans="1:16" ht="18" x14ac:dyDescent="0.25">
      <c r="A28" s="126"/>
      <c r="E28" s="900"/>
      <c r="F28" s="900"/>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2002" priority="2" operator="between">
      <formula>0</formula>
      <formula>0.5</formula>
    </cfRule>
    <cfRule type="cellIs" dxfId="2001" priority="3" operator="between">
      <formula>0</formula>
      <formula>0.49</formula>
    </cfRule>
  </conditionalFormatting>
  <conditionalFormatting sqref="B5:J24">
    <cfRule type="cellIs" dxfId="200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B7" sqref="B7"/>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1" t="s">
        <v>28</v>
      </c>
      <c r="B1" s="901"/>
      <c r="C1" s="901"/>
      <c r="D1" s="131"/>
      <c r="E1" s="131"/>
      <c r="F1" s="131"/>
      <c r="G1" s="131"/>
      <c r="H1" s="132"/>
    </row>
    <row r="2" spans="1:65" ht="13.7" customHeight="1" x14ac:dyDescent="0.2">
      <c r="A2" s="902"/>
      <c r="B2" s="902"/>
      <c r="C2" s="902"/>
      <c r="D2" s="135"/>
      <c r="E2" s="135"/>
      <c r="F2" s="135"/>
      <c r="H2" s="110" t="s">
        <v>156</v>
      </c>
    </row>
    <row r="3" spans="1:65" s="102" customFormat="1" ht="12.75" x14ac:dyDescent="0.2">
      <c r="A3" s="79"/>
      <c r="B3" s="890">
        <f>INDICE!A3</f>
        <v>43070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457</v>
      </c>
      <c r="D4" s="97" t="s">
        <v>47</v>
      </c>
      <c r="E4" s="97" t="s">
        <v>457</v>
      </c>
      <c r="F4" s="97" t="s">
        <v>47</v>
      </c>
      <c r="G4" s="97" t="s">
        <v>457</v>
      </c>
      <c r="H4" s="397"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5">
        <v>365.73697000000021</v>
      </c>
      <c r="C5" s="139">
        <v>1.5987843157776727</v>
      </c>
      <c r="D5" s="138">
        <v>4475.4067700000014</v>
      </c>
      <c r="E5" s="139">
        <v>2.2015408093270104</v>
      </c>
      <c r="F5" s="138">
        <v>4475.4067700000014</v>
      </c>
      <c r="G5" s="139">
        <v>2.2015408093270104</v>
      </c>
      <c r="H5" s="522">
        <v>16.023255476373745</v>
      </c>
    </row>
    <row r="6" spans="1:65" ht="13.7" customHeight="1" x14ac:dyDescent="0.2">
      <c r="A6" s="137" t="s">
        <v>190</v>
      </c>
      <c r="B6" s="526">
        <v>33.525999999999996</v>
      </c>
      <c r="C6" s="251">
        <v>2.6304761024297889</v>
      </c>
      <c r="D6" s="140">
        <v>388.97512000000006</v>
      </c>
      <c r="E6" s="141">
        <v>3.4955778619495623</v>
      </c>
      <c r="F6" s="140">
        <v>388.97512000000006</v>
      </c>
      <c r="G6" s="142">
        <v>3.4955778619495623</v>
      </c>
      <c r="H6" s="523">
        <v>1.392643851614215</v>
      </c>
    </row>
    <row r="7" spans="1:65" ht="13.7" customHeight="1" x14ac:dyDescent="0.2">
      <c r="A7" s="137" t="s">
        <v>150</v>
      </c>
      <c r="B7" s="480">
        <v>0</v>
      </c>
      <c r="C7" s="141">
        <v>0</v>
      </c>
      <c r="D7" s="119">
        <v>4.7109999999999999E-2</v>
      </c>
      <c r="E7" s="141">
        <v>-50.478292862398824</v>
      </c>
      <c r="F7" s="119">
        <v>4.7109999999999999E-2</v>
      </c>
      <c r="G7" s="141">
        <v>-50.478292862398824</v>
      </c>
      <c r="H7" s="480">
        <v>1.6866747634024937E-4</v>
      </c>
    </row>
    <row r="8" spans="1:65" ht="13.7" customHeight="1" x14ac:dyDescent="0.2">
      <c r="A8" s="518" t="s">
        <v>191</v>
      </c>
      <c r="B8" s="519">
        <v>399.26297000000022</v>
      </c>
      <c r="C8" s="520">
        <v>1.6846167824210345</v>
      </c>
      <c r="D8" s="519">
        <v>4864.4290000000019</v>
      </c>
      <c r="E8" s="520">
        <v>2.3027695844928071</v>
      </c>
      <c r="F8" s="519">
        <v>4864.4290000000019</v>
      </c>
      <c r="G8" s="521">
        <v>2.3027695844928071</v>
      </c>
      <c r="H8" s="521">
        <v>17.416067995464303</v>
      </c>
    </row>
    <row r="9" spans="1:65" ht="13.7" customHeight="1" x14ac:dyDescent="0.2">
      <c r="A9" s="137" t="s">
        <v>176</v>
      </c>
      <c r="B9" s="526">
        <v>1880.8591399999996</v>
      </c>
      <c r="C9" s="141">
        <v>1.0733368199528823</v>
      </c>
      <c r="D9" s="140">
        <v>23044.602360000008</v>
      </c>
      <c r="E9" s="141">
        <v>2.4307829608921394</v>
      </c>
      <c r="F9" s="140">
        <v>23044.602360000008</v>
      </c>
      <c r="G9" s="142">
        <v>2.4307829608921394</v>
      </c>
      <c r="H9" s="523">
        <v>82.506366447161028</v>
      </c>
    </row>
    <row r="10" spans="1:65" ht="13.7" customHeight="1" x14ac:dyDescent="0.2">
      <c r="A10" s="137" t="s">
        <v>192</v>
      </c>
      <c r="B10" s="526">
        <v>2.99762</v>
      </c>
      <c r="C10" s="141">
        <v>275.99498275321417</v>
      </c>
      <c r="D10" s="140">
        <v>21.664600000000004</v>
      </c>
      <c r="E10" s="141">
        <v>24.766256914389707</v>
      </c>
      <c r="F10" s="140">
        <v>21.664600000000004</v>
      </c>
      <c r="G10" s="142">
        <v>24.766256914389707</v>
      </c>
      <c r="H10" s="686">
        <v>7.7565557374675589E-2</v>
      </c>
    </row>
    <row r="11" spans="1:65" ht="13.7" customHeight="1" x14ac:dyDescent="0.2">
      <c r="A11" s="518" t="s">
        <v>491</v>
      </c>
      <c r="B11" s="519">
        <v>1883.8567599999997</v>
      </c>
      <c r="C11" s="520">
        <v>1.1910697011212781</v>
      </c>
      <c r="D11" s="519">
        <v>23066.266960000004</v>
      </c>
      <c r="E11" s="520">
        <v>2.4480085827075757</v>
      </c>
      <c r="F11" s="519">
        <v>23066.266960000004</v>
      </c>
      <c r="G11" s="521">
        <v>2.4480085827075757</v>
      </c>
      <c r="H11" s="521">
        <v>82.583932004535683</v>
      </c>
    </row>
    <row r="12" spans="1:65" ht="13.7" customHeight="1" x14ac:dyDescent="0.2">
      <c r="A12" s="144" t="s">
        <v>469</v>
      </c>
      <c r="B12" s="145">
        <v>2283.1197299999999</v>
      </c>
      <c r="C12" s="146">
        <v>1.2770333118358819</v>
      </c>
      <c r="D12" s="145">
        <v>27930.695960000008</v>
      </c>
      <c r="E12" s="146">
        <v>2.4226840105209249</v>
      </c>
      <c r="F12" s="145">
        <v>27930.695960000008</v>
      </c>
      <c r="G12" s="146">
        <v>2.4226840105209249</v>
      </c>
      <c r="H12" s="146">
        <v>100</v>
      </c>
    </row>
    <row r="13" spans="1:65" ht="13.7" customHeight="1" x14ac:dyDescent="0.2">
      <c r="A13" s="147" t="s">
        <v>193</v>
      </c>
      <c r="B13" s="148">
        <v>4936.6756499999992</v>
      </c>
      <c r="C13" s="148"/>
      <c r="D13" s="148">
        <v>58306.577047341321</v>
      </c>
      <c r="E13" s="148"/>
      <c r="F13" s="148">
        <v>58306.577047341321</v>
      </c>
      <c r="G13" s="149"/>
      <c r="H13" s="150" t="s">
        <v>147</v>
      </c>
    </row>
    <row r="14" spans="1:65" ht="13.7" customHeight="1" x14ac:dyDescent="0.2">
      <c r="A14" s="151" t="s">
        <v>194</v>
      </c>
      <c r="B14" s="527">
        <v>46.248121040725053</v>
      </c>
      <c r="C14" s="152"/>
      <c r="D14" s="152">
        <v>47.903165259250287</v>
      </c>
      <c r="E14" s="152"/>
      <c r="F14" s="152">
        <v>47.903165259250287</v>
      </c>
      <c r="G14" s="153"/>
      <c r="H14" s="524"/>
    </row>
    <row r="15" spans="1:65" ht="13.7" customHeight="1" x14ac:dyDescent="0.2">
      <c r="A15" s="137"/>
      <c r="B15" s="137"/>
      <c r="C15" s="137"/>
      <c r="D15" s="137"/>
      <c r="E15" s="137"/>
      <c r="F15" s="137"/>
      <c r="H15" s="93" t="s">
        <v>231</v>
      </c>
    </row>
    <row r="16" spans="1:65" ht="13.7" customHeight="1" x14ac:dyDescent="0.2">
      <c r="A16" s="124" t="s">
        <v>524</v>
      </c>
      <c r="B16" s="154"/>
      <c r="C16" s="155"/>
      <c r="D16" s="155"/>
      <c r="E16" s="155"/>
      <c r="F16" s="154"/>
      <c r="G16" s="154"/>
      <c r="H16" s="154"/>
    </row>
    <row r="17" spans="1:1" ht="13.7" customHeight="1" x14ac:dyDescent="0.2">
      <c r="A17" s="124" t="s">
        <v>470</v>
      </c>
    </row>
    <row r="18" spans="1:1" ht="13.7" customHeight="1" x14ac:dyDescent="0.2">
      <c r="A18" s="164" t="s">
        <v>597</v>
      </c>
    </row>
    <row r="19" spans="1:1" ht="13.7" customHeight="1" x14ac:dyDescent="0.2">
      <c r="A19" s="156"/>
    </row>
  </sheetData>
  <mergeCells count="4">
    <mergeCell ref="A1:C2"/>
    <mergeCell ref="B3:C3"/>
    <mergeCell ref="D3:E3"/>
    <mergeCell ref="F3:H3"/>
  </mergeCells>
  <conditionalFormatting sqref="B7">
    <cfRule type="cellIs" dxfId="1999" priority="9" operator="equal">
      <formula>0</formula>
    </cfRule>
    <cfRule type="cellIs" dxfId="1998" priority="16" operator="between">
      <formula>0</formula>
      <formula>0.5</formula>
    </cfRule>
    <cfRule type="cellIs" dxfId="1997" priority="17" operator="between">
      <formula>0</formula>
      <formula>0.49</formula>
    </cfRule>
  </conditionalFormatting>
  <conditionalFormatting sqref="F7">
    <cfRule type="cellIs" dxfId="1996" priority="12" operator="between">
      <formula>0</formula>
      <formula>0.5</formula>
    </cfRule>
    <cfRule type="cellIs" dxfId="1995" priority="13" operator="between">
      <formula>0</formula>
      <formula>0.49</formula>
    </cfRule>
  </conditionalFormatting>
  <conditionalFormatting sqref="H7">
    <cfRule type="cellIs" dxfId="1994" priority="10" operator="between">
      <formula>0</formula>
      <formula>0.5</formula>
    </cfRule>
    <cfRule type="cellIs" dxfId="1993" priority="11" operator="between">
      <formula>0</formula>
      <formula>0.49</formula>
    </cfRule>
  </conditionalFormatting>
  <conditionalFormatting sqref="C7">
    <cfRule type="cellIs" dxfId="1992" priority="8" operator="equal">
      <formula>0</formula>
    </cfRule>
  </conditionalFormatting>
  <conditionalFormatting sqref="E7">
    <cfRule type="cellIs" dxfId="1991" priority="7" operator="equal">
      <formula>0</formula>
    </cfRule>
  </conditionalFormatting>
  <conditionalFormatting sqref="C6">
    <cfRule type="cellIs" dxfId="1990" priority="5" operator="between">
      <formula>0</formula>
      <formula>0.5</formula>
    </cfRule>
    <cfRule type="cellIs" dxfId="1989" priority="6" operator="between">
      <formula>0</formula>
      <formula>0.49</formula>
    </cfRule>
  </conditionalFormatting>
  <conditionalFormatting sqref="D7">
    <cfRule type="cellIs" dxfId="1988" priority="1" operator="between">
      <formula>0</formula>
      <formula>0.5</formula>
    </cfRule>
    <cfRule type="cellIs" dxfId="198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A3" sqref="A3"/>
    </sheetView>
  </sheetViews>
  <sheetFormatPr baseColWidth="10" defaultRowHeight="14.25" x14ac:dyDescent="0.2"/>
  <cols>
    <col min="1" max="11" width="9.375" style="715" customWidth="1"/>
    <col min="12" max="12" width="9.375" style="407" customWidth="1"/>
    <col min="13" max="13" width="9.375" style="715" customWidth="1"/>
    <col min="14" max="16384" width="11" style="715"/>
  </cols>
  <sheetData>
    <row r="1" spans="1:14" x14ac:dyDescent="0.2">
      <c r="A1" s="903" t="s">
        <v>26</v>
      </c>
      <c r="B1" s="903"/>
      <c r="C1" s="903"/>
      <c r="D1" s="903"/>
      <c r="E1" s="903"/>
      <c r="F1" s="157"/>
      <c r="G1" s="157"/>
      <c r="H1" s="157"/>
      <c r="I1" s="157"/>
      <c r="J1" s="157"/>
      <c r="K1" s="157"/>
      <c r="L1" s="528"/>
      <c r="M1" s="157"/>
      <c r="N1" s="157"/>
    </row>
    <row r="2" spans="1:14" x14ac:dyDescent="0.2">
      <c r="A2" s="903"/>
      <c r="B2" s="904"/>
      <c r="C2" s="904"/>
      <c r="D2" s="904"/>
      <c r="E2" s="904"/>
      <c r="F2" s="157"/>
      <c r="G2" s="157"/>
      <c r="H2" s="157"/>
      <c r="I2" s="157"/>
      <c r="J2" s="157"/>
      <c r="K2" s="157"/>
      <c r="L2" s="528"/>
      <c r="M2" s="158" t="s">
        <v>156</v>
      </c>
      <c r="N2" s="157"/>
    </row>
    <row r="3" spans="1:14" x14ac:dyDescent="0.2">
      <c r="A3" s="772"/>
      <c r="B3" s="653">
        <v>2017</v>
      </c>
      <c r="C3" s="653" t="s">
        <v>564</v>
      </c>
      <c r="D3" s="653" t="s">
        <v>564</v>
      </c>
      <c r="E3" s="653" t="s">
        <v>564</v>
      </c>
      <c r="F3" s="653" t="s">
        <v>564</v>
      </c>
      <c r="G3" s="653" t="s">
        <v>564</v>
      </c>
      <c r="H3" s="653" t="s">
        <v>564</v>
      </c>
      <c r="I3" s="653" t="s">
        <v>564</v>
      </c>
      <c r="J3" s="653" t="s">
        <v>564</v>
      </c>
      <c r="K3" s="653" t="s">
        <v>564</v>
      </c>
      <c r="L3" s="653" t="s">
        <v>564</v>
      </c>
      <c r="M3" s="653" t="s">
        <v>564</v>
      </c>
    </row>
    <row r="4" spans="1:14" x14ac:dyDescent="0.2">
      <c r="A4" s="159"/>
      <c r="B4" s="673">
        <v>42766</v>
      </c>
      <c r="C4" s="673">
        <v>42794</v>
      </c>
      <c r="D4" s="673">
        <v>42825</v>
      </c>
      <c r="E4" s="673">
        <v>42855</v>
      </c>
      <c r="F4" s="673">
        <v>42886</v>
      </c>
      <c r="G4" s="673">
        <v>42916</v>
      </c>
      <c r="H4" s="673">
        <v>42947</v>
      </c>
      <c r="I4" s="673">
        <v>42978</v>
      </c>
      <c r="J4" s="673">
        <v>43008</v>
      </c>
      <c r="K4" s="673">
        <v>43039</v>
      </c>
      <c r="L4" s="673">
        <v>43069</v>
      </c>
      <c r="M4" s="673">
        <v>43100</v>
      </c>
    </row>
    <row r="5" spans="1:14" x14ac:dyDescent="0.2">
      <c r="A5" s="160" t="s">
        <v>195</v>
      </c>
      <c r="B5" s="161">
        <v>21.025560000000009</v>
      </c>
      <c r="C5" s="161">
        <v>21.312920000000005</v>
      </c>
      <c r="D5" s="161">
        <v>20.47937000000001</v>
      </c>
      <c r="E5" s="161">
        <v>20.614910000000016</v>
      </c>
      <c r="F5" s="161">
        <v>21.312970000000004</v>
      </c>
      <c r="G5" s="161">
        <v>21.572160000000007</v>
      </c>
      <c r="H5" s="161">
        <v>17.485080000000011</v>
      </c>
      <c r="I5" s="161">
        <v>21.411770000000018</v>
      </c>
      <c r="J5" s="161">
        <v>20.197210000000009</v>
      </c>
      <c r="K5" s="161">
        <v>20.525629999999996</v>
      </c>
      <c r="L5" s="161">
        <v>20.106310000000004</v>
      </c>
      <c r="M5" s="161">
        <v>20.249750000000002</v>
      </c>
    </row>
    <row r="6" spans="1:14" x14ac:dyDescent="0.2">
      <c r="A6" s="162" t="s">
        <v>472</v>
      </c>
      <c r="B6" s="163">
        <v>78.99293999999999</v>
      </c>
      <c r="C6" s="163">
        <v>80.273789999999892</v>
      </c>
      <c r="D6" s="163">
        <v>91.907470000000075</v>
      </c>
      <c r="E6" s="163">
        <v>87.91381000000014</v>
      </c>
      <c r="F6" s="163">
        <v>96.627819999999943</v>
      </c>
      <c r="G6" s="163">
        <v>96.469739999999959</v>
      </c>
      <c r="H6" s="163">
        <v>99.351239999999947</v>
      </c>
      <c r="I6" s="163">
        <v>94.01966000000013</v>
      </c>
      <c r="J6" s="163">
        <v>92.872200000000007</v>
      </c>
      <c r="K6" s="163">
        <v>96.293350000000018</v>
      </c>
      <c r="L6" s="163">
        <v>95.037150000000011</v>
      </c>
      <c r="M6" s="163">
        <v>92.119390000000095</v>
      </c>
    </row>
    <row r="7" spans="1:14" ht="22.5" customHeight="1" x14ac:dyDescent="0.2">
      <c r="A7" s="160"/>
      <c r="B7" s="161"/>
      <c r="C7" s="161"/>
      <c r="D7" s="161"/>
      <c r="E7" s="161"/>
      <c r="F7" s="161"/>
      <c r="G7" s="161"/>
      <c r="H7" s="161"/>
      <c r="I7" s="161"/>
      <c r="J7" s="161"/>
      <c r="K7" s="161"/>
      <c r="L7" s="905" t="s">
        <v>231</v>
      </c>
      <c r="M7" s="905"/>
    </row>
    <row r="8" spans="1:14" x14ac:dyDescent="0.2">
      <c r="A8" s="164" t="s">
        <v>471</v>
      </c>
      <c r="B8" s="157"/>
      <c r="C8" s="157"/>
      <c r="D8" s="157"/>
      <c r="E8" s="157"/>
      <c r="F8" s="157"/>
      <c r="G8" s="157"/>
      <c r="H8" s="157"/>
      <c r="I8" s="157"/>
      <c r="J8" s="157"/>
      <c r="K8" s="157"/>
      <c r="L8" s="528"/>
      <c r="M8" s="157"/>
      <c r="N8" s="157"/>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561</v>
      </c>
    </row>
    <row r="2" spans="1:4" x14ac:dyDescent="0.2">
      <c r="A2" s="823"/>
      <c r="B2" s="823"/>
      <c r="C2" s="823"/>
      <c r="D2" s="823"/>
    </row>
    <row r="3" spans="1:4" x14ac:dyDescent="0.2">
      <c r="B3" s="823">
        <v>2015</v>
      </c>
      <c r="C3" s="823">
        <v>2016</v>
      </c>
      <c r="D3" s="823">
        <v>2017</v>
      </c>
    </row>
    <row r="4" spans="1:4" x14ac:dyDescent="0.2">
      <c r="A4" s="801" t="s">
        <v>131</v>
      </c>
      <c r="B4" s="826">
        <v>1.5175991015610621</v>
      </c>
      <c r="C4" s="826">
        <v>3.1446442492783206</v>
      </c>
      <c r="D4" s="828">
        <v>3.6034377557754302</v>
      </c>
    </row>
    <row r="5" spans="1:4" x14ac:dyDescent="0.2">
      <c r="A5" s="803" t="s">
        <v>132</v>
      </c>
      <c r="B5" s="826">
        <v>1.6828255350127983</v>
      </c>
      <c r="C5" s="826">
        <v>3.5414595413014935</v>
      </c>
      <c r="D5" s="828">
        <v>2.8132406972949249</v>
      </c>
    </row>
    <row r="6" spans="1:4" x14ac:dyDescent="0.2">
      <c r="A6" s="803" t="s">
        <v>133</v>
      </c>
      <c r="B6" s="826">
        <v>1.813693382789104</v>
      </c>
      <c r="C6" s="826">
        <v>3.5387937892307879</v>
      </c>
      <c r="D6" s="828">
        <v>2.9401255213344046</v>
      </c>
    </row>
    <row r="7" spans="1:4" x14ac:dyDescent="0.2">
      <c r="A7" s="803" t="s">
        <v>134</v>
      </c>
      <c r="B7" s="826">
        <v>2.0967406881541311</v>
      </c>
      <c r="C7" s="826">
        <v>3.6558072258888621</v>
      </c>
      <c r="D7" s="828">
        <v>2.4621533753263249</v>
      </c>
    </row>
    <row r="8" spans="1:4" x14ac:dyDescent="0.2">
      <c r="A8" s="803" t="s">
        <v>135</v>
      </c>
      <c r="B8" s="826">
        <v>2.0197771266441431</v>
      </c>
      <c r="C8" s="826">
        <v>3.9314649100235362</v>
      </c>
      <c r="D8" s="826">
        <v>2.6267279360777089</v>
      </c>
    </row>
    <row r="9" spans="1:4" x14ac:dyDescent="0.2">
      <c r="A9" s="803" t="s">
        <v>136</v>
      </c>
      <c r="B9" s="826">
        <v>2.3778024851071811</v>
      </c>
      <c r="C9" s="826">
        <v>3.6089871561295253</v>
      </c>
      <c r="D9" s="828">
        <v>2.7737362387190911</v>
      </c>
    </row>
    <row r="10" spans="1:4" x14ac:dyDescent="0.2">
      <c r="A10" s="803" t="s">
        <v>137</v>
      </c>
      <c r="B10" s="826">
        <v>2.8710444237134238</v>
      </c>
      <c r="C10" s="826">
        <v>2.916998001180283</v>
      </c>
      <c r="D10" s="828">
        <v>3.0603135627823517</v>
      </c>
    </row>
    <row r="11" spans="1:4" x14ac:dyDescent="0.2">
      <c r="A11" s="803" t="s">
        <v>138</v>
      </c>
      <c r="B11" s="826">
        <v>3.5258137004728765</v>
      </c>
      <c r="C11" s="826">
        <v>3.167610000684014</v>
      </c>
      <c r="D11" s="828">
        <v>2.521973643082422</v>
      </c>
    </row>
    <row r="12" spans="1:4" x14ac:dyDescent="0.2">
      <c r="A12" s="803" t="s">
        <v>139</v>
      </c>
      <c r="B12" s="826">
        <v>3.076849945887917</v>
      </c>
      <c r="C12" s="826">
        <v>3.6942022756675787</v>
      </c>
      <c r="D12" s="828">
        <v>1.9855952711391891</v>
      </c>
    </row>
    <row r="13" spans="1:4" x14ac:dyDescent="0.2">
      <c r="A13" s="803" t="s">
        <v>140</v>
      </c>
      <c r="B13" s="826">
        <v>3.0800209445451276</v>
      </c>
      <c r="C13" s="826">
        <v>3.4645775985425149</v>
      </c>
      <c r="D13" s="828">
        <v>2.5357186722637235</v>
      </c>
    </row>
    <row r="14" spans="1:4" x14ac:dyDescent="0.2">
      <c r="A14" s="803" t="s">
        <v>141</v>
      </c>
      <c r="B14" s="826">
        <v>3.6008981885810449</v>
      </c>
      <c r="C14" s="826">
        <v>3.5192727909590076</v>
      </c>
      <c r="D14" s="828">
        <v>2.3031727355770859</v>
      </c>
    </row>
    <row r="15" spans="1:4" x14ac:dyDescent="0.2">
      <c r="A15" s="804" t="s">
        <v>142</v>
      </c>
      <c r="B15" s="638">
        <v>3.466004212206717</v>
      </c>
      <c r="C15" s="638">
        <v>3.1849821043984345</v>
      </c>
      <c r="D15" s="829">
        <v>2.4226840105209111</v>
      </c>
    </row>
    <row r="16" spans="1:4" x14ac:dyDescent="0.2">
      <c r="D16" s="831" t="s">
        <v>231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1" t="s">
        <v>33</v>
      </c>
      <c r="B1" s="901"/>
      <c r="C1" s="901"/>
      <c r="D1" s="131"/>
      <c r="E1" s="131"/>
      <c r="F1" s="131"/>
      <c r="G1" s="131"/>
    </row>
    <row r="2" spans="1:13" ht="13.7" customHeight="1" x14ac:dyDescent="0.2">
      <c r="A2" s="902"/>
      <c r="B2" s="902"/>
      <c r="C2" s="902"/>
      <c r="D2" s="135"/>
      <c r="E2" s="135"/>
      <c r="F2" s="135"/>
      <c r="G2" s="110" t="s">
        <v>156</v>
      </c>
    </row>
    <row r="3" spans="1:13" ht="13.7" customHeight="1" x14ac:dyDescent="0.2">
      <c r="A3" s="165"/>
      <c r="B3" s="906">
        <f>INDICE!A3</f>
        <v>43070</v>
      </c>
      <c r="C3" s="907"/>
      <c r="D3" s="907" t="s">
        <v>117</v>
      </c>
      <c r="E3" s="907"/>
      <c r="F3" s="907" t="s">
        <v>118</v>
      </c>
      <c r="G3" s="907"/>
    </row>
    <row r="4" spans="1:13" ht="30.4" customHeight="1" x14ac:dyDescent="0.2">
      <c r="A4" s="151"/>
      <c r="B4" s="166" t="s">
        <v>196</v>
      </c>
      <c r="C4" s="167" t="s">
        <v>197</v>
      </c>
      <c r="D4" s="166" t="s">
        <v>196</v>
      </c>
      <c r="E4" s="167" t="s">
        <v>197</v>
      </c>
      <c r="F4" s="166" t="s">
        <v>196</v>
      </c>
      <c r="G4" s="167" t="s">
        <v>197</v>
      </c>
    </row>
    <row r="5" spans="1:13" s="133" customFormat="1" ht="13.7" customHeight="1" x14ac:dyDescent="0.2">
      <c r="A5" s="137" t="s">
        <v>198</v>
      </c>
      <c r="B5" s="140">
        <v>386.99790000000058</v>
      </c>
      <c r="C5" s="143">
        <v>12.265070000000009</v>
      </c>
      <c r="D5" s="140">
        <v>4687.1892600000019</v>
      </c>
      <c r="E5" s="140">
        <v>177.23974000000001</v>
      </c>
      <c r="F5" s="140">
        <v>4687.1892600000019</v>
      </c>
      <c r="G5" s="140">
        <v>177.23974000000001</v>
      </c>
      <c r="L5" s="168"/>
      <c r="M5" s="168"/>
    </row>
    <row r="6" spans="1:13" s="133" customFormat="1" ht="13.7" customHeight="1" x14ac:dyDescent="0.2">
      <c r="A6" s="137" t="s">
        <v>199</v>
      </c>
      <c r="B6" s="140">
        <v>1489.0725900000002</v>
      </c>
      <c r="C6" s="140">
        <v>394.78417000000013</v>
      </c>
      <c r="D6" s="140">
        <v>18106.222330000001</v>
      </c>
      <c r="E6" s="140">
        <v>4960.0446300000021</v>
      </c>
      <c r="F6" s="140">
        <v>18106.222330000001</v>
      </c>
      <c r="G6" s="140">
        <v>4960.0446300000021</v>
      </c>
      <c r="L6" s="168"/>
      <c r="M6" s="168"/>
    </row>
    <row r="7" spans="1:13" s="133" customFormat="1" ht="13.7" customHeight="1" x14ac:dyDescent="0.2">
      <c r="A7" s="147" t="s">
        <v>193</v>
      </c>
      <c r="B7" s="148">
        <v>1876.0704900000007</v>
      </c>
      <c r="C7" s="148">
        <v>407.04924000000017</v>
      </c>
      <c r="D7" s="148">
        <v>22793.411590000003</v>
      </c>
      <c r="E7" s="148">
        <v>5137.2843700000021</v>
      </c>
      <c r="F7" s="148">
        <v>22793.411590000003</v>
      </c>
      <c r="G7" s="148">
        <v>5137.2843700000021</v>
      </c>
    </row>
    <row r="8" spans="1:13" ht="13.7" customHeight="1" x14ac:dyDescent="0.2">
      <c r="G8" s="93" t="s">
        <v>231</v>
      </c>
    </row>
    <row r="9" spans="1:13" ht="13.7" customHeight="1" x14ac:dyDescent="0.2">
      <c r="A9" s="154" t="s">
        <v>473</v>
      </c>
    </row>
    <row r="10" spans="1:13" ht="13.7" customHeight="1" x14ac:dyDescent="0.2">
      <c r="A10" s="154" t="s">
        <v>232</v>
      </c>
    </row>
    <row r="14" spans="1:13" ht="13.7" customHeight="1" x14ac:dyDescent="0.2">
      <c r="B14" s="689"/>
      <c r="D14" s="689"/>
      <c r="F14" s="689"/>
    </row>
    <row r="15" spans="1:13" ht="13.7" customHeight="1" x14ac:dyDescent="0.2">
      <c r="B15" s="689"/>
      <c r="D15" s="689"/>
      <c r="F15" s="68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C20" sqref="C20"/>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476</v>
      </c>
    </row>
    <row r="2" spans="1:11" ht="15.75" x14ac:dyDescent="0.25">
      <c r="A2" s="2"/>
      <c r="J2" s="110" t="s">
        <v>156</v>
      </c>
    </row>
    <row r="3" spans="1:11" s="114" customFormat="1" ht="13.7" customHeight="1" x14ac:dyDescent="0.2">
      <c r="A3" s="111"/>
      <c r="B3" s="893">
        <f>INDICE!A3</f>
        <v>43070</v>
      </c>
      <c r="C3" s="893"/>
      <c r="D3" s="893">
        <f>INDICE!C3</f>
        <v>0</v>
      </c>
      <c r="E3" s="893"/>
      <c r="F3" s="112"/>
      <c r="G3" s="894" t="s">
        <v>118</v>
      </c>
      <c r="H3" s="894"/>
      <c r="I3" s="894"/>
      <c r="J3" s="894"/>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3" t="s">
        <v>158</v>
      </c>
      <c r="B5" s="117">
        <f>'GNA CCAA'!B5</f>
        <v>54.267759999999996</v>
      </c>
      <c r="C5" s="117">
        <f>'GNA CCAA'!C5</f>
        <v>2.5537100000000001</v>
      </c>
      <c r="D5" s="117">
        <f>'GO CCAA'!B5</f>
        <v>290.79899000000012</v>
      </c>
      <c r="E5" s="477">
        <f>SUM(B5:D5)</f>
        <v>347.62046000000009</v>
      </c>
      <c r="F5" s="117"/>
      <c r="G5" s="117">
        <f>'GNA CCAA'!F5</f>
        <v>676.56701999999905</v>
      </c>
      <c r="H5" s="117">
        <f>'GNA CCAA'!G5</f>
        <v>31.737379999999998</v>
      </c>
      <c r="I5" s="117">
        <f>'GO CCAA'!G5</f>
        <v>3511.3668999999986</v>
      </c>
      <c r="J5" s="477">
        <f>SUM(G5:I5)</f>
        <v>4219.6712999999982</v>
      </c>
      <c r="K5" s="82"/>
    </row>
    <row r="6" spans="1:11" s="114" customFormat="1" x14ac:dyDescent="0.2">
      <c r="A6" s="514" t="s">
        <v>159</v>
      </c>
      <c r="B6" s="119">
        <f>'GNA CCAA'!B6</f>
        <v>11.296259999999997</v>
      </c>
      <c r="C6" s="119">
        <f>'GNA CCAA'!C6</f>
        <v>0.7293599999999999</v>
      </c>
      <c r="D6" s="119">
        <f>'GO CCAA'!B6</f>
        <v>73.309689999999989</v>
      </c>
      <c r="E6" s="480">
        <f>SUM(B6:D6)</f>
        <v>85.335309999999993</v>
      </c>
      <c r="F6" s="119"/>
      <c r="G6" s="119">
        <f>'GNA CCAA'!F6</f>
        <v>133.16146000000006</v>
      </c>
      <c r="H6" s="119">
        <f>'GNA CCAA'!G6</f>
        <v>8.0334100000000017</v>
      </c>
      <c r="I6" s="119">
        <f>'GO CCAA'!G6</f>
        <v>907.03943999999944</v>
      </c>
      <c r="J6" s="480">
        <f t="shared" ref="J6:J24" si="0">SUM(G6:I6)</f>
        <v>1048.2343099999996</v>
      </c>
      <c r="K6" s="82"/>
    </row>
    <row r="7" spans="1:11" s="114" customFormat="1" x14ac:dyDescent="0.2">
      <c r="A7" s="514" t="s">
        <v>160</v>
      </c>
      <c r="B7" s="119">
        <f>'GNA CCAA'!B7</f>
        <v>6.7287699999999999</v>
      </c>
      <c r="C7" s="119">
        <f>'GNA CCAA'!C7</f>
        <v>0.61300999999999994</v>
      </c>
      <c r="D7" s="119">
        <f>'GO CCAA'!B7</f>
        <v>36.917200000000001</v>
      </c>
      <c r="E7" s="480">
        <f t="shared" ref="E7:E24" si="1">SUM(B7:D7)</f>
        <v>44.258980000000001</v>
      </c>
      <c r="F7" s="119"/>
      <c r="G7" s="119">
        <f>'GNA CCAA'!F7</f>
        <v>85.892440000000008</v>
      </c>
      <c r="H7" s="119">
        <f>'GNA CCAA'!G7</f>
        <v>7.5688600000000017</v>
      </c>
      <c r="I7" s="119">
        <f>'GO CCAA'!G7</f>
        <v>463.99384999999978</v>
      </c>
      <c r="J7" s="480">
        <f t="shared" si="0"/>
        <v>557.45514999999978</v>
      </c>
      <c r="K7" s="82"/>
    </row>
    <row r="8" spans="1:11" s="114" customFormat="1" x14ac:dyDescent="0.2">
      <c r="A8" s="514" t="s">
        <v>161</v>
      </c>
      <c r="B8" s="119">
        <f>'GNA CCAA'!B8</f>
        <v>13.245869999999998</v>
      </c>
      <c r="C8" s="119">
        <f>'GNA CCAA'!C8</f>
        <v>0.92959000000000003</v>
      </c>
      <c r="D8" s="119">
        <f>'GO CCAA'!B8</f>
        <v>26.545069999999996</v>
      </c>
      <c r="E8" s="480">
        <f t="shared" si="1"/>
        <v>40.720529999999997</v>
      </c>
      <c r="F8" s="119"/>
      <c r="G8" s="119">
        <f>'GNA CCAA'!F8</f>
        <v>215.58460999999997</v>
      </c>
      <c r="H8" s="119">
        <f>'GNA CCAA'!G8</f>
        <v>13.797739999999997</v>
      </c>
      <c r="I8" s="119">
        <f>'GO CCAA'!G8</f>
        <v>432.10841000000005</v>
      </c>
      <c r="J8" s="480">
        <f t="shared" si="0"/>
        <v>661.49076000000002</v>
      </c>
      <c r="K8" s="82"/>
    </row>
    <row r="9" spans="1:11" s="114" customFormat="1" x14ac:dyDescent="0.2">
      <c r="A9" s="514" t="s">
        <v>162</v>
      </c>
      <c r="B9" s="119">
        <f>'GNA CCAA'!B9</f>
        <v>33.686480000000003</v>
      </c>
      <c r="C9" s="119">
        <f>'GNA CCAA'!C9</f>
        <v>12.314450000000001</v>
      </c>
      <c r="D9" s="119">
        <f>'GO CCAA'!B9</f>
        <v>58.024000000000001</v>
      </c>
      <c r="E9" s="480">
        <f t="shared" si="1"/>
        <v>104.02493000000001</v>
      </c>
      <c r="F9" s="119"/>
      <c r="G9" s="119">
        <f>'GNA CCAA'!F9</f>
        <v>381.32321999999999</v>
      </c>
      <c r="H9" s="119">
        <f>'GNA CCAA'!G9</f>
        <v>132.90554999999998</v>
      </c>
      <c r="I9" s="119">
        <f>'GO CCAA'!G9</f>
        <v>667.54775999999993</v>
      </c>
      <c r="J9" s="480">
        <f t="shared" si="0"/>
        <v>1181.7765299999999</v>
      </c>
      <c r="K9" s="82"/>
    </row>
    <row r="10" spans="1:11" s="114" customFormat="1" x14ac:dyDescent="0.2">
      <c r="A10" s="514" t="s">
        <v>163</v>
      </c>
      <c r="B10" s="119">
        <f>'GNA CCAA'!B10</f>
        <v>4.4811500000000004</v>
      </c>
      <c r="C10" s="119">
        <f>'GNA CCAA'!C10</f>
        <v>0.33831</v>
      </c>
      <c r="D10" s="119">
        <f>'GO CCAA'!B10</f>
        <v>25.313479999999998</v>
      </c>
      <c r="E10" s="480">
        <f t="shared" si="1"/>
        <v>30.132939999999998</v>
      </c>
      <c r="F10" s="119"/>
      <c r="G10" s="119">
        <f>'GNA CCAA'!F10</f>
        <v>59.187979999999996</v>
      </c>
      <c r="H10" s="119">
        <f>'GNA CCAA'!G10</f>
        <v>4.3506500000000017</v>
      </c>
      <c r="I10" s="119">
        <f>'GO CCAA'!G10</f>
        <v>325.72859999999986</v>
      </c>
      <c r="J10" s="480">
        <f t="shared" si="0"/>
        <v>389.26722999999987</v>
      </c>
      <c r="K10" s="82"/>
    </row>
    <row r="11" spans="1:11" s="114" customFormat="1" x14ac:dyDescent="0.2">
      <c r="A11" s="514" t="s">
        <v>164</v>
      </c>
      <c r="B11" s="119">
        <f>'GNA CCAA'!B11</f>
        <v>20.87022</v>
      </c>
      <c r="C11" s="119">
        <f>'GNA CCAA'!C11</f>
        <v>1.5781000000000001</v>
      </c>
      <c r="D11" s="119">
        <f>'GO CCAA'!B11</f>
        <v>147.69557999999998</v>
      </c>
      <c r="E11" s="480">
        <f t="shared" si="1"/>
        <v>170.14389999999997</v>
      </c>
      <c r="F11" s="119"/>
      <c r="G11" s="119">
        <f>'GNA CCAA'!F11</f>
        <v>255.31397999999962</v>
      </c>
      <c r="H11" s="119">
        <f>'GNA CCAA'!G11</f>
        <v>18.759230000000031</v>
      </c>
      <c r="I11" s="119">
        <f>'GO CCAA'!G11</f>
        <v>1822.7754799999996</v>
      </c>
      <c r="J11" s="480">
        <f t="shared" si="0"/>
        <v>2096.8486899999994</v>
      </c>
      <c r="K11" s="82"/>
    </row>
    <row r="12" spans="1:11" s="114" customFormat="1" x14ac:dyDescent="0.2">
      <c r="A12" s="514" t="s">
        <v>569</v>
      </c>
      <c r="B12" s="119">
        <f>'GNA CCAA'!B12</f>
        <v>14.03687</v>
      </c>
      <c r="C12" s="119">
        <f>'GNA CCAA'!C12</f>
        <v>0.83416999999999952</v>
      </c>
      <c r="D12" s="119">
        <f>'GO CCAA'!B12</f>
        <v>106.01116</v>
      </c>
      <c r="E12" s="480">
        <f t="shared" si="1"/>
        <v>120.88220000000001</v>
      </c>
      <c r="F12" s="119"/>
      <c r="G12" s="119">
        <f>'GNA CCAA'!F12</f>
        <v>167.62364000000005</v>
      </c>
      <c r="H12" s="119">
        <f>'GNA CCAA'!G12</f>
        <v>9.6973499999999948</v>
      </c>
      <c r="I12" s="119">
        <f>'GO CCAA'!G12</f>
        <v>1276.6632400000001</v>
      </c>
      <c r="J12" s="480">
        <f t="shared" si="0"/>
        <v>1453.98423</v>
      </c>
      <c r="K12" s="82"/>
    </row>
    <row r="13" spans="1:11" s="114" customFormat="1" x14ac:dyDescent="0.2">
      <c r="A13" s="514" t="s">
        <v>165</v>
      </c>
      <c r="B13" s="119">
        <f>'GNA CCAA'!B13</f>
        <v>61.999649999999981</v>
      </c>
      <c r="C13" s="119">
        <f>'GNA CCAA'!C13</f>
        <v>4.8161400000000025</v>
      </c>
      <c r="D13" s="119">
        <f>'GO CCAA'!B13</f>
        <v>292.83020000000005</v>
      </c>
      <c r="E13" s="480">
        <f t="shared" si="1"/>
        <v>359.64599000000004</v>
      </c>
      <c r="F13" s="119"/>
      <c r="G13" s="119">
        <f>'GNA CCAA'!F13</f>
        <v>743.19964000000039</v>
      </c>
      <c r="H13" s="119">
        <f>'GNA CCAA'!G13</f>
        <v>57.283259999999935</v>
      </c>
      <c r="I13" s="119">
        <f>'GO CCAA'!G13</f>
        <v>3581.5397600000024</v>
      </c>
      <c r="J13" s="480">
        <f t="shared" si="0"/>
        <v>4382.0226600000024</v>
      </c>
      <c r="K13" s="82"/>
    </row>
    <row r="14" spans="1:11" s="114" customFormat="1" x14ac:dyDescent="0.2">
      <c r="A14" s="514" t="s">
        <v>166</v>
      </c>
      <c r="B14" s="119">
        <f>'GNA CCAA'!B14</f>
        <v>0.42402999999999996</v>
      </c>
      <c r="C14" s="119">
        <f>'GNA CCAA'!C14</f>
        <v>6.0469999999999996E-2</v>
      </c>
      <c r="D14" s="119">
        <f>'GO CCAA'!B14</f>
        <v>1.0642400000000001</v>
      </c>
      <c r="E14" s="480">
        <f t="shared" si="1"/>
        <v>1.54874</v>
      </c>
      <c r="F14" s="119"/>
      <c r="G14" s="119">
        <f>'GNA CCAA'!F14</f>
        <v>5.37819</v>
      </c>
      <c r="H14" s="119">
        <f>'GNA CCAA'!G14</f>
        <v>0.70707000000000009</v>
      </c>
      <c r="I14" s="119">
        <f>'GO CCAA'!G14</f>
        <v>13.069720000000002</v>
      </c>
      <c r="J14" s="480">
        <f t="shared" si="0"/>
        <v>19.154980000000002</v>
      </c>
      <c r="K14" s="82"/>
    </row>
    <row r="15" spans="1:11" s="114" customFormat="1" x14ac:dyDescent="0.2">
      <c r="A15" s="514" t="s">
        <v>167</v>
      </c>
      <c r="B15" s="119">
        <f>'GNA CCAA'!B15</f>
        <v>38.462229999999998</v>
      </c>
      <c r="C15" s="119">
        <f>'GNA CCAA'!C15</f>
        <v>1.9953799999999997</v>
      </c>
      <c r="D15" s="119">
        <f>'GO CCAA'!B15</f>
        <v>171.35257000000001</v>
      </c>
      <c r="E15" s="480">
        <f t="shared" si="1"/>
        <v>211.81018</v>
      </c>
      <c r="F15" s="119"/>
      <c r="G15" s="119">
        <f>'GNA CCAA'!F15</f>
        <v>497.75054999999981</v>
      </c>
      <c r="H15" s="119">
        <f>'GNA CCAA'!G15</f>
        <v>25.467899999999986</v>
      </c>
      <c r="I15" s="119">
        <f>'GO CCAA'!G15</f>
        <v>2191.4336099999996</v>
      </c>
      <c r="J15" s="480">
        <f t="shared" si="0"/>
        <v>2714.6520599999994</v>
      </c>
      <c r="K15" s="82"/>
    </row>
    <row r="16" spans="1:11" s="114" customFormat="1" x14ac:dyDescent="0.2">
      <c r="A16" s="514" t="s">
        <v>168</v>
      </c>
      <c r="B16" s="119">
        <f>'GNA CCAA'!B16</f>
        <v>7.2718900000000017</v>
      </c>
      <c r="C16" s="119">
        <f>'GNA CCAA'!C16</f>
        <v>0.29396999999999995</v>
      </c>
      <c r="D16" s="119">
        <f>'GO CCAA'!B16</f>
        <v>52.719499999999982</v>
      </c>
      <c r="E16" s="480">
        <f t="shared" si="1"/>
        <v>60.285359999999983</v>
      </c>
      <c r="F16" s="119"/>
      <c r="G16" s="119">
        <f>'GNA CCAA'!F16</f>
        <v>88.96229000000001</v>
      </c>
      <c r="H16" s="119">
        <f>'GNA CCAA'!G16</f>
        <v>3.7693100000000004</v>
      </c>
      <c r="I16" s="119">
        <f>'GO CCAA'!G16</f>
        <v>640.17026999999985</v>
      </c>
      <c r="J16" s="480">
        <f t="shared" si="0"/>
        <v>732.90186999999992</v>
      </c>
      <c r="K16" s="82"/>
    </row>
    <row r="17" spans="1:16" s="114" customFormat="1" x14ac:dyDescent="0.2">
      <c r="A17" s="514" t="s">
        <v>169</v>
      </c>
      <c r="B17" s="119">
        <f>'GNA CCAA'!B17</f>
        <v>19.520050000000001</v>
      </c>
      <c r="C17" s="119">
        <f>'GNA CCAA'!C17</f>
        <v>1.2879599999999998</v>
      </c>
      <c r="D17" s="119">
        <f>'GO CCAA'!B17</f>
        <v>118.14564</v>
      </c>
      <c r="E17" s="480">
        <f t="shared" si="1"/>
        <v>138.95365000000001</v>
      </c>
      <c r="F17" s="119"/>
      <c r="G17" s="119">
        <f>'GNA CCAA'!F17</f>
        <v>233.28706000000005</v>
      </c>
      <c r="H17" s="119">
        <f>'GNA CCAA'!G17</f>
        <v>15.697790000000003</v>
      </c>
      <c r="I17" s="119">
        <f>'GO CCAA'!G17</f>
        <v>1405.10679</v>
      </c>
      <c r="J17" s="480">
        <f t="shared" si="0"/>
        <v>1654.0916400000001</v>
      </c>
      <c r="K17" s="82"/>
    </row>
    <row r="18" spans="1:16" s="114" customFormat="1" x14ac:dyDescent="0.2">
      <c r="A18" s="514" t="s">
        <v>170</v>
      </c>
      <c r="B18" s="119">
        <f>'GNA CCAA'!B18</f>
        <v>3.0674600000000001</v>
      </c>
      <c r="C18" s="119">
        <f>'GNA CCAA'!C18</f>
        <v>0.17846999999999999</v>
      </c>
      <c r="D18" s="119">
        <f>'GO CCAA'!B18</f>
        <v>19.65522</v>
      </c>
      <c r="E18" s="480">
        <f t="shared" si="1"/>
        <v>22.901150000000001</v>
      </c>
      <c r="F18" s="119"/>
      <c r="G18" s="119">
        <f>'GNA CCAA'!F18</f>
        <v>38.925519999999999</v>
      </c>
      <c r="H18" s="119">
        <f>'GNA CCAA'!G18</f>
        <v>2.0376799999999999</v>
      </c>
      <c r="I18" s="119">
        <f>'GO CCAA'!G18</f>
        <v>237.87037999999995</v>
      </c>
      <c r="J18" s="480">
        <f t="shared" si="0"/>
        <v>278.83357999999998</v>
      </c>
      <c r="K18" s="82"/>
    </row>
    <row r="19" spans="1:16" s="114" customFormat="1" x14ac:dyDescent="0.2">
      <c r="A19" s="514" t="s">
        <v>171</v>
      </c>
      <c r="B19" s="119">
        <f>'GNA CCAA'!B19</f>
        <v>46.950239999999994</v>
      </c>
      <c r="C19" s="119">
        <f>'GNA CCAA'!C19</f>
        <v>3.0883099999999999</v>
      </c>
      <c r="D19" s="119">
        <f>'GO CCAA'!B19</f>
        <v>189.62608000000003</v>
      </c>
      <c r="E19" s="480">
        <f t="shared" si="1"/>
        <v>239.66463000000002</v>
      </c>
      <c r="F19" s="119"/>
      <c r="G19" s="119">
        <f>'GNA CCAA'!F19</f>
        <v>533.49326000000019</v>
      </c>
      <c r="H19" s="119">
        <f>'GNA CCAA'!G19</f>
        <v>33.397719999999993</v>
      </c>
      <c r="I19" s="119">
        <f>'GO CCAA'!G19</f>
        <v>2226.8606599999989</v>
      </c>
      <c r="J19" s="480">
        <f t="shared" si="0"/>
        <v>2793.751639999999</v>
      </c>
      <c r="K19" s="82"/>
    </row>
    <row r="20" spans="1:16" s="114" customFormat="1" x14ac:dyDescent="0.2">
      <c r="A20" s="514" t="s">
        <v>172</v>
      </c>
      <c r="B20" s="119">
        <f>'GNA CCAA'!B20</f>
        <v>0.54561000000000004</v>
      </c>
      <c r="C20" s="707">
        <f>'GNA CCAA'!C20</f>
        <v>0</v>
      </c>
      <c r="D20" s="119">
        <f>'GO CCAA'!B20</f>
        <v>1.6980299999999999</v>
      </c>
      <c r="E20" s="480">
        <f t="shared" si="1"/>
        <v>2.2436400000000001</v>
      </c>
      <c r="F20" s="119"/>
      <c r="G20" s="119">
        <f>'GNA CCAA'!F20</f>
        <v>6.8033100000000015</v>
      </c>
      <c r="H20" s="707">
        <f>'GNA CCAA'!G20</f>
        <v>0</v>
      </c>
      <c r="I20" s="119">
        <f>'GO CCAA'!G20</f>
        <v>21.467029999999998</v>
      </c>
      <c r="J20" s="480">
        <f t="shared" si="0"/>
        <v>28.270339999999997</v>
      </c>
      <c r="K20" s="82"/>
    </row>
    <row r="21" spans="1:16" s="114" customFormat="1" x14ac:dyDescent="0.2">
      <c r="A21" s="514" t="s">
        <v>173</v>
      </c>
      <c r="B21" s="119">
        <f>'GNA CCAA'!B21</f>
        <v>9.5921399999999988</v>
      </c>
      <c r="C21" s="119">
        <f>'GNA CCAA'!C21</f>
        <v>0.60921999999999998</v>
      </c>
      <c r="D21" s="119">
        <f>'GO CCAA'!B21</f>
        <v>76.601289999999992</v>
      </c>
      <c r="E21" s="480">
        <f t="shared" si="1"/>
        <v>86.802649999999986</v>
      </c>
      <c r="F21" s="119"/>
      <c r="G21" s="119">
        <f>'GNA CCAA'!F21</f>
        <v>115.17115999999999</v>
      </c>
      <c r="H21" s="119">
        <f>'GNA CCAA'!G21</f>
        <v>7.5051600000000001</v>
      </c>
      <c r="I21" s="119">
        <f>'GO CCAA'!G21</f>
        <v>919.65324999999996</v>
      </c>
      <c r="J21" s="480">
        <f t="shared" si="0"/>
        <v>1042.3295699999999</v>
      </c>
      <c r="K21" s="82"/>
    </row>
    <row r="22" spans="1:16" s="114" customFormat="1" x14ac:dyDescent="0.2">
      <c r="A22" s="514" t="s">
        <v>174</v>
      </c>
      <c r="B22" s="119">
        <f>'GNA CCAA'!B22</f>
        <v>5.077090000000001</v>
      </c>
      <c r="C22" s="119">
        <f>'GNA CCAA'!C22</f>
        <v>0.23088</v>
      </c>
      <c r="D22" s="119">
        <f>'GO CCAA'!B22</f>
        <v>51.147179999999999</v>
      </c>
      <c r="E22" s="480">
        <f t="shared" si="1"/>
        <v>56.455150000000003</v>
      </c>
      <c r="F22" s="119"/>
      <c r="G22" s="119">
        <f>'GNA CCAA'!F22</f>
        <v>62.763330000000046</v>
      </c>
      <c r="H22" s="119">
        <f>'GNA CCAA'!G22</f>
        <v>3.1435900000000001</v>
      </c>
      <c r="I22" s="119">
        <f>'GO CCAA'!G22</f>
        <v>630.52827999999988</v>
      </c>
      <c r="J22" s="480">
        <f t="shared" si="0"/>
        <v>696.4351999999999</v>
      </c>
      <c r="K22" s="82"/>
    </row>
    <row r="23" spans="1:16" x14ac:dyDescent="0.2">
      <c r="A23" s="515" t="s">
        <v>175</v>
      </c>
      <c r="B23" s="119">
        <f>'GNA CCAA'!B23</f>
        <v>14.213199999999999</v>
      </c>
      <c r="C23" s="119">
        <f>'GNA CCAA'!C23</f>
        <v>1.0745</v>
      </c>
      <c r="D23" s="119">
        <f>'GO CCAA'!B23</f>
        <v>141.40402000000003</v>
      </c>
      <c r="E23" s="480">
        <f t="shared" si="1"/>
        <v>156.69172000000003</v>
      </c>
      <c r="F23" s="119"/>
      <c r="G23" s="119">
        <f>'GNA CCAA'!F23</f>
        <v>175.01810999999992</v>
      </c>
      <c r="H23" s="119">
        <f>'GNA CCAA'!G23</f>
        <v>13.115469999999998</v>
      </c>
      <c r="I23" s="119">
        <f>'GO CCAA'!G23</f>
        <v>1769.6789300000012</v>
      </c>
      <c r="J23" s="480">
        <f t="shared" si="0"/>
        <v>1957.8125100000011</v>
      </c>
      <c r="K23" s="430"/>
      <c r="P23" s="114"/>
    </row>
    <row r="24" spans="1:16" x14ac:dyDescent="0.2">
      <c r="A24" s="516" t="s">
        <v>468</v>
      </c>
      <c r="B24" s="123">
        <f>'GNA CCAA'!B24</f>
        <v>365.73697000000004</v>
      </c>
      <c r="C24" s="123">
        <f>'GNA CCAA'!C24</f>
        <v>33.525999999999975</v>
      </c>
      <c r="D24" s="123">
        <f>'GO CCAA'!B24</f>
        <v>1880.8591399999989</v>
      </c>
      <c r="E24" s="123">
        <f t="shared" si="1"/>
        <v>2280.1221099999989</v>
      </c>
      <c r="F24" s="123"/>
      <c r="G24" s="123">
        <f>'GNA CCAA'!F24</f>
        <v>4475.4067700000087</v>
      </c>
      <c r="H24" s="517">
        <f>'GNA CCAA'!G24</f>
        <v>388.97512000000069</v>
      </c>
      <c r="I24" s="123">
        <f>'GO CCAA'!G24</f>
        <v>23044.602359999953</v>
      </c>
      <c r="J24" s="123">
        <f t="shared" si="0"/>
        <v>27908.984249999965</v>
      </c>
      <c r="K24" s="430"/>
    </row>
    <row r="25" spans="1:16" x14ac:dyDescent="0.2">
      <c r="I25" s="8"/>
      <c r="J25" s="93" t="s">
        <v>231</v>
      </c>
    </row>
    <row r="26" spans="1:16" x14ac:dyDescent="0.2">
      <c r="A26" s="483" t="s">
        <v>474</v>
      </c>
      <c r="G26" s="125"/>
      <c r="H26" s="125"/>
      <c r="I26" s="125"/>
      <c r="J26" s="125"/>
    </row>
    <row r="27" spans="1:16" x14ac:dyDescent="0.2">
      <c r="A27" s="154" t="s">
        <v>232</v>
      </c>
      <c r="G27" s="125"/>
      <c r="H27" s="125"/>
      <c r="I27" s="125"/>
      <c r="J27" s="125"/>
    </row>
    <row r="28" spans="1:16" ht="18" x14ac:dyDescent="0.25">
      <c r="A28" s="126"/>
      <c r="E28" s="900"/>
      <c r="F28" s="900"/>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1986" priority="5" operator="between">
      <formula>0</formula>
      <formula>0.5</formula>
    </cfRule>
    <cfRule type="cellIs" dxfId="1985" priority="6" operator="between">
      <formula>0</formula>
      <formula>0.49</formula>
    </cfRule>
  </conditionalFormatting>
  <conditionalFormatting sqref="E6:E23">
    <cfRule type="cellIs" dxfId="1984" priority="3" operator="between">
      <formula>0</formula>
      <formula>0.5</formula>
    </cfRule>
    <cfRule type="cellIs" dxfId="1983" priority="4" operator="between">
      <formula>0</formula>
      <formula>0.49</formula>
    </cfRule>
  </conditionalFormatting>
  <conditionalFormatting sqref="J6:J23">
    <cfRule type="cellIs" dxfId="1982" priority="1" operator="between">
      <formula>0</formula>
      <formula>0.5</formula>
    </cfRule>
    <cfRule type="cellIs" dxfId="198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B6" sqref="B6"/>
    </sheetView>
  </sheetViews>
  <sheetFormatPr baseColWidth="10" defaultRowHeight="12.75" x14ac:dyDescent="0.2"/>
  <cols>
    <col min="1" max="1" width="9.5" style="170" customWidth="1"/>
    <col min="2" max="2" width="10.5" style="170" customWidth="1"/>
    <col min="3" max="3" width="9.375" style="170" customWidth="1"/>
    <col min="4" max="4" width="10" style="170" customWidth="1"/>
    <col min="5" max="5" width="9.375" style="170" customWidth="1"/>
    <col min="6" max="6" width="9.5" style="170" customWidth="1"/>
    <col min="7" max="7" width="8.5" style="170" customWidth="1"/>
    <col min="8" max="8" width="12.5" style="170" customWidth="1"/>
    <col min="9" max="12" width="11.5" style="170" customWidth="1"/>
    <col min="13" max="66" width="11" style="170"/>
    <col min="67" max="256" width="10" style="170"/>
    <col min="257" max="257" width="8.375" style="170" customWidth="1"/>
    <col min="258" max="258" width="9.25" style="170" customWidth="1"/>
    <col min="259" max="259" width="8.25" style="170" bestFit="1" customWidth="1"/>
    <col min="260" max="260" width="8.875" style="170" bestFit="1" customWidth="1"/>
    <col min="261" max="261" width="8.25" style="170" bestFit="1" customWidth="1"/>
    <col min="262" max="262" width="8.375" style="170" bestFit="1" customWidth="1"/>
    <col min="263" max="263" width="7.5" style="170" bestFit="1" customWidth="1"/>
    <col min="264" max="264" width="11" style="170" bestFit="1" customWidth="1"/>
    <col min="265" max="268" width="10.125" style="170" bestFit="1" customWidth="1"/>
    <col min="269" max="512" width="10" style="170"/>
    <col min="513" max="513" width="8.375" style="170" customWidth="1"/>
    <col min="514" max="514" width="9.25" style="170" customWidth="1"/>
    <col min="515" max="515" width="8.25" style="170" bestFit="1" customWidth="1"/>
    <col min="516" max="516" width="8.875" style="170" bestFit="1" customWidth="1"/>
    <col min="517" max="517" width="8.25" style="170" bestFit="1" customWidth="1"/>
    <col min="518" max="518" width="8.375" style="170" bestFit="1" customWidth="1"/>
    <col min="519" max="519" width="7.5" style="170" bestFit="1" customWidth="1"/>
    <col min="520" max="520" width="11" style="170" bestFit="1" customWidth="1"/>
    <col min="521" max="524" width="10.125" style="170" bestFit="1" customWidth="1"/>
    <col min="525" max="768" width="10" style="170"/>
    <col min="769" max="769" width="8.375" style="170" customWidth="1"/>
    <col min="770" max="770" width="9.25" style="170" customWidth="1"/>
    <col min="771" max="771" width="8.25" style="170" bestFit="1" customWidth="1"/>
    <col min="772" max="772" width="8.875" style="170" bestFit="1" customWidth="1"/>
    <col min="773" max="773" width="8.25" style="170" bestFit="1" customWidth="1"/>
    <col min="774" max="774" width="8.375" style="170" bestFit="1" customWidth="1"/>
    <col min="775" max="775" width="7.5" style="170" bestFit="1" customWidth="1"/>
    <col min="776" max="776" width="11" style="170" bestFit="1" customWidth="1"/>
    <col min="777" max="780" width="10.125" style="170" bestFit="1" customWidth="1"/>
    <col min="781" max="1024" width="11" style="170"/>
    <col min="1025" max="1025" width="8.375" style="170" customWidth="1"/>
    <col min="1026" max="1026" width="9.25" style="170" customWidth="1"/>
    <col min="1027" max="1027" width="8.25" style="170" bestFit="1" customWidth="1"/>
    <col min="1028" max="1028" width="8.875" style="170" bestFit="1" customWidth="1"/>
    <col min="1029" max="1029" width="8.25" style="170" bestFit="1" customWidth="1"/>
    <col min="1030" max="1030" width="8.375" style="170" bestFit="1" customWidth="1"/>
    <col min="1031" max="1031" width="7.5" style="170" bestFit="1" customWidth="1"/>
    <col min="1032" max="1032" width="11" style="170" bestFit="1" customWidth="1"/>
    <col min="1033" max="1036" width="10.125" style="170" bestFit="1" customWidth="1"/>
    <col min="1037" max="1280" width="10" style="170"/>
    <col min="1281" max="1281" width="8.375" style="170" customWidth="1"/>
    <col min="1282" max="1282" width="9.25" style="170" customWidth="1"/>
    <col min="1283" max="1283" width="8.25" style="170" bestFit="1" customWidth="1"/>
    <col min="1284" max="1284" width="8.875" style="170" bestFit="1" customWidth="1"/>
    <col min="1285" max="1285" width="8.25" style="170" bestFit="1" customWidth="1"/>
    <col min="1286" max="1286" width="8.375" style="170" bestFit="1" customWidth="1"/>
    <col min="1287" max="1287" width="7.5" style="170" bestFit="1" customWidth="1"/>
    <col min="1288" max="1288" width="11" style="170" bestFit="1" customWidth="1"/>
    <col min="1289" max="1292" width="10.125" style="170" bestFit="1" customWidth="1"/>
    <col min="1293" max="1536" width="10" style="170"/>
    <col min="1537" max="1537" width="8.375" style="170" customWidth="1"/>
    <col min="1538" max="1538" width="9.25" style="170" customWidth="1"/>
    <col min="1539" max="1539" width="8.25" style="170" bestFit="1" customWidth="1"/>
    <col min="1540" max="1540" width="8.875" style="170" bestFit="1" customWidth="1"/>
    <col min="1541" max="1541" width="8.25" style="170" bestFit="1" customWidth="1"/>
    <col min="1542" max="1542" width="8.375" style="170" bestFit="1" customWidth="1"/>
    <col min="1543" max="1543" width="7.5" style="170" bestFit="1" customWidth="1"/>
    <col min="1544" max="1544" width="11" style="170" bestFit="1" customWidth="1"/>
    <col min="1545" max="1548" width="10.125" style="170" bestFit="1" customWidth="1"/>
    <col min="1549" max="1792" width="10" style="170"/>
    <col min="1793" max="1793" width="8.375" style="170" customWidth="1"/>
    <col min="1794" max="1794" width="9.25" style="170" customWidth="1"/>
    <col min="1795" max="1795" width="8.25" style="170" bestFit="1" customWidth="1"/>
    <col min="1796" max="1796" width="8.875" style="170" bestFit="1" customWidth="1"/>
    <col min="1797" max="1797" width="8.25" style="170" bestFit="1" customWidth="1"/>
    <col min="1798" max="1798" width="8.375" style="170" bestFit="1" customWidth="1"/>
    <col min="1799" max="1799" width="7.5" style="170" bestFit="1" customWidth="1"/>
    <col min="1800" max="1800" width="11" style="170" bestFit="1" customWidth="1"/>
    <col min="1801" max="1804" width="10.125" style="170" bestFit="1" customWidth="1"/>
    <col min="1805" max="2048" width="11" style="170"/>
    <col min="2049" max="2049" width="8.375" style="170" customWidth="1"/>
    <col min="2050" max="2050" width="9.25" style="170" customWidth="1"/>
    <col min="2051" max="2051" width="8.25" style="170" bestFit="1" customWidth="1"/>
    <col min="2052" max="2052" width="8.875" style="170" bestFit="1" customWidth="1"/>
    <col min="2053" max="2053" width="8.25" style="170" bestFit="1" customWidth="1"/>
    <col min="2054" max="2054" width="8.375" style="170" bestFit="1" customWidth="1"/>
    <col min="2055" max="2055" width="7.5" style="170" bestFit="1" customWidth="1"/>
    <col min="2056" max="2056" width="11" style="170" bestFit="1" customWidth="1"/>
    <col min="2057" max="2060" width="10.125" style="170" bestFit="1" customWidth="1"/>
    <col min="2061" max="2304" width="10" style="170"/>
    <col min="2305" max="2305" width="8.375" style="170" customWidth="1"/>
    <col min="2306" max="2306" width="9.25" style="170" customWidth="1"/>
    <col min="2307" max="2307" width="8.25" style="170" bestFit="1" customWidth="1"/>
    <col min="2308" max="2308" width="8.875" style="170" bestFit="1" customWidth="1"/>
    <col min="2309" max="2309" width="8.25" style="170" bestFit="1" customWidth="1"/>
    <col min="2310" max="2310" width="8.375" style="170" bestFit="1" customWidth="1"/>
    <col min="2311" max="2311" width="7.5" style="170" bestFit="1" customWidth="1"/>
    <col min="2312" max="2312" width="11" style="170" bestFit="1" customWidth="1"/>
    <col min="2313" max="2316" width="10.125" style="170" bestFit="1" customWidth="1"/>
    <col min="2317" max="2560" width="10" style="170"/>
    <col min="2561" max="2561" width="8.375" style="170" customWidth="1"/>
    <col min="2562" max="2562" width="9.25" style="170" customWidth="1"/>
    <col min="2563" max="2563" width="8.25" style="170" bestFit="1" customWidth="1"/>
    <col min="2564" max="2564" width="8.875" style="170" bestFit="1" customWidth="1"/>
    <col min="2565" max="2565" width="8.25" style="170" bestFit="1" customWidth="1"/>
    <col min="2566" max="2566" width="8.375" style="170" bestFit="1" customWidth="1"/>
    <col min="2567" max="2567" width="7.5" style="170" bestFit="1" customWidth="1"/>
    <col min="2568" max="2568" width="11" style="170" bestFit="1" customWidth="1"/>
    <col min="2569" max="2572" width="10.125" style="170" bestFit="1" customWidth="1"/>
    <col min="2573" max="2816" width="10" style="170"/>
    <col min="2817" max="2817" width="8.375" style="170" customWidth="1"/>
    <col min="2818" max="2818" width="9.25" style="170" customWidth="1"/>
    <col min="2819" max="2819" width="8.25" style="170" bestFit="1" customWidth="1"/>
    <col min="2820" max="2820" width="8.875" style="170" bestFit="1" customWidth="1"/>
    <col min="2821" max="2821" width="8.25" style="170" bestFit="1" customWidth="1"/>
    <col min="2822" max="2822" width="8.375" style="170" bestFit="1" customWidth="1"/>
    <col min="2823" max="2823" width="7.5" style="170" bestFit="1" customWidth="1"/>
    <col min="2824" max="2824" width="11" style="170" bestFit="1" customWidth="1"/>
    <col min="2825" max="2828" width="10.125" style="170" bestFit="1" customWidth="1"/>
    <col min="2829" max="3072" width="11" style="170"/>
    <col min="3073" max="3073" width="8.375" style="170" customWidth="1"/>
    <col min="3074" max="3074" width="9.25" style="170" customWidth="1"/>
    <col min="3075" max="3075" width="8.25" style="170" bestFit="1" customWidth="1"/>
    <col min="3076" max="3076" width="8.875" style="170" bestFit="1" customWidth="1"/>
    <col min="3077" max="3077" width="8.25" style="170" bestFit="1" customWidth="1"/>
    <col min="3078" max="3078" width="8.375" style="170" bestFit="1" customWidth="1"/>
    <col min="3079" max="3079" width="7.5" style="170" bestFit="1" customWidth="1"/>
    <col min="3080" max="3080" width="11" style="170" bestFit="1" customWidth="1"/>
    <col min="3081" max="3084" width="10.125" style="170" bestFit="1" customWidth="1"/>
    <col min="3085" max="3328" width="10" style="170"/>
    <col min="3329" max="3329" width="8.375" style="170" customWidth="1"/>
    <col min="3330" max="3330" width="9.25" style="170" customWidth="1"/>
    <col min="3331" max="3331" width="8.25" style="170" bestFit="1" customWidth="1"/>
    <col min="3332" max="3332" width="8.875" style="170" bestFit="1" customWidth="1"/>
    <col min="3333" max="3333" width="8.25" style="170" bestFit="1" customWidth="1"/>
    <col min="3334" max="3334" width="8.375" style="170" bestFit="1" customWidth="1"/>
    <col min="3335" max="3335" width="7.5" style="170" bestFit="1" customWidth="1"/>
    <col min="3336" max="3336" width="11" style="170" bestFit="1" customWidth="1"/>
    <col min="3337" max="3340" width="10.125" style="170" bestFit="1" customWidth="1"/>
    <col min="3341" max="3584" width="10" style="170"/>
    <col min="3585" max="3585" width="8.375" style="170" customWidth="1"/>
    <col min="3586" max="3586" width="9.25" style="170" customWidth="1"/>
    <col min="3587" max="3587" width="8.25" style="170" bestFit="1" customWidth="1"/>
    <col min="3588" max="3588" width="8.875" style="170" bestFit="1" customWidth="1"/>
    <col min="3589" max="3589" width="8.25" style="170" bestFit="1" customWidth="1"/>
    <col min="3590" max="3590" width="8.375" style="170" bestFit="1" customWidth="1"/>
    <col min="3591" max="3591" width="7.5" style="170" bestFit="1" customWidth="1"/>
    <col min="3592" max="3592" width="11" style="170" bestFit="1" customWidth="1"/>
    <col min="3593" max="3596" width="10.125" style="170" bestFit="1" customWidth="1"/>
    <col min="3597" max="3840" width="10" style="170"/>
    <col min="3841" max="3841" width="8.375" style="170" customWidth="1"/>
    <col min="3842" max="3842" width="9.25" style="170" customWidth="1"/>
    <col min="3843" max="3843" width="8.25" style="170" bestFit="1" customWidth="1"/>
    <col min="3844" max="3844" width="8.875" style="170" bestFit="1" customWidth="1"/>
    <col min="3845" max="3845" width="8.25" style="170" bestFit="1" customWidth="1"/>
    <col min="3846" max="3846" width="8.375" style="170" bestFit="1" customWidth="1"/>
    <col min="3847" max="3847" width="7.5" style="170" bestFit="1" customWidth="1"/>
    <col min="3848" max="3848" width="11" style="170" bestFit="1" customWidth="1"/>
    <col min="3849" max="3852" width="10.125" style="170" bestFit="1" customWidth="1"/>
    <col min="3853" max="4096" width="11" style="170"/>
    <col min="4097" max="4097" width="8.375" style="170" customWidth="1"/>
    <col min="4098" max="4098" width="9.25" style="170" customWidth="1"/>
    <col min="4099" max="4099" width="8.25" style="170" bestFit="1" customWidth="1"/>
    <col min="4100" max="4100" width="8.875" style="170" bestFit="1" customWidth="1"/>
    <col min="4101" max="4101" width="8.25" style="170" bestFit="1" customWidth="1"/>
    <col min="4102" max="4102" width="8.375" style="170" bestFit="1" customWidth="1"/>
    <col min="4103" max="4103" width="7.5" style="170" bestFit="1" customWidth="1"/>
    <col min="4104" max="4104" width="11" style="170" bestFit="1" customWidth="1"/>
    <col min="4105" max="4108" width="10.125" style="170" bestFit="1" customWidth="1"/>
    <col min="4109" max="4352" width="10" style="170"/>
    <col min="4353" max="4353" width="8.375" style="170" customWidth="1"/>
    <col min="4354" max="4354" width="9.25" style="170" customWidth="1"/>
    <col min="4355" max="4355" width="8.25" style="170" bestFit="1" customWidth="1"/>
    <col min="4356" max="4356" width="8.875" style="170" bestFit="1" customWidth="1"/>
    <col min="4357" max="4357" width="8.25" style="170" bestFit="1" customWidth="1"/>
    <col min="4358" max="4358" width="8.375" style="170" bestFit="1" customWidth="1"/>
    <col min="4359" max="4359" width="7.5" style="170" bestFit="1" customWidth="1"/>
    <col min="4360" max="4360" width="11" style="170" bestFit="1" customWidth="1"/>
    <col min="4361" max="4364" width="10.125" style="170" bestFit="1" customWidth="1"/>
    <col min="4365" max="4608" width="10" style="170"/>
    <col min="4609" max="4609" width="8.375" style="170" customWidth="1"/>
    <col min="4610" max="4610" width="9.25" style="170" customWidth="1"/>
    <col min="4611" max="4611" width="8.25" style="170" bestFit="1" customWidth="1"/>
    <col min="4612" max="4612" width="8.875" style="170" bestFit="1" customWidth="1"/>
    <col min="4613" max="4613" width="8.25" style="170" bestFit="1" customWidth="1"/>
    <col min="4614" max="4614" width="8.375" style="170" bestFit="1" customWidth="1"/>
    <col min="4615" max="4615" width="7.5" style="170" bestFit="1" customWidth="1"/>
    <col min="4616" max="4616" width="11" style="170" bestFit="1" customWidth="1"/>
    <col min="4617" max="4620" width="10.125" style="170" bestFit="1" customWidth="1"/>
    <col min="4621" max="4864" width="10" style="170"/>
    <col min="4865" max="4865" width="8.375" style="170" customWidth="1"/>
    <col min="4866" max="4866" width="9.25" style="170" customWidth="1"/>
    <col min="4867" max="4867" width="8.25" style="170" bestFit="1" customWidth="1"/>
    <col min="4868" max="4868" width="8.875" style="170" bestFit="1" customWidth="1"/>
    <col min="4869" max="4869" width="8.25" style="170" bestFit="1" customWidth="1"/>
    <col min="4870" max="4870" width="8.375" style="170" bestFit="1" customWidth="1"/>
    <col min="4871" max="4871" width="7.5" style="170" bestFit="1" customWidth="1"/>
    <col min="4872" max="4872" width="11" style="170" bestFit="1" customWidth="1"/>
    <col min="4873" max="4876" width="10.125" style="170" bestFit="1" customWidth="1"/>
    <col min="4877" max="5120" width="11" style="170"/>
    <col min="5121" max="5121" width="8.375" style="170" customWidth="1"/>
    <col min="5122" max="5122" width="9.25" style="170" customWidth="1"/>
    <col min="5123" max="5123" width="8.25" style="170" bestFit="1" customWidth="1"/>
    <col min="5124" max="5124" width="8.875" style="170" bestFit="1" customWidth="1"/>
    <col min="5125" max="5125" width="8.25" style="170" bestFit="1" customWidth="1"/>
    <col min="5126" max="5126" width="8.375" style="170" bestFit="1" customWidth="1"/>
    <col min="5127" max="5127" width="7.5" style="170" bestFit="1" customWidth="1"/>
    <col min="5128" max="5128" width="11" style="170" bestFit="1" customWidth="1"/>
    <col min="5129" max="5132" width="10.125" style="170" bestFit="1" customWidth="1"/>
    <col min="5133" max="5376" width="10" style="170"/>
    <col min="5377" max="5377" width="8.375" style="170" customWidth="1"/>
    <col min="5378" max="5378" width="9.25" style="170" customWidth="1"/>
    <col min="5379" max="5379" width="8.25" style="170" bestFit="1" customWidth="1"/>
    <col min="5380" max="5380" width="8.875" style="170" bestFit="1" customWidth="1"/>
    <col min="5381" max="5381" width="8.25" style="170" bestFit="1" customWidth="1"/>
    <col min="5382" max="5382" width="8.375" style="170" bestFit="1" customWidth="1"/>
    <col min="5383" max="5383" width="7.5" style="170" bestFit="1" customWidth="1"/>
    <col min="5384" max="5384" width="11" style="170" bestFit="1" customWidth="1"/>
    <col min="5385" max="5388" width="10.125" style="170" bestFit="1" customWidth="1"/>
    <col min="5389" max="5632" width="10" style="170"/>
    <col min="5633" max="5633" width="8.375" style="170" customWidth="1"/>
    <col min="5634" max="5634" width="9.25" style="170" customWidth="1"/>
    <col min="5635" max="5635" width="8.25" style="170" bestFit="1" customWidth="1"/>
    <col min="5636" max="5636" width="8.875" style="170" bestFit="1" customWidth="1"/>
    <col min="5637" max="5637" width="8.25" style="170" bestFit="1" customWidth="1"/>
    <col min="5638" max="5638" width="8.375" style="170" bestFit="1" customWidth="1"/>
    <col min="5639" max="5639" width="7.5" style="170" bestFit="1" customWidth="1"/>
    <col min="5640" max="5640" width="11" style="170" bestFit="1" customWidth="1"/>
    <col min="5641" max="5644" width="10.125" style="170" bestFit="1" customWidth="1"/>
    <col min="5645" max="5888" width="10" style="170"/>
    <col min="5889" max="5889" width="8.375" style="170" customWidth="1"/>
    <col min="5890" max="5890" width="9.25" style="170" customWidth="1"/>
    <col min="5891" max="5891" width="8.25" style="170" bestFit="1" customWidth="1"/>
    <col min="5892" max="5892" width="8.875" style="170" bestFit="1" customWidth="1"/>
    <col min="5893" max="5893" width="8.25" style="170" bestFit="1" customWidth="1"/>
    <col min="5894" max="5894" width="8.375" style="170" bestFit="1" customWidth="1"/>
    <col min="5895" max="5895" width="7.5" style="170" bestFit="1" customWidth="1"/>
    <col min="5896" max="5896" width="11" style="170" bestFit="1" customWidth="1"/>
    <col min="5897" max="5900" width="10.125" style="170" bestFit="1" customWidth="1"/>
    <col min="5901" max="6144" width="11" style="170"/>
    <col min="6145" max="6145" width="8.375" style="170" customWidth="1"/>
    <col min="6146" max="6146" width="9.25" style="170" customWidth="1"/>
    <col min="6147" max="6147" width="8.25" style="170" bestFit="1" customWidth="1"/>
    <col min="6148" max="6148" width="8.875" style="170" bestFit="1" customWidth="1"/>
    <col min="6149" max="6149" width="8.25" style="170" bestFit="1" customWidth="1"/>
    <col min="6150" max="6150" width="8.375" style="170" bestFit="1" customWidth="1"/>
    <col min="6151" max="6151" width="7.5" style="170" bestFit="1" customWidth="1"/>
    <col min="6152" max="6152" width="11" style="170" bestFit="1" customWidth="1"/>
    <col min="6153" max="6156" width="10.125" style="170" bestFit="1" customWidth="1"/>
    <col min="6157" max="6400" width="10" style="170"/>
    <col min="6401" max="6401" width="8.375" style="170" customWidth="1"/>
    <col min="6402" max="6402" width="9.25" style="170" customWidth="1"/>
    <col min="6403" max="6403" width="8.25" style="170" bestFit="1" customWidth="1"/>
    <col min="6404" max="6404" width="8.875" style="170" bestFit="1" customWidth="1"/>
    <col min="6405" max="6405" width="8.25" style="170" bestFit="1" customWidth="1"/>
    <col min="6406" max="6406" width="8.375" style="170" bestFit="1" customWidth="1"/>
    <col min="6407" max="6407" width="7.5" style="170" bestFit="1" customWidth="1"/>
    <col min="6408" max="6408" width="11" style="170" bestFit="1" customWidth="1"/>
    <col min="6409" max="6412" width="10.125" style="170" bestFit="1" customWidth="1"/>
    <col min="6413" max="6656" width="10" style="170"/>
    <col min="6657" max="6657" width="8.375" style="170" customWidth="1"/>
    <col min="6658" max="6658" width="9.25" style="170" customWidth="1"/>
    <col min="6659" max="6659" width="8.25" style="170" bestFit="1" customWidth="1"/>
    <col min="6660" max="6660" width="8.875" style="170" bestFit="1" customWidth="1"/>
    <col min="6661" max="6661" width="8.25" style="170" bestFit="1" customWidth="1"/>
    <col min="6662" max="6662" width="8.375" style="170" bestFit="1" customWidth="1"/>
    <col min="6663" max="6663" width="7.5" style="170" bestFit="1" customWidth="1"/>
    <col min="6664" max="6664" width="11" style="170" bestFit="1" customWidth="1"/>
    <col min="6665" max="6668" width="10.125" style="170" bestFit="1" customWidth="1"/>
    <col min="6669" max="6912" width="10" style="170"/>
    <col min="6913" max="6913" width="8.375" style="170" customWidth="1"/>
    <col min="6914" max="6914" width="9.25" style="170" customWidth="1"/>
    <col min="6915" max="6915" width="8.25" style="170" bestFit="1" customWidth="1"/>
    <col min="6916" max="6916" width="8.875" style="170" bestFit="1" customWidth="1"/>
    <col min="6917" max="6917" width="8.25" style="170" bestFit="1" customWidth="1"/>
    <col min="6918" max="6918" width="8.375" style="170" bestFit="1" customWidth="1"/>
    <col min="6919" max="6919" width="7.5" style="170" bestFit="1" customWidth="1"/>
    <col min="6920" max="6920" width="11" style="170" bestFit="1" customWidth="1"/>
    <col min="6921" max="6924" width="10.125" style="170" bestFit="1" customWidth="1"/>
    <col min="6925" max="7168" width="11" style="170"/>
    <col min="7169" max="7169" width="8.375" style="170" customWidth="1"/>
    <col min="7170" max="7170" width="9.25" style="170" customWidth="1"/>
    <col min="7171" max="7171" width="8.25" style="170" bestFit="1" customWidth="1"/>
    <col min="7172" max="7172" width="8.875" style="170" bestFit="1" customWidth="1"/>
    <col min="7173" max="7173" width="8.25" style="170" bestFit="1" customWidth="1"/>
    <col min="7174" max="7174" width="8.375" style="170" bestFit="1" customWidth="1"/>
    <col min="7175" max="7175" width="7.5" style="170" bestFit="1" customWidth="1"/>
    <col min="7176" max="7176" width="11" style="170" bestFit="1" customWidth="1"/>
    <col min="7177" max="7180" width="10.125" style="170" bestFit="1" customWidth="1"/>
    <col min="7181" max="7424" width="10" style="170"/>
    <col min="7425" max="7425" width="8.375" style="170" customWidth="1"/>
    <col min="7426" max="7426" width="9.25" style="170" customWidth="1"/>
    <col min="7427" max="7427" width="8.25" style="170" bestFit="1" customWidth="1"/>
    <col min="7428" max="7428" width="8.875" style="170" bestFit="1" customWidth="1"/>
    <col min="7429" max="7429" width="8.25" style="170" bestFit="1" customWidth="1"/>
    <col min="7430" max="7430" width="8.375" style="170" bestFit="1" customWidth="1"/>
    <col min="7431" max="7431" width="7.5" style="170" bestFit="1" customWidth="1"/>
    <col min="7432" max="7432" width="11" style="170" bestFit="1" customWidth="1"/>
    <col min="7433" max="7436" width="10.125" style="170" bestFit="1" customWidth="1"/>
    <col min="7437" max="7680" width="10" style="170"/>
    <col min="7681" max="7681" width="8.375" style="170" customWidth="1"/>
    <col min="7682" max="7682" width="9.25" style="170" customWidth="1"/>
    <col min="7683" max="7683" width="8.25" style="170" bestFit="1" customWidth="1"/>
    <col min="7684" max="7684" width="8.875" style="170" bestFit="1" customWidth="1"/>
    <col min="7685" max="7685" width="8.25" style="170" bestFit="1" customWidth="1"/>
    <col min="7686" max="7686" width="8.375" style="170" bestFit="1" customWidth="1"/>
    <col min="7687" max="7687" width="7.5" style="170" bestFit="1" customWidth="1"/>
    <col min="7688" max="7688" width="11" style="170" bestFit="1" customWidth="1"/>
    <col min="7689" max="7692" width="10.125" style="170" bestFit="1" customWidth="1"/>
    <col min="7693" max="7936" width="10" style="170"/>
    <col min="7937" max="7937" width="8.375" style="170" customWidth="1"/>
    <col min="7938" max="7938" width="9.25" style="170" customWidth="1"/>
    <col min="7939" max="7939" width="8.25" style="170" bestFit="1" customWidth="1"/>
    <col min="7940" max="7940" width="8.875" style="170" bestFit="1" customWidth="1"/>
    <col min="7941" max="7941" width="8.25" style="170" bestFit="1" customWidth="1"/>
    <col min="7942" max="7942" width="8.375" style="170" bestFit="1" customWidth="1"/>
    <col min="7943" max="7943" width="7.5" style="170" bestFit="1" customWidth="1"/>
    <col min="7944" max="7944" width="11" style="170" bestFit="1" customWidth="1"/>
    <col min="7945" max="7948" width="10.125" style="170" bestFit="1" customWidth="1"/>
    <col min="7949" max="8192" width="11" style="170"/>
    <col min="8193" max="8193" width="8.375" style="170" customWidth="1"/>
    <col min="8194" max="8194" width="9.25" style="170" customWidth="1"/>
    <col min="8195" max="8195" width="8.25" style="170" bestFit="1" customWidth="1"/>
    <col min="8196" max="8196" width="8.875" style="170" bestFit="1" customWidth="1"/>
    <col min="8197" max="8197" width="8.25" style="170" bestFit="1" customWidth="1"/>
    <col min="8198" max="8198" width="8.375" style="170" bestFit="1" customWidth="1"/>
    <col min="8199" max="8199" width="7.5" style="170" bestFit="1" customWidth="1"/>
    <col min="8200" max="8200" width="11" style="170" bestFit="1" customWidth="1"/>
    <col min="8201" max="8204" width="10.125" style="170" bestFit="1" customWidth="1"/>
    <col min="8205" max="8448" width="10" style="170"/>
    <col min="8449" max="8449" width="8.375" style="170" customWidth="1"/>
    <col min="8450" max="8450" width="9.25" style="170" customWidth="1"/>
    <col min="8451" max="8451" width="8.25" style="170" bestFit="1" customWidth="1"/>
    <col min="8452" max="8452" width="8.875" style="170" bestFit="1" customWidth="1"/>
    <col min="8453" max="8453" width="8.25" style="170" bestFit="1" customWidth="1"/>
    <col min="8454" max="8454" width="8.375" style="170" bestFit="1" customWidth="1"/>
    <col min="8455" max="8455" width="7.5" style="170" bestFit="1" customWidth="1"/>
    <col min="8456" max="8456" width="11" style="170" bestFit="1" customWidth="1"/>
    <col min="8457" max="8460" width="10.125" style="170" bestFit="1" customWidth="1"/>
    <col min="8461" max="8704" width="10" style="170"/>
    <col min="8705" max="8705" width="8.375" style="170" customWidth="1"/>
    <col min="8706" max="8706" width="9.25" style="170" customWidth="1"/>
    <col min="8707" max="8707" width="8.25" style="170" bestFit="1" customWidth="1"/>
    <col min="8708" max="8708" width="8.875" style="170" bestFit="1" customWidth="1"/>
    <col min="8709" max="8709" width="8.25" style="170" bestFit="1" customWidth="1"/>
    <col min="8710" max="8710" width="8.375" style="170" bestFit="1" customWidth="1"/>
    <col min="8711" max="8711" width="7.5" style="170" bestFit="1" customWidth="1"/>
    <col min="8712" max="8712" width="11" style="170" bestFit="1" customWidth="1"/>
    <col min="8713" max="8716" width="10.125" style="170" bestFit="1" customWidth="1"/>
    <col min="8717" max="8960" width="10" style="170"/>
    <col min="8961" max="8961" width="8.375" style="170" customWidth="1"/>
    <col min="8962" max="8962" width="9.25" style="170" customWidth="1"/>
    <col min="8963" max="8963" width="8.25" style="170" bestFit="1" customWidth="1"/>
    <col min="8964" max="8964" width="8.875" style="170" bestFit="1" customWidth="1"/>
    <col min="8965" max="8965" width="8.25" style="170" bestFit="1" customWidth="1"/>
    <col min="8966" max="8966" width="8.375" style="170" bestFit="1" customWidth="1"/>
    <col min="8967" max="8967" width="7.5" style="170" bestFit="1" customWidth="1"/>
    <col min="8968" max="8968" width="11" style="170" bestFit="1" customWidth="1"/>
    <col min="8969" max="8972" width="10.125" style="170" bestFit="1" customWidth="1"/>
    <col min="8973" max="9216" width="11" style="170"/>
    <col min="9217" max="9217" width="8.375" style="170" customWidth="1"/>
    <col min="9218" max="9218" width="9.25" style="170" customWidth="1"/>
    <col min="9219" max="9219" width="8.25" style="170" bestFit="1" customWidth="1"/>
    <col min="9220" max="9220" width="8.875" style="170" bestFit="1" customWidth="1"/>
    <col min="9221" max="9221" width="8.25" style="170" bestFit="1" customWidth="1"/>
    <col min="9222" max="9222" width="8.375" style="170" bestFit="1" customWidth="1"/>
    <col min="9223" max="9223" width="7.5" style="170" bestFit="1" customWidth="1"/>
    <col min="9224" max="9224" width="11" style="170" bestFit="1" customWidth="1"/>
    <col min="9225" max="9228" width="10.125" style="170" bestFit="1" customWidth="1"/>
    <col min="9229" max="9472" width="10" style="170"/>
    <col min="9473" max="9473" width="8.375" style="170" customWidth="1"/>
    <col min="9474" max="9474" width="9.25" style="170" customWidth="1"/>
    <col min="9475" max="9475" width="8.25" style="170" bestFit="1" customWidth="1"/>
    <col min="9476" max="9476" width="8.875" style="170" bestFit="1" customWidth="1"/>
    <col min="9477" max="9477" width="8.25" style="170" bestFit="1" customWidth="1"/>
    <col min="9478" max="9478" width="8.375" style="170" bestFit="1" customWidth="1"/>
    <col min="9479" max="9479" width="7.5" style="170" bestFit="1" customWidth="1"/>
    <col min="9480" max="9480" width="11" style="170" bestFit="1" customWidth="1"/>
    <col min="9481" max="9484" width="10.125" style="170" bestFit="1" customWidth="1"/>
    <col min="9485" max="9728" width="10" style="170"/>
    <col min="9729" max="9729" width="8.375" style="170" customWidth="1"/>
    <col min="9730" max="9730" width="9.25" style="170" customWidth="1"/>
    <col min="9731" max="9731" width="8.25" style="170" bestFit="1" customWidth="1"/>
    <col min="9732" max="9732" width="8.875" style="170" bestFit="1" customWidth="1"/>
    <col min="9733" max="9733" width="8.25" style="170" bestFit="1" customWidth="1"/>
    <col min="9734" max="9734" width="8.375" style="170" bestFit="1" customWidth="1"/>
    <col min="9735" max="9735" width="7.5" style="170" bestFit="1" customWidth="1"/>
    <col min="9736" max="9736" width="11" style="170" bestFit="1" customWidth="1"/>
    <col min="9737" max="9740" width="10.125" style="170" bestFit="1" customWidth="1"/>
    <col min="9741" max="9984" width="10" style="170"/>
    <col min="9985" max="9985" width="8.375" style="170" customWidth="1"/>
    <col min="9986" max="9986" width="9.25" style="170" customWidth="1"/>
    <col min="9987" max="9987" width="8.25" style="170" bestFit="1" customWidth="1"/>
    <col min="9988" max="9988" width="8.875" style="170" bestFit="1" customWidth="1"/>
    <col min="9989" max="9989" width="8.25" style="170" bestFit="1" customWidth="1"/>
    <col min="9990" max="9990" width="8.375" style="170" bestFit="1" customWidth="1"/>
    <col min="9991" max="9991" width="7.5" style="170" bestFit="1" customWidth="1"/>
    <col min="9992" max="9992" width="11" style="170" bestFit="1" customWidth="1"/>
    <col min="9993" max="9996" width="10.125" style="170" bestFit="1" customWidth="1"/>
    <col min="9997" max="10240" width="11" style="170"/>
    <col min="10241" max="10241" width="8.375" style="170" customWidth="1"/>
    <col min="10242" max="10242" width="9.25" style="170" customWidth="1"/>
    <col min="10243" max="10243" width="8.25" style="170" bestFit="1" customWidth="1"/>
    <col min="10244" max="10244" width="8.875" style="170" bestFit="1" customWidth="1"/>
    <col min="10245" max="10245" width="8.25" style="170" bestFit="1" customWidth="1"/>
    <col min="10246" max="10246" width="8.375" style="170" bestFit="1" customWidth="1"/>
    <col min="10247" max="10247" width="7.5" style="170" bestFit="1" customWidth="1"/>
    <col min="10248" max="10248" width="11" style="170" bestFit="1" customWidth="1"/>
    <col min="10249" max="10252" width="10.125" style="170" bestFit="1" customWidth="1"/>
    <col min="10253" max="10496" width="10" style="170"/>
    <col min="10497" max="10497" width="8.375" style="170" customWidth="1"/>
    <col min="10498" max="10498" width="9.25" style="170" customWidth="1"/>
    <col min="10499" max="10499" width="8.25" style="170" bestFit="1" customWidth="1"/>
    <col min="10500" max="10500" width="8.875" style="170" bestFit="1" customWidth="1"/>
    <col min="10501" max="10501" width="8.25" style="170" bestFit="1" customWidth="1"/>
    <col min="10502" max="10502" width="8.375" style="170" bestFit="1" customWidth="1"/>
    <col min="10503" max="10503" width="7.5" style="170" bestFit="1" customWidth="1"/>
    <col min="10504" max="10504" width="11" style="170" bestFit="1" customWidth="1"/>
    <col min="10505" max="10508" width="10.125" style="170" bestFit="1" customWidth="1"/>
    <col min="10509" max="10752" width="10" style="170"/>
    <col min="10753" max="10753" width="8.375" style="170" customWidth="1"/>
    <col min="10754" max="10754" width="9.25" style="170" customWidth="1"/>
    <col min="10755" max="10755" width="8.25" style="170" bestFit="1" customWidth="1"/>
    <col min="10756" max="10756" width="8.875" style="170" bestFit="1" customWidth="1"/>
    <col min="10757" max="10757" width="8.25" style="170" bestFit="1" customWidth="1"/>
    <col min="10758" max="10758" width="8.375" style="170" bestFit="1" customWidth="1"/>
    <col min="10759" max="10759" width="7.5" style="170" bestFit="1" customWidth="1"/>
    <col min="10760" max="10760" width="11" style="170" bestFit="1" customWidth="1"/>
    <col min="10761" max="10764" width="10.125" style="170" bestFit="1" customWidth="1"/>
    <col min="10765" max="11008" width="10" style="170"/>
    <col min="11009" max="11009" width="8.375" style="170" customWidth="1"/>
    <col min="11010" max="11010" width="9.25" style="170" customWidth="1"/>
    <col min="11011" max="11011" width="8.25" style="170" bestFit="1" customWidth="1"/>
    <col min="11012" max="11012" width="8.875" style="170" bestFit="1" customWidth="1"/>
    <col min="11013" max="11013" width="8.25" style="170" bestFit="1" customWidth="1"/>
    <col min="11014" max="11014" width="8.375" style="170" bestFit="1" customWidth="1"/>
    <col min="11015" max="11015" width="7.5" style="170" bestFit="1" customWidth="1"/>
    <col min="11016" max="11016" width="11" style="170" bestFit="1" customWidth="1"/>
    <col min="11017" max="11020" width="10.125" style="170" bestFit="1" customWidth="1"/>
    <col min="11021" max="11264" width="11" style="170"/>
    <col min="11265" max="11265" width="8.375" style="170" customWidth="1"/>
    <col min="11266" max="11266" width="9.25" style="170" customWidth="1"/>
    <col min="11267" max="11267" width="8.25" style="170" bestFit="1" customWidth="1"/>
    <col min="11268" max="11268" width="8.875" style="170" bestFit="1" customWidth="1"/>
    <col min="11269" max="11269" width="8.25" style="170" bestFit="1" customWidth="1"/>
    <col min="11270" max="11270" width="8.375" style="170" bestFit="1" customWidth="1"/>
    <col min="11271" max="11271" width="7.5" style="170" bestFit="1" customWidth="1"/>
    <col min="11272" max="11272" width="11" style="170" bestFit="1" customWidth="1"/>
    <col min="11273" max="11276" width="10.125" style="170" bestFit="1" customWidth="1"/>
    <col min="11277" max="11520" width="10" style="170"/>
    <col min="11521" max="11521" width="8.375" style="170" customWidth="1"/>
    <col min="11522" max="11522" width="9.25" style="170" customWidth="1"/>
    <col min="11523" max="11523" width="8.25" style="170" bestFit="1" customWidth="1"/>
    <col min="11524" max="11524" width="8.875" style="170" bestFit="1" customWidth="1"/>
    <col min="11525" max="11525" width="8.25" style="170" bestFit="1" customWidth="1"/>
    <col min="11526" max="11526" width="8.375" style="170" bestFit="1" customWidth="1"/>
    <col min="11527" max="11527" width="7.5" style="170" bestFit="1" customWidth="1"/>
    <col min="11528" max="11528" width="11" style="170" bestFit="1" customWidth="1"/>
    <col min="11529" max="11532" width="10.125" style="170" bestFit="1" customWidth="1"/>
    <col min="11533" max="11776" width="10" style="170"/>
    <col min="11777" max="11777" width="8.375" style="170" customWidth="1"/>
    <col min="11778" max="11778" width="9.25" style="170" customWidth="1"/>
    <col min="11779" max="11779" width="8.25" style="170" bestFit="1" customWidth="1"/>
    <col min="11780" max="11780" width="8.875" style="170" bestFit="1" customWidth="1"/>
    <col min="11781" max="11781" width="8.25" style="170" bestFit="1" customWidth="1"/>
    <col min="11782" max="11782" width="8.375" style="170" bestFit="1" customWidth="1"/>
    <col min="11783" max="11783" width="7.5" style="170" bestFit="1" customWidth="1"/>
    <col min="11784" max="11784" width="11" style="170" bestFit="1" customWidth="1"/>
    <col min="11785" max="11788" width="10.125" style="170" bestFit="1" customWidth="1"/>
    <col min="11789" max="12032" width="10" style="170"/>
    <col min="12033" max="12033" width="8.375" style="170" customWidth="1"/>
    <col min="12034" max="12034" width="9.25" style="170" customWidth="1"/>
    <col min="12035" max="12035" width="8.25" style="170" bestFit="1" customWidth="1"/>
    <col min="12036" max="12036" width="8.875" style="170" bestFit="1" customWidth="1"/>
    <col min="12037" max="12037" width="8.25" style="170" bestFit="1" customWidth="1"/>
    <col min="12038" max="12038" width="8.375" style="170" bestFit="1" customWidth="1"/>
    <col min="12039" max="12039" width="7.5" style="170" bestFit="1" customWidth="1"/>
    <col min="12040" max="12040" width="11" style="170" bestFit="1" customWidth="1"/>
    <col min="12041" max="12044" width="10.125" style="170" bestFit="1" customWidth="1"/>
    <col min="12045" max="12288" width="11" style="170"/>
    <col min="12289" max="12289" width="8.375" style="170" customWidth="1"/>
    <col min="12290" max="12290" width="9.25" style="170" customWidth="1"/>
    <col min="12291" max="12291" width="8.25" style="170" bestFit="1" customWidth="1"/>
    <col min="12292" max="12292" width="8.875" style="170" bestFit="1" customWidth="1"/>
    <col min="12293" max="12293" width="8.25" style="170" bestFit="1" customWidth="1"/>
    <col min="12294" max="12294" width="8.375" style="170" bestFit="1" customWidth="1"/>
    <col min="12295" max="12295" width="7.5" style="170" bestFit="1" customWidth="1"/>
    <col min="12296" max="12296" width="11" style="170" bestFit="1" customWidth="1"/>
    <col min="12297" max="12300" width="10.125" style="170" bestFit="1" customWidth="1"/>
    <col min="12301" max="12544" width="10" style="170"/>
    <col min="12545" max="12545" width="8.375" style="170" customWidth="1"/>
    <col min="12546" max="12546" width="9.25" style="170" customWidth="1"/>
    <col min="12547" max="12547" width="8.25" style="170" bestFit="1" customWidth="1"/>
    <col min="12548" max="12548" width="8.875" style="170" bestFit="1" customWidth="1"/>
    <col min="12549" max="12549" width="8.25" style="170" bestFit="1" customWidth="1"/>
    <col min="12550" max="12550" width="8.375" style="170" bestFit="1" customWidth="1"/>
    <col min="12551" max="12551" width="7.5" style="170" bestFit="1" customWidth="1"/>
    <col min="12552" max="12552" width="11" style="170" bestFit="1" customWidth="1"/>
    <col min="12553" max="12556" width="10.125" style="170" bestFit="1" customWidth="1"/>
    <col min="12557" max="12800" width="10" style="170"/>
    <col min="12801" max="12801" width="8.375" style="170" customWidth="1"/>
    <col min="12802" max="12802" width="9.25" style="170" customWidth="1"/>
    <col min="12803" max="12803" width="8.25" style="170" bestFit="1" customWidth="1"/>
    <col min="12804" max="12804" width="8.875" style="170" bestFit="1" customWidth="1"/>
    <col min="12805" max="12805" width="8.25" style="170" bestFit="1" customWidth="1"/>
    <col min="12806" max="12806" width="8.375" style="170" bestFit="1" customWidth="1"/>
    <col min="12807" max="12807" width="7.5" style="170" bestFit="1" customWidth="1"/>
    <col min="12808" max="12808" width="11" style="170" bestFit="1" customWidth="1"/>
    <col min="12809" max="12812" width="10.125" style="170" bestFit="1" customWidth="1"/>
    <col min="12813" max="13056" width="10" style="170"/>
    <col min="13057" max="13057" width="8.375" style="170" customWidth="1"/>
    <col min="13058" max="13058" width="9.25" style="170" customWidth="1"/>
    <col min="13059" max="13059" width="8.25" style="170" bestFit="1" customWidth="1"/>
    <col min="13060" max="13060" width="8.875" style="170" bestFit="1" customWidth="1"/>
    <col min="13061" max="13061" width="8.25" style="170" bestFit="1" customWidth="1"/>
    <col min="13062" max="13062" width="8.375" style="170" bestFit="1" customWidth="1"/>
    <col min="13063" max="13063" width="7.5" style="170" bestFit="1" customWidth="1"/>
    <col min="13064" max="13064" width="11" style="170" bestFit="1" customWidth="1"/>
    <col min="13065" max="13068" width="10.125" style="170" bestFit="1" customWidth="1"/>
    <col min="13069" max="13312" width="11" style="170"/>
    <col min="13313" max="13313" width="8.375" style="170" customWidth="1"/>
    <col min="13314" max="13314" width="9.25" style="170" customWidth="1"/>
    <col min="13315" max="13315" width="8.25" style="170" bestFit="1" customWidth="1"/>
    <col min="13316" max="13316" width="8.875" style="170" bestFit="1" customWidth="1"/>
    <col min="13317" max="13317" width="8.25" style="170" bestFit="1" customWidth="1"/>
    <col min="13318" max="13318" width="8.375" style="170" bestFit="1" customWidth="1"/>
    <col min="13319" max="13319" width="7.5" style="170" bestFit="1" customWidth="1"/>
    <col min="13320" max="13320" width="11" style="170" bestFit="1" customWidth="1"/>
    <col min="13321" max="13324" width="10.125" style="170" bestFit="1" customWidth="1"/>
    <col min="13325" max="13568" width="10" style="170"/>
    <col min="13569" max="13569" width="8.375" style="170" customWidth="1"/>
    <col min="13570" max="13570" width="9.25" style="170" customWidth="1"/>
    <col min="13571" max="13571" width="8.25" style="170" bestFit="1" customWidth="1"/>
    <col min="13572" max="13572" width="8.875" style="170" bestFit="1" customWidth="1"/>
    <col min="13573" max="13573" width="8.25" style="170" bestFit="1" customWidth="1"/>
    <col min="13574" max="13574" width="8.375" style="170" bestFit="1" customWidth="1"/>
    <col min="13575" max="13575" width="7.5" style="170" bestFit="1" customWidth="1"/>
    <col min="13576" max="13576" width="11" style="170" bestFit="1" customWidth="1"/>
    <col min="13577" max="13580" width="10.125" style="170" bestFit="1" customWidth="1"/>
    <col min="13581" max="13824" width="10" style="170"/>
    <col min="13825" max="13825" width="8.375" style="170" customWidth="1"/>
    <col min="13826" max="13826" width="9.25" style="170" customWidth="1"/>
    <col min="13827" max="13827" width="8.25" style="170" bestFit="1" customWidth="1"/>
    <col min="13828" max="13828" width="8.875" style="170" bestFit="1" customWidth="1"/>
    <col min="13829" max="13829" width="8.25" style="170" bestFit="1" customWidth="1"/>
    <col min="13830" max="13830" width="8.375" style="170" bestFit="1" customWidth="1"/>
    <col min="13831" max="13831" width="7.5" style="170" bestFit="1" customWidth="1"/>
    <col min="13832" max="13832" width="11" style="170" bestFit="1" customWidth="1"/>
    <col min="13833" max="13836" width="10.125" style="170" bestFit="1" customWidth="1"/>
    <col min="13837" max="14080" width="10" style="170"/>
    <col min="14081" max="14081" width="8.375" style="170" customWidth="1"/>
    <col min="14082" max="14082" width="9.25" style="170" customWidth="1"/>
    <col min="14083" max="14083" width="8.25" style="170" bestFit="1" customWidth="1"/>
    <col min="14084" max="14084" width="8.875" style="170" bestFit="1" customWidth="1"/>
    <col min="14085" max="14085" width="8.25" style="170" bestFit="1" customWidth="1"/>
    <col min="14086" max="14086" width="8.375" style="170" bestFit="1" customWidth="1"/>
    <col min="14087" max="14087" width="7.5" style="170" bestFit="1" customWidth="1"/>
    <col min="14088" max="14088" width="11" style="170" bestFit="1" customWidth="1"/>
    <col min="14089" max="14092" width="10.125" style="170" bestFit="1" customWidth="1"/>
    <col min="14093" max="14336" width="11" style="170"/>
    <col min="14337" max="14337" width="8.375" style="170" customWidth="1"/>
    <col min="14338" max="14338" width="9.25" style="170" customWidth="1"/>
    <col min="14339" max="14339" width="8.25" style="170" bestFit="1" customWidth="1"/>
    <col min="14340" max="14340" width="8.875" style="170" bestFit="1" customWidth="1"/>
    <col min="14341" max="14341" width="8.25" style="170" bestFit="1" customWidth="1"/>
    <col min="14342" max="14342" width="8.375" style="170" bestFit="1" customWidth="1"/>
    <col min="14343" max="14343" width="7.5" style="170" bestFit="1" customWidth="1"/>
    <col min="14344" max="14344" width="11" style="170" bestFit="1" customWidth="1"/>
    <col min="14345" max="14348" width="10.125" style="170" bestFit="1" customWidth="1"/>
    <col min="14349" max="14592" width="10" style="170"/>
    <col min="14593" max="14593" width="8.375" style="170" customWidth="1"/>
    <col min="14594" max="14594" width="9.25" style="170" customWidth="1"/>
    <col min="14595" max="14595" width="8.25" style="170" bestFit="1" customWidth="1"/>
    <col min="14596" max="14596" width="8.875" style="170" bestFit="1" customWidth="1"/>
    <col min="14597" max="14597" width="8.25" style="170" bestFit="1" customWidth="1"/>
    <col min="14598" max="14598" width="8.375" style="170" bestFit="1" customWidth="1"/>
    <col min="14599" max="14599" width="7.5" style="170" bestFit="1" customWidth="1"/>
    <col min="14600" max="14600" width="11" style="170" bestFit="1" customWidth="1"/>
    <col min="14601" max="14604" width="10.125" style="170" bestFit="1" customWidth="1"/>
    <col min="14605" max="14848" width="10" style="170"/>
    <col min="14849" max="14849" width="8.375" style="170" customWidth="1"/>
    <col min="14850" max="14850" width="9.25" style="170" customWidth="1"/>
    <col min="14851" max="14851" width="8.25" style="170" bestFit="1" customWidth="1"/>
    <col min="14852" max="14852" width="8.875" style="170" bestFit="1" customWidth="1"/>
    <col min="14853" max="14853" width="8.25" style="170" bestFit="1" customWidth="1"/>
    <col min="14854" max="14854" width="8.375" style="170" bestFit="1" customWidth="1"/>
    <col min="14855" max="14855" width="7.5" style="170" bestFit="1" customWidth="1"/>
    <col min="14856" max="14856" width="11" style="170" bestFit="1" customWidth="1"/>
    <col min="14857" max="14860" width="10.125" style="170" bestFit="1" customWidth="1"/>
    <col min="14861" max="15104" width="10" style="170"/>
    <col min="15105" max="15105" width="8.375" style="170" customWidth="1"/>
    <col min="15106" max="15106" width="9.25" style="170" customWidth="1"/>
    <col min="15107" max="15107" width="8.25" style="170" bestFit="1" customWidth="1"/>
    <col min="15108" max="15108" width="8.875" style="170" bestFit="1" customWidth="1"/>
    <col min="15109" max="15109" width="8.25" style="170" bestFit="1" customWidth="1"/>
    <col min="15110" max="15110" width="8.375" style="170" bestFit="1" customWidth="1"/>
    <col min="15111" max="15111" width="7.5" style="170" bestFit="1" customWidth="1"/>
    <col min="15112" max="15112" width="11" style="170" bestFit="1" customWidth="1"/>
    <col min="15113" max="15116" width="10.125" style="170" bestFit="1" customWidth="1"/>
    <col min="15117" max="15360" width="11" style="170"/>
    <col min="15361" max="15361" width="8.375" style="170" customWidth="1"/>
    <col min="15362" max="15362" width="9.25" style="170" customWidth="1"/>
    <col min="15363" max="15363" width="8.25" style="170" bestFit="1" customWidth="1"/>
    <col min="15364" max="15364" width="8.875" style="170" bestFit="1" customWidth="1"/>
    <col min="15365" max="15365" width="8.25" style="170" bestFit="1" customWidth="1"/>
    <col min="15366" max="15366" width="8.375" style="170" bestFit="1" customWidth="1"/>
    <col min="15367" max="15367" width="7.5" style="170" bestFit="1" customWidth="1"/>
    <col min="15368" max="15368" width="11" style="170" bestFit="1" customWidth="1"/>
    <col min="15369" max="15372" width="10.125" style="170" bestFit="1" customWidth="1"/>
    <col min="15373" max="15616" width="10" style="170"/>
    <col min="15617" max="15617" width="8.375" style="170" customWidth="1"/>
    <col min="15618" max="15618" width="9.25" style="170" customWidth="1"/>
    <col min="15619" max="15619" width="8.25" style="170" bestFit="1" customWidth="1"/>
    <col min="15620" max="15620" width="8.875" style="170" bestFit="1" customWidth="1"/>
    <col min="15621" max="15621" width="8.25" style="170" bestFit="1" customWidth="1"/>
    <col min="15622" max="15622" width="8.375" style="170" bestFit="1" customWidth="1"/>
    <col min="15623" max="15623" width="7.5" style="170" bestFit="1" customWidth="1"/>
    <col min="15624" max="15624" width="11" style="170" bestFit="1" customWidth="1"/>
    <col min="15625" max="15628" width="10.125" style="170" bestFit="1" customWidth="1"/>
    <col min="15629" max="15872" width="10" style="170"/>
    <col min="15873" max="15873" width="8.375" style="170" customWidth="1"/>
    <col min="15874" max="15874" width="9.25" style="170" customWidth="1"/>
    <col min="15875" max="15875" width="8.25" style="170" bestFit="1" customWidth="1"/>
    <col min="15876" max="15876" width="8.875" style="170" bestFit="1" customWidth="1"/>
    <col min="15877" max="15877" width="8.25" style="170" bestFit="1" customWidth="1"/>
    <col min="15878" max="15878" width="8.375" style="170" bestFit="1" customWidth="1"/>
    <col min="15879" max="15879" width="7.5" style="170" bestFit="1" customWidth="1"/>
    <col min="15880" max="15880" width="11" style="170" bestFit="1" customWidth="1"/>
    <col min="15881" max="15884" width="10.125" style="170" bestFit="1" customWidth="1"/>
    <col min="15885" max="16128" width="10" style="170"/>
    <col min="16129" max="16129" width="8.375" style="170" customWidth="1"/>
    <col min="16130" max="16130" width="9.25" style="170" customWidth="1"/>
    <col min="16131" max="16131" width="8.25" style="170" bestFit="1" customWidth="1"/>
    <col min="16132" max="16132" width="8.875" style="170" bestFit="1" customWidth="1"/>
    <col min="16133" max="16133" width="8.25" style="170" bestFit="1" customWidth="1"/>
    <col min="16134" max="16134" width="8.375" style="170" bestFit="1" customWidth="1"/>
    <col min="16135" max="16135" width="7.5" style="170" bestFit="1" customWidth="1"/>
    <col min="16136" max="16136" width="11" style="170" bestFit="1" customWidth="1"/>
    <col min="16137" max="16140" width="10.125" style="170" bestFit="1" customWidth="1"/>
    <col min="16141" max="16384" width="11" style="170"/>
  </cols>
  <sheetData>
    <row r="1" spans="1:65" x14ac:dyDescent="0.2">
      <c r="A1" s="169" t="s">
        <v>6</v>
      </c>
    </row>
    <row r="2" spans="1:65" ht="15.75" x14ac:dyDescent="0.25">
      <c r="A2" s="171"/>
      <c r="B2" s="172"/>
      <c r="H2" s="110" t="s">
        <v>156</v>
      </c>
    </row>
    <row r="3" spans="1:65" s="102" customFormat="1" x14ac:dyDescent="0.2">
      <c r="A3" s="79"/>
      <c r="B3" s="890">
        <f>INDICE!A3</f>
        <v>43070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7"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473.15770999999995</v>
      </c>
      <c r="C5" s="101">
        <v>7.6161688685904938</v>
      </c>
      <c r="D5" s="100">
        <v>6411.9961599999988</v>
      </c>
      <c r="E5" s="101">
        <v>8.7980378387686784</v>
      </c>
      <c r="F5" s="100">
        <v>6411.9961599999988</v>
      </c>
      <c r="G5" s="101">
        <v>8.7980378387686784</v>
      </c>
      <c r="H5" s="101">
        <v>99.996485305460112</v>
      </c>
    </row>
    <row r="6" spans="1:65" s="99" customFormat="1" x14ac:dyDescent="0.2">
      <c r="A6" s="99" t="s">
        <v>146</v>
      </c>
      <c r="B6" s="119">
        <v>1.4590000000000002E-2</v>
      </c>
      <c r="C6" s="484">
        <v>-34.836980794997764</v>
      </c>
      <c r="D6" s="119">
        <v>0.22537000000000004</v>
      </c>
      <c r="E6" s="484">
        <v>-51.52603617748909</v>
      </c>
      <c r="F6" s="119">
        <v>0.22537000000000004</v>
      </c>
      <c r="G6" s="484">
        <v>-51.52603617748909</v>
      </c>
      <c r="H6" s="251">
        <v>3.5146945398812517E-3</v>
      </c>
    </row>
    <row r="7" spans="1:65" s="99" customFormat="1" x14ac:dyDescent="0.2">
      <c r="A7" s="68" t="s">
        <v>116</v>
      </c>
      <c r="B7" s="69">
        <v>473.17230000000001</v>
      </c>
      <c r="C7" s="103">
        <v>7.6140070786051393</v>
      </c>
      <c r="D7" s="69">
        <v>6412.2215299999989</v>
      </c>
      <c r="E7" s="103">
        <v>8.7932793200262402</v>
      </c>
      <c r="F7" s="69">
        <v>6412.2215299999989</v>
      </c>
      <c r="G7" s="103">
        <v>8.7932793200262402</v>
      </c>
      <c r="H7" s="103">
        <v>100</v>
      </c>
    </row>
    <row r="8" spans="1:65" s="99" customFormat="1" x14ac:dyDescent="0.2">
      <c r="H8" s="93" t="s">
        <v>231</v>
      </c>
    </row>
    <row r="9" spans="1:65" s="99" customFormat="1" x14ac:dyDescent="0.2">
      <c r="A9" s="94" t="s">
        <v>524</v>
      </c>
    </row>
    <row r="10" spans="1:65" x14ac:dyDescent="0.2">
      <c r="A10" s="164" t="s">
        <v>597</v>
      </c>
    </row>
    <row r="13" spans="1:65" x14ac:dyDescent="0.2">
      <c r="B13" s="100"/>
    </row>
  </sheetData>
  <mergeCells count="3">
    <mergeCell ref="B3:C3"/>
    <mergeCell ref="D3:E3"/>
    <mergeCell ref="F3:H3"/>
  </mergeCells>
  <conditionalFormatting sqref="B6">
    <cfRule type="cellIs" dxfId="1980" priority="7" operator="between">
      <formula>0</formula>
      <formula>0.5</formula>
    </cfRule>
    <cfRule type="cellIs" dxfId="1979" priority="8" operator="between">
      <formula>0</formula>
      <formula>0.49</formula>
    </cfRule>
  </conditionalFormatting>
  <conditionalFormatting sqref="D6">
    <cfRule type="cellIs" dxfId="1978" priority="5" operator="between">
      <formula>0</formula>
      <formula>0.5</formula>
    </cfRule>
    <cfRule type="cellIs" dxfId="1977" priority="6" operator="between">
      <formula>0</formula>
      <formula>0.49</formula>
    </cfRule>
  </conditionalFormatting>
  <conditionalFormatting sqref="F6">
    <cfRule type="cellIs" dxfId="1976" priority="3" operator="between">
      <formula>0</formula>
      <formula>0.5</formula>
    </cfRule>
    <cfRule type="cellIs" dxfId="1975" priority="4" operator="between">
      <formula>0</formula>
      <formula>0.49</formula>
    </cfRule>
  </conditionalFormatting>
  <conditionalFormatting sqref="H6">
    <cfRule type="cellIs" dxfId="1974" priority="1" operator="between">
      <formula>0</formula>
      <formula>0.5</formula>
    </cfRule>
    <cfRule type="cellIs" dxfId="197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4" customWidth="1"/>
    <col min="2" max="2" width="9.375" style="174" customWidth="1"/>
    <col min="3" max="3" width="12.875" style="174" customWidth="1"/>
    <col min="4" max="4" width="10.375" style="174" customWidth="1"/>
    <col min="5" max="5" width="11.625" style="174" customWidth="1"/>
    <col min="6" max="6" width="10.375" style="174" customWidth="1"/>
    <col min="7" max="7" width="11" style="174" customWidth="1"/>
    <col min="8" max="8" width="16.375" style="174" customWidth="1"/>
    <col min="9" max="11" width="11" style="174"/>
    <col min="12" max="12" width="11.5" style="174" customWidth="1"/>
    <col min="13" max="66" width="11" style="174"/>
    <col min="67" max="256" width="10" style="174"/>
    <col min="257" max="257" width="19.75" style="174" customWidth="1"/>
    <col min="258" max="259" width="8.25" style="174" bestFit="1" customWidth="1"/>
    <col min="260" max="260" width="9.125" style="174" bestFit="1" customWidth="1"/>
    <col min="261" max="261" width="7.5" style="174" bestFit="1" customWidth="1"/>
    <col min="262" max="262" width="9.125" style="174" bestFit="1" customWidth="1"/>
    <col min="263" max="263" width="7.5" style="174" bestFit="1" customWidth="1"/>
    <col min="264" max="264" width="11" style="174" bestFit="1" customWidth="1"/>
    <col min="265" max="267" width="10" style="174"/>
    <col min="268" max="268" width="10.125" style="174" bestFit="1" customWidth="1"/>
    <col min="269" max="512" width="10" style="174"/>
    <col min="513" max="513" width="19.75" style="174" customWidth="1"/>
    <col min="514" max="515" width="8.25" style="174" bestFit="1" customWidth="1"/>
    <col min="516" max="516" width="9.125" style="174" bestFit="1" customWidth="1"/>
    <col min="517" max="517" width="7.5" style="174" bestFit="1" customWidth="1"/>
    <col min="518" max="518" width="9.125" style="174" bestFit="1" customWidth="1"/>
    <col min="519" max="519" width="7.5" style="174" bestFit="1" customWidth="1"/>
    <col min="520" max="520" width="11" style="174" bestFit="1" customWidth="1"/>
    <col min="521" max="523" width="10" style="174"/>
    <col min="524" max="524" width="10.125" style="174" bestFit="1" customWidth="1"/>
    <col min="525" max="768" width="10" style="174"/>
    <col min="769" max="769" width="19.75" style="174" customWidth="1"/>
    <col min="770" max="771" width="8.25" style="174" bestFit="1" customWidth="1"/>
    <col min="772" max="772" width="9.125" style="174" bestFit="1" customWidth="1"/>
    <col min="773" max="773" width="7.5" style="174" bestFit="1" customWidth="1"/>
    <col min="774" max="774" width="9.125" style="174" bestFit="1" customWidth="1"/>
    <col min="775" max="775" width="7.5" style="174" bestFit="1" customWidth="1"/>
    <col min="776" max="776" width="11" style="174" bestFit="1" customWidth="1"/>
    <col min="777" max="779" width="10" style="174"/>
    <col min="780" max="780" width="10.125" style="174" bestFit="1" customWidth="1"/>
    <col min="781" max="1024" width="11" style="174"/>
    <col min="1025" max="1025" width="19.75" style="174" customWidth="1"/>
    <col min="1026" max="1027" width="8.25" style="174" bestFit="1" customWidth="1"/>
    <col min="1028" max="1028" width="9.125" style="174" bestFit="1" customWidth="1"/>
    <col min="1029" max="1029" width="7.5" style="174" bestFit="1" customWidth="1"/>
    <col min="1030" max="1030" width="9.125" style="174" bestFit="1" customWidth="1"/>
    <col min="1031" max="1031" width="7.5" style="174" bestFit="1" customWidth="1"/>
    <col min="1032" max="1032" width="11" style="174" bestFit="1" customWidth="1"/>
    <col min="1033" max="1035" width="10" style="174"/>
    <col min="1036" max="1036" width="10.125" style="174" bestFit="1" customWidth="1"/>
    <col min="1037" max="1280" width="10" style="174"/>
    <col min="1281" max="1281" width="19.75" style="174" customWidth="1"/>
    <col min="1282" max="1283" width="8.25" style="174" bestFit="1" customWidth="1"/>
    <col min="1284" max="1284" width="9.125" style="174" bestFit="1" customWidth="1"/>
    <col min="1285" max="1285" width="7.5" style="174" bestFit="1" customWidth="1"/>
    <col min="1286" max="1286" width="9.125" style="174" bestFit="1" customWidth="1"/>
    <col min="1287" max="1287" width="7.5" style="174" bestFit="1" customWidth="1"/>
    <col min="1288" max="1288" width="11" style="174" bestFit="1" customWidth="1"/>
    <col min="1289" max="1291" width="10" style="174"/>
    <col min="1292" max="1292" width="10.125" style="174" bestFit="1" customWidth="1"/>
    <col min="1293" max="1536" width="10" style="174"/>
    <col min="1537" max="1537" width="19.75" style="174" customWidth="1"/>
    <col min="1538" max="1539" width="8.25" style="174" bestFit="1" customWidth="1"/>
    <col min="1540" max="1540" width="9.125" style="174" bestFit="1" customWidth="1"/>
    <col min="1541" max="1541" width="7.5" style="174" bestFit="1" customWidth="1"/>
    <col min="1542" max="1542" width="9.125" style="174" bestFit="1" customWidth="1"/>
    <col min="1543" max="1543" width="7.5" style="174" bestFit="1" customWidth="1"/>
    <col min="1544" max="1544" width="11" style="174" bestFit="1" customWidth="1"/>
    <col min="1545" max="1547" width="10" style="174"/>
    <col min="1548" max="1548" width="10.125" style="174" bestFit="1" customWidth="1"/>
    <col min="1549" max="1792" width="10" style="174"/>
    <col min="1793" max="1793" width="19.75" style="174" customWidth="1"/>
    <col min="1794" max="1795" width="8.25" style="174" bestFit="1" customWidth="1"/>
    <col min="1796" max="1796" width="9.125" style="174" bestFit="1" customWidth="1"/>
    <col min="1797" max="1797" width="7.5" style="174" bestFit="1" customWidth="1"/>
    <col min="1798" max="1798" width="9.125" style="174" bestFit="1" customWidth="1"/>
    <col min="1799" max="1799" width="7.5" style="174" bestFit="1" customWidth="1"/>
    <col min="1800" max="1800" width="11" style="174" bestFit="1" customWidth="1"/>
    <col min="1801" max="1803" width="10" style="174"/>
    <col min="1804" max="1804" width="10.125" style="174" bestFit="1" customWidth="1"/>
    <col min="1805" max="2048" width="11" style="174"/>
    <col min="2049" max="2049" width="19.75" style="174" customWidth="1"/>
    <col min="2050" max="2051" width="8.25" style="174" bestFit="1" customWidth="1"/>
    <col min="2052" max="2052" width="9.125" style="174" bestFit="1" customWidth="1"/>
    <col min="2053" max="2053" width="7.5" style="174" bestFit="1" customWidth="1"/>
    <col min="2054" max="2054" width="9.125" style="174" bestFit="1" customWidth="1"/>
    <col min="2055" max="2055" width="7.5" style="174" bestFit="1" customWidth="1"/>
    <col min="2056" max="2056" width="11" style="174" bestFit="1" customWidth="1"/>
    <col min="2057" max="2059" width="10" style="174"/>
    <col min="2060" max="2060" width="10.125" style="174" bestFit="1" customWidth="1"/>
    <col min="2061" max="2304" width="10" style="174"/>
    <col min="2305" max="2305" width="19.75" style="174" customWidth="1"/>
    <col min="2306" max="2307" width="8.25" style="174" bestFit="1" customWidth="1"/>
    <col min="2308" max="2308" width="9.125" style="174" bestFit="1" customWidth="1"/>
    <col min="2309" max="2309" width="7.5" style="174" bestFit="1" customWidth="1"/>
    <col min="2310" max="2310" width="9.125" style="174" bestFit="1" customWidth="1"/>
    <col min="2311" max="2311" width="7.5" style="174" bestFit="1" customWidth="1"/>
    <col min="2312" max="2312" width="11" style="174" bestFit="1" customWidth="1"/>
    <col min="2313" max="2315" width="10" style="174"/>
    <col min="2316" max="2316" width="10.125" style="174" bestFit="1" customWidth="1"/>
    <col min="2317" max="2560" width="10" style="174"/>
    <col min="2561" max="2561" width="19.75" style="174" customWidth="1"/>
    <col min="2562" max="2563" width="8.25" style="174" bestFit="1" customWidth="1"/>
    <col min="2564" max="2564" width="9.125" style="174" bestFit="1" customWidth="1"/>
    <col min="2565" max="2565" width="7.5" style="174" bestFit="1" customWidth="1"/>
    <col min="2566" max="2566" width="9.125" style="174" bestFit="1" customWidth="1"/>
    <col min="2567" max="2567" width="7.5" style="174" bestFit="1" customWidth="1"/>
    <col min="2568" max="2568" width="11" style="174" bestFit="1" customWidth="1"/>
    <col min="2569" max="2571" width="10" style="174"/>
    <col min="2572" max="2572" width="10.125" style="174" bestFit="1" customWidth="1"/>
    <col min="2573" max="2816" width="10" style="174"/>
    <col min="2817" max="2817" width="19.75" style="174" customWidth="1"/>
    <col min="2818" max="2819" width="8.25" style="174" bestFit="1" customWidth="1"/>
    <col min="2820" max="2820" width="9.125" style="174" bestFit="1" customWidth="1"/>
    <col min="2821" max="2821" width="7.5" style="174" bestFit="1" customWidth="1"/>
    <col min="2822" max="2822" width="9.125" style="174" bestFit="1" customWidth="1"/>
    <col min="2823" max="2823" width="7.5" style="174" bestFit="1" customWidth="1"/>
    <col min="2824" max="2824" width="11" style="174" bestFit="1" customWidth="1"/>
    <col min="2825" max="2827" width="10" style="174"/>
    <col min="2828" max="2828" width="10.125" style="174" bestFit="1" customWidth="1"/>
    <col min="2829" max="3072" width="11" style="174"/>
    <col min="3073" max="3073" width="19.75" style="174" customWidth="1"/>
    <col min="3074" max="3075" width="8.25" style="174" bestFit="1" customWidth="1"/>
    <col min="3076" max="3076" width="9.125" style="174" bestFit="1" customWidth="1"/>
    <col min="3077" max="3077" width="7.5" style="174" bestFit="1" customWidth="1"/>
    <col min="3078" max="3078" width="9.125" style="174" bestFit="1" customWidth="1"/>
    <col min="3079" max="3079" width="7.5" style="174" bestFit="1" customWidth="1"/>
    <col min="3080" max="3080" width="11" style="174" bestFit="1" customWidth="1"/>
    <col min="3081" max="3083" width="10" style="174"/>
    <col min="3084" max="3084" width="10.125" style="174" bestFit="1" customWidth="1"/>
    <col min="3085" max="3328" width="10" style="174"/>
    <col min="3329" max="3329" width="19.75" style="174" customWidth="1"/>
    <col min="3330" max="3331" width="8.25" style="174" bestFit="1" customWidth="1"/>
    <col min="3332" max="3332" width="9.125" style="174" bestFit="1" customWidth="1"/>
    <col min="3333" max="3333" width="7.5" style="174" bestFit="1" customWidth="1"/>
    <col min="3334" max="3334" width="9.125" style="174" bestFit="1" customWidth="1"/>
    <col min="3335" max="3335" width="7.5" style="174" bestFit="1" customWidth="1"/>
    <col min="3336" max="3336" width="11" style="174" bestFit="1" customWidth="1"/>
    <col min="3337" max="3339" width="10" style="174"/>
    <col min="3340" max="3340" width="10.125" style="174" bestFit="1" customWidth="1"/>
    <col min="3341" max="3584" width="10" style="174"/>
    <col min="3585" max="3585" width="19.75" style="174" customWidth="1"/>
    <col min="3586" max="3587" width="8.25" style="174" bestFit="1" customWidth="1"/>
    <col min="3588" max="3588" width="9.125" style="174" bestFit="1" customWidth="1"/>
    <col min="3589" max="3589" width="7.5" style="174" bestFit="1" customWidth="1"/>
    <col min="3590" max="3590" width="9.125" style="174" bestFit="1" customWidth="1"/>
    <col min="3591" max="3591" width="7.5" style="174" bestFit="1" customWidth="1"/>
    <col min="3592" max="3592" width="11" style="174" bestFit="1" customWidth="1"/>
    <col min="3593" max="3595" width="10" style="174"/>
    <col min="3596" max="3596" width="10.125" style="174" bestFit="1" customWidth="1"/>
    <col min="3597" max="3840" width="10" style="174"/>
    <col min="3841" max="3841" width="19.75" style="174" customWidth="1"/>
    <col min="3842" max="3843" width="8.25" style="174" bestFit="1" customWidth="1"/>
    <col min="3844" max="3844" width="9.125" style="174" bestFit="1" customWidth="1"/>
    <col min="3845" max="3845" width="7.5" style="174" bestFit="1" customWidth="1"/>
    <col min="3846" max="3846" width="9.125" style="174" bestFit="1" customWidth="1"/>
    <col min="3847" max="3847" width="7.5" style="174" bestFit="1" customWidth="1"/>
    <col min="3848" max="3848" width="11" style="174" bestFit="1" customWidth="1"/>
    <col min="3849" max="3851" width="10" style="174"/>
    <col min="3852" max="3852" width="10.125" style="174" bestFit="1" customWidth="1"/>
    <col min="3853" max="4096" width="11" style="174"/>
    <col min="4097" max="4097" width="19.75" style="174" customWidth="1"/>
    <col min="4098" max="4099" width="8.25" style="174" bestFit="1" customWidth="1"/>
    <col min="4100" max="4100" width="9.125" style="174" bestFit="1" customWidth="1"/>
    <col min="4101" max="4101" width="7.5" style="174" bestFit="1" customWidth="1"/>
    <col min="4102" max="4102" width="9.125" style="174" bestFit="1" customWidth="1"/>
    <col min="4103" max="4103" width="7.5" style="174" bestFit="1" customWidth="1"/>
    <col min="4104" max="4104" width="11" style="174" bestFit="1" customWidth="1"/>
    <col min="4105" max="4107" width="10" style="174"/>
    <col min="4108" max="4108" width="10.125" style="174" bestFit="1" customWidth="1"/>
    <col min="4109" max="4352" width="10" style="174"/>
    <col min="4353" max="4353" width="19.75" style="174" customWidth="1"/>
    <col min="4354" max="4355" width="8.25" style="174" bestFit="1" customWidth="1"/>
    <col min="4356" max="4356" width="9.125" style="174" bestFit="1" customWidth="1"/>
    <col min="4357" max="4357" width="7.5" style="174" bestFit="1" customWidth="1"/>
    <col min="4358" max="4358" width="9.125" style="174" bestFit="1" customWidth="1"/>
    <col min="4359" max="4359" width="7.5" style="174" bestFit="1" customWidth="1"/>
    <col min="4360" max="4360" width="11" style="174" bestFit="1" customWidth="1"/>
    <col min="4361" max="4363" width="10" style="174"/>
    <col min="4364" max="4364" width="10.125" style="174" bestFit="1" customWidth="1"/>
    <col min="4365" max="4608" width="10" style="174"/>
    <col min="4609" max="4609" width="19.75" style="174" customWidth="1"/>
    <col min="4610" max="4611" width="8.25" style="174" bestFit="1" customWidth="1"/>
    <col min="4612" max="4612" width="9.125" style="174" bestFit="1" customWidth="1"/>
    <col min="4613" max="4613" width="7.5" style="174" bestFit="1" customWidth="1"/>
    <col min="4614" max="4614" width="9.125" style="174" bestFit="1" customWidth="1"/>
    <col min="4615" max="4615" width="7.5" style="174" bestFit="1" customWidth="1"/>
    <col min="4616" max="4616" width="11" style="174" bestFit="1" customWidth="1"/>
    <col min="4617" max="4619" width="10" style="174"/>
    <col min="4620" max="4620" width="10.125" style="174" bestFit="1" customWidth="1"/>
    <col min="4621" max="4864" width="10" style="174"/>
    <col min="4865" max="4865" width="19.75" style="174" customWidth="1"/>
    <col min="4866" max="4867" width="8.25" style="174" bestFit="1" customWidth="1"/>
    <col min="4868" max="4868" width="9.125" style="174" bestFit="1" customWidth="1"/>
    <col min="4869" max="4869" width="7.5" style="174" bestFit="1" customWidth="1"/>
    <col min="4870" max="4870" width="9.125" style="174" bestFit="1" customWidth="1"/>
    <col min="4871" max="4871" width="7.5" style="174" bestFit="1" customWidth="1"/>
    <col min="4872" max="4872" width="11" style="174" bestFit="1" customWidth="1"/>
    <col min="4873" max="4875" width="10" style="174"/>
    <col min="4876" max="4876" width="10.125" style="174" bestFit="1" customWidth="1"/>
    <col min="4877" max="5120" width="11" style="174"/>
    <col min="5121" max="5121" width="19.75" style="174" customWidth="1"/>
    <col min="5122" max="5123" width="8.25" style="174" bestFit="1" customWidth="1"/>
    <col min="5124" max="5124" width="9.125" style="174" bestFit="1" customWidth="1"/>
    <col min="5125" max="5125" width="7.5" style="174" bestFit="1" customWidth="1"/>
    <col min="5126" max="5126" width="9.125" style="174" bestFit="1" customWidth="1"/>
    <col min="5127" max="5127" width="7.5" style="174" bestFit="1" customWidth="1"/>
    <col min="5128" max="5128" width="11" style="174" bestFit="1" customWidth="1"/>
    <col min="5129" max="5131" width="10" style="174"/>
    <col min="5132" max="5132" width="10.125" style="174" bestFit="1" customWidth="1"/>
    <col min="5133" max="5376" width="10" style="174"/>
    <col min="5377" max="5377" width="19.75" style="174" customWidth="1"/>
    <col min="5378" max="5379" width="8.25" style="174" bestFit="1" customWidth="1"/>
    <col min="5380" max="5380" width="9.125" style="174" bestFit="1" customWidth="1"/>
    <col min="5381" max="5381" width="7.5" style="174" bestFit="1" customWidth="1"/>
    <col min="5382" max="5382" width="9.125" style="174" bestFit="1" customWidth="1"/>
    <col min="5383" max="5383" width="7.5" style="174" bestFit="1" customWidth="1"/>
    <col min="5384" max="5384" width="11" style="174" bestFit="1" customWidth="1"/>
    <col min="5385" max="5387" width="10" style="174"/>
    <col min="5388" max="5388" width="10.125" style="174" bestFit="1" customWidth="1"/>
    <col min="5389" max="5632" width="10" style="174"/>
    <col min="5633" max="5633" width="19.75" style="174" customWidth="1"/>
    <col min="5634" max="5635" width="8.25" style="174" bestFit="1" customWidth="1"/>
    <col min="5636" max="5636" width="9.125" style="174" bestFit="1" customWidth="1"/>
    <col min="5637" max="5637" width="7.5" style="174" bestFit="1" customWidth="1"/>
    <col min="5638" max="5638" width="9.125" style="174" bestFit="1" customWidth="1"/>
    <col min="5639" max="5639" width="7.5" style="174" bestFit="1" customWidth="1"/>
    <col min="5640" max="5640" width="11" style="174" bestFit="1" customWidth="1"/>
    <col min="5641" max="5643" width="10" style="174"/>
    <col min="5644" max="5644" width="10.125" style="174" bestFit="1" customWidth="1"/>
    <col min="5645" max="5888" width="10" style="174"/>
    <col min="5889" max="5889" width="19.75" style="174" customWidth="1"/>
    <col min="5890" max="5891" width="8.25" style="174" bestFit="1" customWidth="1"/>
    <col min="5892" max="5892" width="9.125" style="174" bestFit="1" customWidth="1"/>
    <col min="5893" max="5893" width="7.5" style="174" bestFit="1" customWidth="1"/>
    <col min="5894" max="5894" width="9.125" style="174" bestFit="1" customWidth="1"/>
    <col min="5895" max="5895" width="7.5" style="174" bestFit="1" customWidth="1"/>
    <col min="5896" max="5896" width="11" style="174" bestFit="1" customWidth="1"/>
    <col min="5897" max="5899" width="10" style="174"/>
    <col min="5900" max="5900" width="10.125" style="174" bestFit="1" customWidth="1"/>
    <col min="5901" max="6144" width="11" style="174"/>
    <col min="6145" max="6145" width="19.75" style="174" customWidth="1"/>
    <col min="6146" max="6147" width="8.25" style="174" bestFit="1" customWidth="1"/>
    <col min="6148" max="6148" width="9.125" style="174" bestFit="1" customWidth="1"/>
    <col min="6149" max="6149" width="7.5" style="174" bestFit="1" customWidth="1"/>
    <col min="6150" max="6150" width="9.125" style="174" bestFit="1" customWidth="1"/>
    <col min="6151" max="6151" width="7.5" style="174" bestFit="1" customWidth="1"/>
    <col min="6152" max="6152" width="11" style="174" bestFit="1" customWidth="1"/>
    <col min="6153" max="6155" width="10" style="174"/>
    <col min="6156" max="6156" width="10.125" style="174" bestFit="1" customWidth="1"/>
    <col min="6157" max="6400" width="10" style="174"/>
    <col min="6401" max="6401" width="19.75" style="174" customWidth="1"/>
    <col min="6402" max="6403" width="8.25" style="174" bestFit="1" customWidth="1"/>
    <col min="6404" max="6404" width="9.125" style="174" bestFit="1" customWidth="1"/>
    <col min="6405" max="6405" width="7.5" style="174" bestFit="1" customWidth="1"/>
    <col min="6406" max="6406" width="9.125" style="174" bestFit="1" customWidth="1"/>
    <col min="6407" max="6407" width="7.5" style="174" bestFit="1" customWidth="1"/>
    <col min="6408" max="6408" width="11" style="174" bestFit="1" customWidth="1"/>
    <col min="6409" max="6411" width="10" style="174"/>
    <col min="6412" max="6412" width="10.125" style="174" bestFit="1" customWidth="1"/>
    <col min="6413" max="6656" width="10" style="174"/>
    <col min="6657" max="6657" width="19.75" style="174" customWidth="1"/>
    <col min="6658" max="6659" width="8.25" style="174" bestFit="1" customWidth="1"/>
    <col min="6660" max="6660" width="9.125" style="174" bestFit="1" customWidth="1"/>
    <col min="6661" max="6661" width="7.5" style="174" bestFit="1" customWidth="1"/>
    <col min="6662" max="6662" width="9.125" style="174" bestFit="1" customWidth="1"/>
    <col min="6663" max="6663" width="7.5" style="174" bestFit="1" customWidth="1"/>
    <col min="6664" max="6664" width="11" style="174" bestFit="1" customWidth="1"/>
    <col min="6665" max="6667" width="10" style="174"/>
    <col min="6668" max="6668" width="10.125" style="174" bestFit="1" customWidth="1"/>
    <col min="6669" max="6912" width="10" style="174"/>
    <col min="6913" max="6913" width="19.75" style="174" customWidth="1"/>
    <col min="6914" max="6915" width="8.25" style="174" bestFit="1" customWidth="1"/>
    <col min="6916" max="6916" width="9.125" style="174" bestFit="1" customWidth="1"/>
    <col min="6917" max="6917" width="7.5" style="174" bestFit="1" customWidth="1"/>
    <col min="6918" max="6918" width="9.125" style="174" bestFit="1" customWidth="1"/>
    <col min="6919" max="6919" width="7.5" style="174" bestFit="1" customWidth="1"/>
    <col min="6920" max="6920" width="11" style="174" bestFit="1" customWidth="1"/>
    <col min="6921" max="6923" width="10" style="174"/>
    <col min="6924" max="6924" width="10.125" style="174" bestFit="1" customWidth="1"/>
    <col min="6925" max="7168" width="11" style="174"/>
    <col min="7169" max="7169" width="19.75" style="174" customWidth="1"/>
    <col min="7170" max="7171" width="8.25" style="174" bestFit="1" customWidth="1"/>
    <col min="7172" max="7172" width="9.125" style="174" bestFit="1" customWidth="1"/>
    <col min="7173" max="7173" width="7.5" style="174" bestFit="1" customWidth="1"/>
    <col min="7174" max="7174" width="9.125" style="174" bestFit="1" customWidth="1"/>
    <col min="7175" max="7175" width="7.5" style="174" bestFit="1" customWidth="1"/>
    <col min="7176" max="7176" width="11" style="174" bestFit="1" customWidth="1"/>
    <col min="7177" max="7179" width="10" style="174"/>
    <col min="7180" max="7180" width="10.125" style="174" bestFit="1" customWidth="1"/>
    <col min="7181" max="7424" width="10" style="174"/>
    <col min="7425" max="7425" width="19.75" style="174" customWidth="1"/>
    <col min="7426" max="7427" width="8.25" style="174" bestFit="1" customWidth="1"/>
    <col min="7428" max="7428" width="9.125" style="174" bestFit="1" customWidth="1"/>
    <col min="7429" max="7429" width="7.5" style="174" bestFit="1" customWidth="1"/>
    <col min="7430" max="7430" width="9.125" style="174" bestFit="1" customWidth="1"/>
    <col min="7431" max="7431" width="7.5" style="174" bestFit="1" customWidth="1"/>
    <col min="7432" max="7432" width="11" style="174" bestFit="1" customWidth="1"/>
    <col min="7433" max="7435" width="10" style="174"/>
    <col min="7436" max="7436" width="10.125" style="174" bestFit="1" customWidth="1"/>
    <col min="7437" max="7680" width="10" style="174"/>
    <col min="7681" max="7681" width="19.75" style="174" customWidth="1"/>
    <col min="7682" max="7683" width="8.25" style="174" bestFit="1" customWidth="1"/>
    <col min="7684" max="7684" width="9.125" style="174" bestFit="1" customWidth="1"/>
    <col min="7685" max="7685" width="7.5" style="174" bestFit="1" customWidth="1"/>
    <col min="7686" max="7686" width="9.125" style="174" bestFit="1" customWidth="1"/>
    <col min="7687" max="7687" width="7.5" style="174" bestFit="1" customWidth="1"/>
    <col min="7688" max="7688" width="11" style="174" bestFit="1" customWidth="1"/>
    <col min="7689" max="7691" width="10" style="174"/>
    <col min="7692" max="7692" width="10.125" style="174" bestFit="1" customWidth="1"/>
    <col min="7693" max="7936" width="10" style="174"/>
    <col min="7937" max="7937" width="19.75" style="174" customWidth="1"/>
    <col min="7938" max="7939" width="8.25" style="174" bestFit="1" customWidth="1"/>
    <col min="7940" max="7940" width="9.125" style="174" bestFit="1" customWidth="1"/>
    <col min="7941" max="7941" width="7.5" style="174" bestFit="1" customWidth="1"/>
    <col min="7942" max="7942" width="9.125" style="174" bestFit="1" customWidth="1"/>
    <col min="7943" max="7943" width="7.5" style="174" bestFit="1" customWidth="1"/>
    <col min="7944" max="7944" width="11" style="174" bestFit="1" customWidth="1"/>
    <col min="7945" max="7947" width="10" style="174"/>
    <col min="7948" max="7948" width="10.125" style="174" bestFit="1" customWidth="1"/>
    <col min="7949" max="8192" width="11" style="174"/>
    <col min="8193" max="8193" width="19.75" style="174" customWidth="1"/>
    <col min="8194" max="8195" width="8.25" style="174" bestFit="1" customWidth="1"/>
    <col min="8196" max="8196" width="9.125" style="174" bestFit="1" customWidth="1"/>
    <col min="8197" max="8197" width="7.5" style="174" bestFit="1" customWidth="1"/>
    <col min="8198" max="8198" width="9.125" style="174" bestFit="1" customWidth="1"/>
    <col min="8199" max="8199" width="7.5" style="174" bestFit="1" customWidth="1"/>
    <col min="8200" max="8200" width="11" style="174" bestFit="1" customWidth="1"/>
    <col min="8201" max="8203" width="10" style="174"/>
    <col min="8204" max="8204" width="10.125" style="174" bestFit="1" customWidth="1"/>
    <col min="8205" max="8448" width="10" style="174"/>
    <col min="8449" max="8449" width="19.75" style="174" customWidth="1"/>
    <col min="8450" max="8451" width="8.25" style="174" bestFit="1" customWidth="1"/>
    <col min="8452" max="8452" width="9.125" style="174" bestFit="1" customWidth="1"/>
    <col min="8453" max="8453" width="7.5" style="174" bestFit="1" customWidth="1"/>
    <col min="8454" max="8454" width="9.125" style="174" bestFit="1" customWidth="1"/>
    <col min="8455" max="8455" width="7.5" style="174" bestFit="1" customWidth="1"/>
    <col min="8456" max="8456" width="11" style="174" bestFit="1" customWidth="1"/>
    <col min="8457" max="8459" width="10" style="174"/>
    <col min="8460" max="8460" width="10.125" style="174" bestFit="1" customWidth="1"/>
    <col min="8461" max="8704" width="10" style="174"/>
    <col min="8705" max="8705" width="19.75" style="174" customWidth="1"/>
    <col min="8706" max="8707" width="8.25" style="174" bestFit="1" customWidth="1"/>
    <col min="8708" max="8708" width="9.125" style="174" bestFit="1" customWidth="1"/>
    <col min="8709" max="8709" width="7.5" style="174" bestFit="1" customWidth="1"/>
    <col min="8710" max="8710" width="9.125" style="174" bestFit="1" customWidth="1"/>
    <col min="8711" max="8711" width="7.5" style="174" bestFit="1" customWidth="1"/>
    <col min="8712" max="8712" width="11" style="174" bestFit="1" customWidth="1"/>
    <col min="8713" max="8715" width="10" style="174"/>
    <col min="8716" max="8716" width="10.125" style="174" bestFit="1" customWidth="1"/>
    <col min="8717" max="8960" width="10" style="174"/>
    <col min="8961" max="8961" width="19.75" style="174" customWidth="1"/>
    <col min="8962" max="8963" width="8.25" style="174" bestFit="1" customWidth="1"/>
    <col min="8964" max="8964" width="9.125" style="174" bestFit="1" customWidth="1"/>
    <col min="8965" max="8965" width="7.5" style="174" bestFit="1" customWidth="1"/>
    <col min="8966" max="8966" width="9.125" style="174" bestFit="1" customWidth="1"/>
    <col min="8967" max="8967" width="7.5" style="174" bestFit="1" customWidth="1"/>
    <col min="8968" max="8968" width="11" style="174" bestFit="1" customWidth="1"/>
    <col min="8969" max="8971" width="10" style="174"/>
    <col min="8972" max="8972" width="10.125" style="174" bestFit="1" customWidth="1"/>
    <col min="8973" max="9216" width="11" style="174"/>
    <col min="9217" max="9217" width="19.75" style="174" customWidth="1"/>
    <col min="9218" max="9219" width="8.25" style="174" bestFit="1" customWidth="1"/>
    <col min="9220" max="9220" width="9.125" style="174" bestFit="1" customWidth="1"/>
    <col min="9221" max="9221" width="7.5" style="174" bestFit="1" customWidth="1"/>
    <col min="9222" max="9222" width="9.125" style="174" bestFit="1" customWidth="1"/>
    <col min="9223" max="9223" width="7.5" style="174" bestFit="1" customWidth="1"/>
    <col min="9224" max="9224" width="11" style="174" bestFit="1" customWidth="1"/>
    <col min="9225" max="9227" width="10" style="174"/>
    <col min="9228" max="9228" width="10.125" style="174" bestFit="1" customWidth="1"/>
    <col min="9229" max="9472" width="10" style="174"/>
    <col min="9473" max="9473" width="19.75" style="174" customWidth="1"/>
    <col min="9474" max="9475" width="8.25" style="174" bestFit="1" customWidth="1"/>
    <col min="9476" max="9476" width="9.125" style="174" bestFit="1" customWidth="1"/>
    <col min="9477" max="9477" width="7.5" style="174" bestFit="1" customWidth="1"/>
    <col min="9478" max="9478" width="9.125" style="174" bestFit="1" customWidth="1"/>
    <col min="9479" max="9479" width="7.5" style="174" bestFit="1" customWidth="1"/>
    <col min="9480" max="9480" width="11" style="174" bestFit="1" customWidth="1"/>
    <col min="9481" max="9483" width="10" style="174"/>
    <col min="9484" max="9484" width="10.125" style="174" bestFit="1" customWidth="1"/>
    <col min="9485" max="9728" width="10" style="174"/>
    <col min="9729" max="9729" width="19.75" style="174" customWidth="1"/>
    <col min="9730" max="9731" width="8.25" style="174" bestFit="1" customWidth="1"/>
    <col min="9732" max="9732" width="9.125" style="174" bestFit="1" customWidth="1"/>
    <col min="9733" max="9733" width="7.5" style="174" bestFit="1" customWidth="1"/>
    <col min="9734" max="9734" width="9.125" style="174" bestFit="1" customWidth="1"/>
    <col min="9735" max="9735" width="7.5" style="174" bestFit="1" customWidth="1"/>
    <col min="9736" max="9736" width="11" style="174" bestFit="1" customWidth="1"/>
    <col min="9737" max="9739" width="10" style="174"/>
    <col min="9740" max="9740" width="10.125" style="174" bestFit="1" customWidth="1"/>
    <col min="9741" max="9984" width="10" style="174"/>
    <col min="9985" max="9985" width="19.75" style="174" customWidth="1"/>
    <col min="9986" max="9987" width="8.25" style="174" bestFit="1" customWidth="1"/>
    <col min="9988" max="9988" width="9.125" style="174" bestFit="1" customWidth="1"/>
    <col min="9989" max="9989" width="7.5" style="174" bestFit="1" customWidth="1"/>
    <col min="9990" max="9990" width="9.125" style="174" bestFit="1" customWidth="1"/>
    <col min="9991" max="9991" width="7.5" style="174" bestFit="1" customWidth="1"/>
    <col min="9992" max="9992" width="11" style="174" bestFit="1" customWidth="1"/>
    <col min="9993" max="9995" width="10" style="174"/>
    <col min="9996" max="9996" width="10.125" style="174" bestFit="1" customWidth="1"/>
    <col min="9997" max="10240" width="11" style="174"/>
    <col min="10241" max="10241" width="19.75" style="174" customWidth="1"/>
    <col min="10242" max="10243" width="8.25" style="174" bestFit="1" customWidth="1"/>
    <col min="10244" max="10244" width="9.125" style="174" bestFit="1" customWidth="1"/>
    <col min="10245" max="10245" width="7.5" style="174" bestFit="1" customWidth="1"/>
    <col min="10246" max="10246" width="9.125" style="174" bestFit="1" customWidth="1"/>
    <col min="10247" max="10247" width="7.5" style="174" bestFit="1" customWidth="1"/>
    <col min="10248" max="10248" width="11" style="174" bestFit="1" customWidth="1"/>
    <col min="10249" max="10251" width="10" style="174"/>
    <col min="10252" max="10252" width="10.125" style="174" bestFit="1" customWidth="1"/>
    <col min="10253" max="10496" width="10" style="174"/>
    <col min="10497" max="10497" width="19.75" style="174" customWidth="1"/>
    <col min="10498" max="10499" width="8.25" style="174" bestFit="1" customWidth="1"/>
    <col min="10500" max="10500" width="9.125" style="174" bestFit="1" customWidth="1"/>
    <col min="10501" max="10501" width="7.5" style="174" bestFit="1" customWidth="1"/>
    <col min="10502" max="10502" width="9.125" style="174" bestFit="1" customWidth="1"/>
    <col min="10503" max="10503" width="7.5" style="174" bestFit="1" customWidth="1"/>
    <col min="10504" max="10504" width="11" style="174" bestFit="1" customWidth="1"/>
    <col min="10505" max="10507" width="10" style="174"/>
    <col min="10508" max="10508" width="10.125" style="174" bestFit="1" customWidth="1"/>
    <col min="10509" max="10752" width="10" style="174"/>
    <col min="10753" max="10753" width="19.75" style="174" customWidth="1"/>
    <col min="10754" max="10755" width="8.25" style="174" bestFit="1" customWidth="1"/>
    <col min="10756" max="10756" width="9.125" style="174" bestFit="1" customWidth="1"/>
    <col min="10757" max="10757" width="7.5" style="174" bestFit="1" customWidth="1"/>
    <col min="10758" max="10758" width="9.125" style="174" bestFit="1" customWidth="1"/>
    <col min="10759" max="10759" width="7.5" style="174" bestFit="1" customWidth="1"/>
    <col min="10760" max="10760" width="11" style="174" bestFit="1" customWidth="1"/>
    <col min="10761" max="10763" width="10" style="174"/>
    <col min="10764" max="10764" width="10.125" style="174" bestFit="1" customWidth="1"/>
    <col min="10765" max="11008" width="10" style="174"/>
    <col min="11009" max="11009" width="19.75" style="174" customWidth="1"/>
    <col min="11010" max="11011" width="8.25" style="174" bestFit="1" customWidth="1"/>
    <col min="11012" max="11012" width="9.125" style="174" bestFit="1" customWidth="1"/>
    <col min="11013" max="11013" width="7.5" style="174" bestFit="1" customWidth="1"/>
    <col min="11014" max="11014" width="9.125" style="174" bestFit="1" customWidth="1"/>
    <col min="11015" max="11015" width="7.5" style="174" bestFit="1" customWidth="1"/>
    <col min="11016" max="11016" width="11" style="174" bestFit="1" customWidth="1"/>
    <col min="11017" max="11019" width="10" style="174"/>
    <col min="11020" max="11020" width="10.125" style="174" bestFit="1" customWidth="1"/>
    <col min="11021" max="11264" width="11" style="174"/>
    <col min="11265" max="11265" width="19.75" style="174" customWidth="1"/>
    <col min="11266" max="11267" width="8.25" style="174" bestFit="1" customWidth="1"/>
    <col min="11268" max="11268" width="9.125" style="174" bestFit="1" customWidth="1"/>
    <col min="11269" max="11269" width="7.5" style="174" bestFit="1" customWidth="1"/>
    <col min="11270" max="11270" width="9.125" style="174" bestFit="1" customWidth="1"/>
    <col min="11271" max="11271" width="7.5" style="174" bestFit="1" customWidth="1"/>
    <col min="11272" max="11272" width="11" style="174" bestFit="1" customWidth="1"/>
    <col min="11273" max="11275" width="10" style="174"/>
    <col min="11276" max="11276" width="10.125" style="174" bestFit="1" customWidth="1"/>
    <col min="11277" max="11520" width="10" style="174"/>
    <col min="11521" max="11521" width="19.75" style="174" customWidth="1"/>
    <col min="11522" max="11523" width="8.25" style="174" bestFit="1" customWidth="1"/>
    <col min="11524" max="11524" width="9.125" style="174" bestFit="1" customWidth="1"/>
    <col min="11525" max="11525" width="7.5" style="174" bestFit="1" customWidth="1"/>
    <col min="11526" max="11526" width="9.125" style="174" bestFit="1" customWidth="1"/>
    <col min="11527" max="11527" width="7.5" style="174" bestFit="1" customWidth="1"/>
    <col min="11528" max="11528" width="11" style="174" bestFit="1" customWidth="1"/>
    <col min="11529" max="11531" width="10" style="174"/>
    <col min="11532" max="11532" width="10.125" style="174" bestFit="1" customWidth="1"/>
    <col min="11533" max="11776" width="10" style="174"/>
    <col min="11777" max="11777" width="19.75" style="174" customWidth="1"/>
    <col min="11778" max="11779" width="8.25" style="174" bestFit="1" customWidth="1"/>
    <col min="11780" max="11780" width="9.125" style="174" bestFit="1" customWidth="1"/>
    <col min="11781" max="11781" width="7.5" style="174" bestFit="1" customWidth="1"/>
    <col min="11782" max="11782" width="9.125" style="174" bestFit="1" customWidth="1"/>
    <col min="11783" max="11783" width="7.5" style="174" bestFit="1" customWidth="1"/>
    <col min="11784" max="11784" width="11" style="174" bestFit="1" customWidth="1"/>
    <col min="11785" max="11787" width="10" style="174"/>
    <col min="11788" max="11788" width="10.125" style="174" bestFit="1" customWidth="1"/>
    <col min="11789" max="12032" width="10" style="174"/>
    <col min="12033" max="12033" width="19.75" style="174" customWidth="1"/>
    <col min="12034" max="12035" width="8.25" style="174" bestFit="1" customWidth="1"/>
    <col min="12036" max="12036" width="9.125" style="174" bestFit="1" customWidth="1"/>
    <col min="12037" max="12037" width="7.5" style="174" bestFit="1" customWidth="1"/>
    <col min="12038" max="12038" width="9.125" style="174" bestFit="1" customWidth="1"/>
    <col min="12039" max="12039" width="7.5" style="174" bestFit="1" customWidth="1"/>
    <col min="12040" max="12040" width="11" style="174" bestFit="1" customWidth="1"/>
    <col min="12041" max="12043" width="10" style="174"/>
    <col min="12044" max="12044" width="10.125" style="174" bestFit="1" customWidth="1"/>
    <col min="12045" max="12288" width="11" style="174"/>
    <col min="12289" max="12289" width="19.75" style="174" customWidth="1"/>
    <col min="12290" max="12291" width="8.25" style="174" bestFit="1" customWidth="1"/>
    <col min="12292" max="12292" width="9.125" style="174" bestFit="1" customWidth="1"/>
    <col min="12293" max="12293" width="7.5" style="174" bestFit="1" customWidth="1"/>
    <col min="12294" max="12294" width="9.125" style="174" bestFit="1" customWidth="1"/>
    <col min="12295" max="12295" width="7.5" style="174" bestFit="1" customWidth="1"/>
    <col min="12296" max="12296" width="11" style="174" bestFit="1" customWidth="1"/>
    <col min="12297" max="12299" width="10" style="174"/>
    <col min="12300" max="12300" width="10.125" style="174" bestFit="1" customWidth="1"/>
    <col min="12301" max="12544" width="10" style="174"/>
    <col min="12545" max="12545" width="19.75" style="174" customWidth="1"/>
    <col min="12546" max="12547" width="8.25" style="174" bestFit="1" customWidth="1"/>
    <col min="12548" max="12548" width="9.125" style="174" bestFit="1" customWidth="1"/>
    <col min="12549" max="12549" width="7.5" style="174" bestFit="1" customWidth="1"/>
    <col min="12550" max="12550" width="9.125" style="174" bestFit="1" customWidth="1"/>
    <col min="12551" max="12551" width="7.5" style="174" bestFit="1" customWidth="1"/>
    <col min="12552" max="12552" width="11" style="174" bestFit="1" customWidth="1"/>
    <col min="12553" max="12555" width="10" style="174"/>
    <col min="12556" max="12556" width="10.125" style="174" bestFit="1" customWidth="1"/>
    <col min="12557" max="12800" width="10" style="174"/>
    <col min="12801" max="12801" width="19.75" style="174" customWidth="1"/>
    <col min="12802" max="12803" width="8.25" style="174" bestFit="1" customWidth="1"/>
    <col min="12804" max="12804" width="9.125" style="174" bestFit="1" customWidth="1"/>
    <col min="12805" max="12805" width="7.5" style="174" bestFit="1" customWidth="1"/>
    <col min="12806" max="12806" width="9.125" style="174" bestFit="1" customWidth="1"/>
    <col min="12807" max="12807" width="7.5" style="174" bestFit="1" customWidth="1"/>
    <col min="12808" max="12808" width="11" style="174" bestFit="1" customWidth="1"/>
    <col min="12809" max="12811" width="10" style="174"/>
    <col min="12812" max="12812" width="10.125" style="174" bestFit="1" customWidth="1"/>
    <col min="12813" max="13056" width="10" style="174"/>
    <col min="13057" max="13057" width="19.75" style="174" customWidth="1"/>
    <col min="13058" max="13059" width="8.25" style="174" bestFit="1" customWidth="1"/>
    <col min="13060" max="13060" width="9.125" style="174" bestFit="1" customWidth="1"/>
    <col min="13061" max="13061" width="7.5" style="174" bestFit="1" customWidth="1"/>
    <col min="13062" max="13062" width="9.125" style="174" bestFit="1" customWidth="1"/>
    <col min="13063" max="13063" width="7.5" style="174" bestFit="1" customWidth="1"/>
    <col min="13064" max="13064" width="11" style="174" bestFit="1" customWidth="1"/>
    <col min="13065" max="13067" width="10" style="174"/>
    <col min="13068" max="13068" width="10.125" style="174" bestFit="1" customWidth="1"/>
    <col min="13069" max="13312" width="11" style="174"/>
    <col min="13313" max="13313" width="19.75" style="174" customWidth="1"/>
    <col min="13314" max="13315" width="8.25" style="174" bestFit="1" customWidth="1"/>
    <col min="13316" max="13316" width="9.125" style="174" bestFit="1" customWidth="1"/>
    <col min="13317" max="13317" width="7.5" style="174" bestFit="1" customWidth="1"/>
    <col min="13318" max="13318" width="9.125" style="174" bestFit="1" customWidth="1"/>
    <col min="13319" max="13319" width="7.5" style="174" bestFit="1" customWidth="1"/>
    <col min="13320" max="13320" width="11" style="174" bestFit="1" customWidth="1"/>
    <col min="13321" max="13323" width="10" style="174"/>
    <col min="13324" max="13324" width="10.125" style="174" bestFit="1" customWidth="1"/>
    <col min="13325" max="13568" width="10" style="174"/>
    <col min="13569" max="13569" width="19.75" style="174" customWidth="1"/>
    <col min="13570" max="13571" width="8.25" style="174" bestFit="1" customWidth="1"/>
    <col min="13572" max="13572" width="9.125" style="174" bestFit="1" customWidth="1"/>
    <col min="13573" max="13573" width="7.5" style="174" bestFit="1" customWidth="1"/>
    <col min="13574" max="13574" width="9.125" style="174" bestFit="1" customWidth="1"/>
    <col min="13575" max="13575" width="7.5" style="174" bestFit="1" customWidth="1"/>
    <col min="13576" max="13576" width="11" style="174" bestFit="1" customWidth="1"/>
    <col min="13577" max="13579" width="10" style="174"/>
    <col min="13580" max="13580" width="10.125" style="174" bestFit="1" customWidth="1"/>
    <col min="13581" max="13824" width="10" style="174"/>
    <col min="13825" max="13825" width="19.75" style="174" customWidth="1"/>
    <col min="13826" max="13827" width="8.25" style="174" bestFit="1" customWidth="1"/>
    <col min="13828" max="13828" width="9.125" style="174" bestFit="1" customWidth="1"/>
    <col min="13829" max="13829" width="7.5" style="174" bestFit="1" customWidth="1"/>
    <col min="13830" max="13830" width="9.125" style="174" bestFit="1" customWidth="1"/>
    <col min="13831" max="13831" width="7.5" style="174" bestFit="1" customWidth="1"/>
    <col min="13832" max="13832" width="11" style="174" bestFit="1" customWidth="1"/>
    <col min="13833" max="13835" width="10" style="174"/>
    <col min="13836" max="13836" width="10.125" style="174" bestFit="1" customWidth="1"/>
    <col min="13837" max="14080" width="10" style="174"/>
    <col min="14081" max="14081" width="19.75" style="174" customWidth="1"/>
    <col min="14082" max="14083" width="8.25" style="174" bestFit="1" customWidth="1"/>
    <col min="14084" max="14084" width="9.125" style="174" bestFit="1" customWidth="1"/>
    <col min="14085" max="14085" width="7.5" style="174" bestFit="1" customWidth="1"/>
    <col min="14086" max="14086" width="9.125" style="174" bestFit="1" customWidth="1"/>
    <col min="14087" max="14087" width="7.5" style="174" bestFit="1" customWidth="1"/>
    <col min="14088" max="14088" width="11" style="174" bestFit="1" customWidth="1"/>
    <col min="14089" max="14091" width="10" style="174"/>
    <col min="14092" max="14092" width="10.125" style="174" bestFit="1" customWidth="1"/>
    <col min="14093" max="14336" width="11" style="174"/>
    <col min="14337" max="14337" width="19.75" style="174" customWidth="1"/>
    <col min="14338" max="14339" width="8.25" style="174" bestFit="1" customWidth="1"/>
    <col min="14340" max="14340" width="9.125" style="174" bestFit="1" customWidth="1"/>
    <col min="14341" max="14341" width="7.5" style="174" bestFit="1" customWidth="1"/>
    <col min="14342" max="14342" width="9.125" style="174" bestFit="1" customWidth="1"/>
    <col min="14343" max="14343" width="7.5" style="174" bestFit="1" customWidth="1"/>
    <col min="14344" max="14344" width="11" style="174" bestFit="1" customWidth="1"/>
    <col min="14345" max="14347" width="10" style="174"/>
    <col min="14348" max="14348" width="10.125" style="174" bestFit="1" customWidth="1"/>
    <col min="14349" max="14592" width="10" style="174"/>
    <col min="14593" max="14593" width="19.75" style="174" customWidth="1"/>
    <col min="14594" max="14595" width="8.25" style="174" bestFit="1" customWidth="1"/>
    <col min="14596" max="14596" width="9.125" style="174" bestFit="1" customWidth="1"/>
    <col min="14597" max="14597" width="7.5" style="174" bestFit="1" customWidth="1"/>
    <col min="14598" max="14598" width="9.125" style="174" bestFit="1" customWidth="1"/>
    <col min="14599" max="14599" width="7.5" style="174" bestFit="1" customWidth="1"/>
    <col min="14600" max="14600" width="11" style="174" bestFit="1" customWidth="1"/>
    <col min="14601" max="14603" width="10" style="174"/>
    <col min="14604" max="14604" width="10.125" style="174" bestFit="1" customWidth="1"/>
    <col min="14605" max="14848" width="10" style="174"/>
    <col min="14849" max="14849" width="19.75" style="174" customWidth="1"/>
    <col min="14850" max="14851" width="8.25" style="174" bestFit="1" customWidth="1"/>
    <col min="14852" max="14852" width="9.125" style="174" bestFit="1" customWidth="1"/>
    <col min="14853" max="14853" width="7.5" style="174" bestFit="1" customWidth="1"/>
    <col min="14854" max="14854" width="9.125" style="174" bestFit="1" customWidth="1"/>
    <col min="14855" max="14855" width="7.5" style="174" bestFit="1" customWidth="1"/>
    <col min="14856" max="14856" width="11" style="174" bestFit="1" customWidth="1"/>
    <col min="14857" max="14859" width="10" style="174"/>
    <col min="14860" max="14860" width="10.125" style="174" bestFit="1" customWidth="1"/>
    <col min="14861" max="15104" width="10" style="174"/>
    <col min="15105" max="15105" width="19.75" style="174" customWidth="1"/>
    <col min="15106" max="15107" width="8.25" style="174" bestFit="1" customWidth="1"/>
    <col min="15108" max="15108" width="9.125" style="174" bestFit="1" customWidth="1"/>
    <col min="15109" max="15109" width="7.5" style="174" bestFit="1" customWidth="1"/>
    <col min="15110" max="15110" width="9.125" style="174" bestFit="1" customWidth="1"/>
    <col min="15111" max="15111" width="7.5" style="174" bestFit="1" customWidth="1"/>
    <col min="15112" max="15112" width="11" style="174" bestFit="1" customWidth="1"/>
    <col min="15113" max="15115" width="10" style="174"/>
    <col min="15116" max="15116" width="10.125" style="174" bestFit="1" customWidth="1"/>
    <col min="15117" max="15360" width="11" style="174"/>
    <col min="15361" max="15361" width="19.75" style="174" customWidth="1"/>
    <col min="15362" max="15363" width="8.25" style="174" bestFit="1" customWidth="1"/>
    <col min="15364" max="15364" width="9.125" style="174" bestFit="1" customWidth="1"/>
    <col min="15365" max="15365" width="7.5" style="174" bestFit="1" customWidth="1"/>
    <col min="15366" max="15366" width="9.125" style="174" bestFit="1" customWidth="1"/>
    <col min="15367" max="15367" width="7.5" style="174" bestFit="1" customWidth="1"/>
    <col min="15368" max="15368" width="11" style="174" bestFit="1" customWidth="1"/>
    <col min="15369" max="15371" width="10" style="174"/>
    <col min="15372" max="15372" width="10.125" style="174" bestFit="1" customWidth="1"/>
    <col min="15373" max="15616" width="10" style="174"/>
    <col min="15617" max="15617" width="19.75" style="174" customWidth="1"/>
    <col min="15618" max="15619" width="8.25" style="174" bestFit="1" customWidth="1"/>
    <col min="15620" max="15620" width="9.125" style="174" bestFit="1" customWidth="1"/>
    <col min="15621" max="15621" width="7.5" style="174" bestFit="1" customWidth="1"/>
    <col min="15622" max="15622" width="9.125" style="174" bestFit="1" customWidth="1"/>
    <col min="15623" max="15623" width="7.5" style="174" bestFit="1" customWidth="1"/>
    <col min="15624" max="15624" width="11" style="174" bestFit="1" customWidth="1"/>
    <col min="15625" max="15627" width="10" style="174"/>
    <col min="15628" max="15628" width="10.125" style="174" bestFit="1" customWidth="1"/>
    <col min="15629" max="15872" width="10" style="174"/>
    <col min="15873" max="15873" width="19.75" style="174" customWidth="1"/>
    <col min="15874" max="15875" width="8.25" style="174" bestFit="1" customWidth="1"/>
    <col min="15876" max="15876" width="9.125" style="174" bestFit="1" customWidth="1"/>
    <col min="15877" max="15877" width="7.5" style="174" bestFit="1" customWidth="1"/>
    <col min="15878" max="15878" width="9.125" style="174" bestFit="1" customWidth="1"/>
    <col min="15879" max="15879" width="7.5" style="174" bestFit="1" customWidth="1"/>
    <col min="15880" max="15880" width="11" style="174" bestFit="1" customWidth="1"/>
    <col min="15881" max="15883" width="10" style="174"/>
    <col min="15884" max="15884" width="10.125" style="174" bestFit="1" customWidth="1"/>
    <col min="15885" max="16128" width="10" style="174"/>
    <col min="16129" max="16129" width="19.75" style="174" customWidth="1"/>
    <col min="16130" max="16131" width="8.25" style="174" bestFit="1" customWidth="1"/>
    <col min="16132" max="16132" width="9.125" style="174" bestFit="1" customWidth="1"/>
    <col min="16133" max="16133" width="7.5" style="174" bestFit="1" customWidth="1"/>
    <col min="16134" max="16134" width="9.125" style="174" bestFit="1" customWidth="1"/>
    <col min="16135" max="16135" width="7.5" style="174" bestFit="1" customWidth="1"/>
    <col min="16136" max="16136" width="11" style="174" bestFit="1" customWidth="1"/>
    <col min="16137" max="16139" width="10" style="174"/>
    <col min="16140" max="16140" width="10.125" style="174" bestFit="1" customWidth="1"/>
    <col min="16141" max="16384" width="11" style="174"/>
  </cols>
  <sheetData>
    <row r="1" spans="1:65" x14ac:dyDescent="0.2">
      <c r="A1" s="173" t="s">
        <v>29</v>
      </c>
    </row>
    <row r="2" spans="1:65" ht="15.75" x14ac:dyDescent="0.25">
      <c r="A2" s="175"/>
      <c r="B2" s="176"/>
      <c r="H2" s="529" t="s">
        <v>156</v>
      </c>
    </row>
    <row r="3" spans="1:65" s="102" customFormat="1" x14ac:dyDescent="0.2">
      <c r="A3" s="79"/>
      <c r="B3" s="890">
        <f>INDICE!A3</f>
        <v>43070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7" customFormat="1" x14ac:dyDescent="0.2">
      <c r="A5" s="177" t="s">
        <v>201</v>
      </c>
      <c r="B5" s="129">
        <v>165.43205</v>
      </c>
      <c r="C5" s="178">
        <v>0.73183882496609343</v>
      </c>
      <c r="D5" s="129">
        <v>2235.9867899999999</v>
      </c>
      <c r="E5" s="774">
        <v>1.4885577193393105</v>
      </c>
      <c r="F5" s="129">
        <v>2235.9867899999999</v>
      </c>
      <c r="G5" s="178">
        <v>1.4885577193393105</v>
      </c>
      <c r="H5" s="178">
        <v>26.773781592180246</v>
      </c>
    </row>
    <row r="6" spans="1:65" s="177" customFormat="1" x14ac:dyDescent="0.2">
      <c r="A6" s="177" t="s">
        <v>202</v>
      </c>
      <c r="B6" s="129">
        <v>524.50933999999995</v>
      </c>
      <c r="C6" s="178">
        <v>13.704166926624376</v>
      </c>
      <c r="D6" s="129">
        <v>6115.4176699999998</v>
      </c>
      <c r="E6" s="178">
        <v>-3.8395250566193631</v>
      </c>
      <c r="F6" s="129">
        <v>6115.4176699999998</v>
      </c>
      <c r="G6" s="178">
        <v>-3.8395250566193631</v>
      </c>
      <c r="H6" s="178">
        <v>73.226218407819758</v>
      </c>
    </row>
    <row r="7" spans="1:65" s="99" customFormat="1" x14ac:dyDescent="0.2">
      <c r="A7" s="68" t="s">
        <v>477</v>
      </c>
      <c r="B7" s="69">
        <v>689.94139000000007</v>
      </c>
      <c r="C7" s="103">
        <v>10.298301838974387</v>
      </c>
      <c r="D7" s="69">
        <v>8351.4044599999997</v>
      </c>
      <c r="E7" s="103">
        <v>-2.4686181116099735</v>
      </c>
      <c r="F7" s="69">
        <v>8351.4044599999997</v>
      </c>
      <c r="G7" s="103">
        <v>-2.4686181116099735</v>
      </c>
      <c r="H7" s="103">
        <v>100</v>
      </c>
    </row>
    <row r="8" spans="1:65" s="99" customFormat="1" x14ac:dyDescent="0.2">
      <c r="A8" s="179" t="s">
        <v>465</v>
      </c>
      <c r="B8" s="180">
        <v>483.26958999999999</v>
      </c>
      <c r="C8" s="681">
        <v>9.2895198233654348</v>
      </c>
      <c r="D8" s="180">
        <v>5572.4684500000003</v>
      </c>
      <c r="E8" s="681">
        <v>-8.1874705584507819</v>
      </c>
      <c r="F8" s="180">
        <v>5572.4684500000003</v>
      </c>
      <c r="G8" s="681">
        <v>-8.1874705584507819</v>
      </c>
      <c r="H8" s="681">
        <v>66.72492604914504</v>
      </c>
    </row>
    <row r="9" spans="1:65" s="177" customFormat="1" x14ac:dyDescent="0.2">
      <c r="H9" s="93" t="s">
        <v>231</v>
      </c>
    </row>
    <row r="10" spans="1:65" s="177" customFormat="1" x14ac:dyDescent="0.2">
      <c r="A10" s="94" t="s">
        <v>524</v>
      </c>
    </row>
    <row r="11" spans="1:65" x14ac:dyDescent="0.2">
      <c r="A11" s="94" t="s">
        <v>478</v>
      </c>
    </row>
    <row r="12" spans="1:65" x14ac:dyDescent="0.2">
      <c r="A12" s="164" t="s">
        <v>597</v>
      </c>
    </row>
  </sheetData>
  <mergeCells count="3">
    <mergeCell ref="B3:C3"/>
    <mergeCell ref="D3:E3"/>
    <mergeCell ref="F3:H3"/>
  </mergeCells>
  <conditionalFormatting sqref="E5">
    <cfRule type="cellIs" dxfId="197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20" sqref="B20"/>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479</v>
      </c>
    </row>
    <row r="2" spans="1:3" ht="15.75" x14ac:dyDescent="0.25">
      <c r="A2" s="2"/>
      <c r="C2" s="530" t="s">
        <v>156</v>
      </c>
    </row>
    <row r="3" spans="1:3" s="114" customFormat="1" ht="13.7" customHeight="1" x14ac:dyDescent="0.2">
      <c r="A3" s="111"/>
      <c r="B3" s="396">
        <f>INDICE!A3</f>
        <v>43070</v>
      </c>
      <c r="C3" s="113"/>
    </row>
    <row r="4" spans="1:3" s="114" customFormat="1" x14ac:dyDescent="0.2">
      <c r="A4" s="513" t="s">
        <v>158</v>
      </c>
      <c r="B4" s="117">
        <v>12.553330000000001</v>
      </c>
      <c r="C4" s="117">
        <v>172.76292999999998</v>
      </c>
    </row>
    <row r="5" spans="1:3" s="114" customFormat="1" x14ac:dyDescent="0.2">
      <c r="A5" s="514" t="s">
        <v>159</v>
      </c>
      <c r="B5" s="119">
        <v>0.11198000000000001</v>
      </c>
      <c r="C5" s="119">
        <v>3.62723</v>
      </c>
    </row>
    <row r="6" spans="1:3" s="114" customFormat="1" x14ac:dyDescent="0.2">
      <c r="A6" s="514" t="s">
        <v>160</v>
      </c>
      <c r="B6" s="119">
        <v>5.2337000000000007</v>
      </c>
      <c r="C6" s="119">
        <v>50.511970000000005</v>
      </c>
    </row>
    <row r="7" spans="1:3" s="114" customFormat="1" x14ac:dyDescent="0.2">
      <c r="A7" s="514" t="s">
        <v>161</v>
      </c>
      <c r="B7" s="119">
        <v>3.2627299999999999</v>
      </c>
      <c r="C7" s="119">
        <v>98.278340000000028</v>
      </c>
    </row>
    <row r="8" spans="1:3" s="114" customFormat="1" x14ac:dyDescent="0.2">
      <c r="A8" s="514" t="s">
        <v>162</v>
      </c>
      <c r="B8" s="119">
        <v>88.276269999999982</v>
      </c>
      <c r="C8" s="119">
        <v>1216.1553499999998</v>
      </c>
    </row>
    <row r="9" spans="1:3" s="114" customFormat="1" x14ac:dyDescent="0.2">
      <c r="A9" s="514" t="s">
        <v>163</v>
      </c>
      <c r="B9" s="119">
        <v>0.48910000000000003</v>
      </c>
      <c r="C9" s="119">
        <v>4.4623600000000003</v>
      </c>
    </row>
    <row r="10" spans="1:3" s="114" customFormat="1" x14ac:dyDescent="0.2">
      <c r="A10" s="514" t="s">
        <v>164</v>
      </c>
      <c r="B10" s="119">
        <v>1.94495</v>
      </c>
      <c r="C10" s="119">
        <v>24.62675999999999</v>
      </c>
    </row>
    <row r="11" spans="1:3" s="114" customFormat="1" x14ac:dyDescent="0.2">
      <c r="A11" s="514" t="s">
        <v>569</v>
      </c>
      <c r="B11" s="119">
        <v>8.4860099999999985</v>
      </c>
      <c r="C11" s="119">
        <v>108.15264000000003</v>
      </c>
    </row>
    <row r="12" spans="1:3" s="114" customFormat="1" x14ac:dyDescent="0.2">
      <c r="A12" s="514" t="s">
        <v>165</v>
      </c>
      <c r="B12" s="119">
        <v>4.2806299999999995</v>
      </c>
      <c r="C12" s="119">
        <v>53.061949999999996</v>
      </c>
    </row>
    <row r="13" spans="1:3" s="114" customFormat="1" x14ac:dyDescent="0.2">
      <c r="A13" s="514" t="s">
        <v>166</v>
      </c>
      <c r="B13" s="119">
        <v>4.9000000000000004</v>
      </c>
      <c r="C13" s="119">
        <v>58.85727</v>
      </c>
    </row>
    <row r="14" spans="1:3" s="114" customFormat="1" x14ac:dyDescent="0.2">
      <c r="A14" s="514" t="s">
        <v>167</v>
      </c>
      <c r="B14" s="119">
        <v>0.71729000000000009</v>
      </c>
      <c r="C14" s="119">
        <v>10.182719999999998</v>
      </c>
    </row>
    <row r="15" spans="1:3" s="114" customFormat="1" x14ac:dyDescent="0.2">
      <c r="A15" s="514" t="s">
        <v>168</v>
      </c>
      <c r="B15" s="119">
        <v>0.38053999999999999</v>
      </c>
      <c r="C15" s="119">
        <v>3.4044499999999998</v>
      </c>
    </row>
    <row r="16" spans="1:3" s="114" customFormat="1" x14ac:dyDescent="0.2">
      <c r="A16" s="514" t="s">
        <v>169</v>
      </c>
      <c r="B16" s="119">
        <v>28.748830000000002</v>
      </c>
      <c r="C16" s="119">
        <v>356.12287999999995</v>
      </c>
    </row>
    <row r="17" spans="1:9" s="114" customFormat="1" x14ac:dyDescent="0.2">
      <c r="A17" s="514" t="s">
        <v>170</v>
      </c>
      <c r="B17" s="119">
        <v>0.18437000000000001</v>
      </c>
      <c r="C17" s="119">
        <v>2.3616600000000001</v>
      </c>
    </row>
    <row r="18" spans="1:9" s="114" customFormat="1" x14ac:dyDescent="0.2">
      <c r="A18" s="514" t="s">
        <v>171</v>
      </c>
      <c r="B18" s="119">
        <v>2.7899999999999998E-2</v>
      </c>
      <c r="C18" s="119">
        <v>2.2721900000000002</v>
      </c>
    </row>
    <row r="19" spans="1:9" s="114" customFormat="1" x14ac:dyDescent="0.2">
      <c r="A19" s="514" t="s">
        <v>172</v>
      </c>
      <c r="B19" s="119">
        <v>4.8976000000000006</v>
      </c>
      <c r="C19" s="119">
        <v>58.507379999999991</v>
      </c>
    </row>
    <row r="20" spans="1:9" s="114" customFormat="1" x14ac:dyDescent="0.2">
      <c r="A20" s="514" t="s">
        <v>173</v>
      </c>
      <c r="B20" s="119">
        <v>0.30169999999999997</v>
      </c>
      <c r="C20" s="119">
        <v>4.5799600000000007</v>
      </c>
    </row>
    <row r="21" spans="1:9" s="114" customFormat="1" x14ac:dyDescent="0.2">
      <c r="A21" s="514" t="s">
        <v>174</v>
      </c>
      <c r="B21" s="119">
        <v>5.3159999999999999E-2</v>
      </c>
      <c r="C21" s="119">
        <v>2.8536900000000007</v>
      </c>
    </row>
    <row r="22" spans="1:9" x14ac:dyDescent="0.2">
      <c r="A22" s="515" t="s">
        <v>175</v>
      </c>
      <c r="B22" s="119">
        <v>0.58196000000000003</v>
      </c>
      <c r="C22" s="119">
        <v>5.2050600000000005</v>
      </c>
      <c r="I22" s="114"/>
    </row>
    <row r="23" spans="1:9" x14ac:dyDescent="0.2">
      <c r="A23" s="516" t="s">
        <v>468</v>
      </c>
      <c r="B23" s="123">
        <v>165.43204999999998</v>
      </c>
      <c r="C23" s="123">
        <v>2235.9867900000004</v>
      </c>
    </row>
    <row r="24" spans="1:9" x14ac:dyDescent="0.2">
      <c r="A24" s="154" t="s">
        <v>232</v>
      </c>
      <c r="C24" s="93" t="s">
        <v>231</v>
      </c>
    </row>
    <row r="25" spans="1:9" x14ac:dyDescent="0.2">
      <c r="A25" s="124"/>
      <c r="C25" s="125"/>
    </row>
    <row r="26" spans="1:9" x14ac:dyDescent="0.2">
      <c r="A26" s="126"/>
      <c r="C26" s="125"/>
    </row>
    <row r="27" spans="1:9" ht="18" x14ac:dyDescent="0.25">
      <c r="A27" s="126"/>
      <c r="B27" s="647"/>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1971" priority="3" operator="between">
      <formula>0</formula>
      <formula>0.5</formula>
    </cfRule>
    <cfRule type="cellIs" dxfId="1970" priority="4" operator="between">
      <formula>0</formula>
      <formula>0.49</formula>
    </cfRule>
  </conditionalFormatting>
  <conditionalFormatting sqref="C5:C22">
    <cfRule type="cellIs" dxfId="1969" priority="1" operator="between">
      <formula>0</formula>
      <formula>0.5</formula>
    </cfRule>
    <cfRule type="cellIs" dxfId="196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activeCell="D19" sqref="D19"/>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9" t="s">
        <v>0</v>
      </c>
      <c r="B1" s="879"/>
      <c r="C1" s="879"/>
      <c r="D1" s="879"/>
      <c r="E1" s="879"/>
      <c r="F1" s="879"/>
    </row>
    <row r="2" spans="1:6" ht="12.75" x14ac:dyDescent="0.2">
      <c r="A2" s="880"/>
      <c r="B2" s="880"/>
      <c r="C2" s="880"/>
      <c r="D2" s="880"/>
      <c r="E2" s="880"/>
      <c r="F2" s="880"/>
    </row>
    <row r="3" spans="1:6" ht="29.45" customHeight="1" x14ac:dyDescent="0.25">
      <c r="A3" s="23"/>
      <c r="B3" s="24" t="s">
        <v>42</v>
      </c>
      <c r="C3" s="24" t="s">
        <v>43</v>
      </c>
      <c r="D3" s="25" t="s">
        <v>44</v>
      </c>
      <c r="E3" s="25" t="s">
        <v>452</v>
      </c>
      <c r="F3" s="646" t="s">
        <v>453</v>
      </c>
    </row>
    <row r="4" spans="1:6" ht="12.75" x14ac:dyDescent="0.2">
      <c r="A4" s="26" t="s">
        <v>45</v>
      </c>
      <c r="B4" s="395"/>
      <c r="C4" s="395"/>
      <c r="D4" s="395"/>
      <c r="E4" s="395"/>
      <c r="F4" s="646"/>
    </row>
    <row r="5" spans="1:6" ht="12.75" x14ac:dyDescent="0.2">
      <c r="A5" s="27" t="s">
        <v>46</v>
      </c>
      <c r="B5" s="28" t="s">
        <v>611</v>
      </c>
      <c r="C5" s="29" t="s">
        <v>47</v>
      </c>
      <c r="D5" s="30">
        <v>4890.1476300000004</v>
      </c>
      <c r="E5" s="411">
        <v>4936.6756499999992</v>
      </c>
      <c r="F5" s="642" t="s">
        <v>674</v>
      </c>
    </row>
    <row r="6" spans="1:6" ht="12.75" x14ac:dyDescent="0.2">
      <c r="A6" s="22" t="s">
        <v>445</v>
      </c>
      <c r="B6" s="31" t="s">
        <v>611</v>
      </c>
      <c r="C6" s="32" t="s">
        <v>47</v>
      </c>
      <c r="D6" s="33">
        <v>129.0488</v>
      </c>
      <c r="E6" s="412">
        <v>208.95308999999997</v>
      </c>
      <c r="F6" s="642" t="s">
        <v>674</v>
      </c>
    </row>
    <row r="7" spans="1:6" ht="12.75" x14ac:dyDescent="0.2">
      <c r="A7" s="22" t="s">
        <v>48</v>
      </c>
      <c r="B7" s="31" t="s">
        <v>611</v>
      </c>
      <c r="C7" s="32" t="s">
        <v>47</v>
      </c>
      <c r="D7" s="33">
        <v>378.53054000000026</v>
      </c>
      <c r="E7" s="412">
        <v>399.52054000000021</v>
      </c>
      <c r="F7" s="642" t="s">
        <v>674</v>
      </c>
    </row>
    <row r="8" spans="1:6" ht="12.75" x14ac:dyDescent="0.2">
      <c r="A8" s="22" t="s">
        <v>49</v>
      </c>
      <c r="B8" s="31" t="s">
        <v>611</v>
      </c>
      <c r="C8" s="32" t="s">
        <v>47</v>
      </c>
      <c r="D8" s="33">
        <v>459.73629000000017</v>
      </c>
      <c r="E8" s="412">
        <v>473.17230000000001</v>
      </c>
      <c r="F8" s="642" t="s">
        <v>674</v>
      </c>
    </row>
    <row r="9" spans="1:6" ht="12.75" x14ac:dyDescent="0.2">
      <c r="A9" s="22" t="s">
        <v>679</v>
      </c>
      <c r="B9" s="31" t="s">
        <v>611</v>
      </c>
      <c r="C9" s="32" t="s">
        <v>47</v>
      </c>
      <c r="D9" s="33">
        <v>1892.8191900000004</v>
      </c>
      <c r="E9" s="412">
        <v>1883.8567599999997</v>
      </c>
      <c r="F9" s="642" t="s">
        <v>674</v>
      </c>
    </row>
    <row r="10" spans="1:6" ht="12.75" x14ac:dyDescent="0.2">
      <c r="A10" s="34" t="s">
        <v>50</v>
      </c>
      <c r="B10" s="35" t="s">
        <v>611</v>
      </c>
      <c r="C10" s="36" t="s">
        <v>565</v>
      </c>
      <c r="D10" s="37">
        <v>36389.127</v>
      </c>
      <c r="E10" s="413">
        <v>37321.330999999998</v>
      </c>
      <c r="F10" s="643" t="s">
        <v>674</v>
      </c>
    </row>
    <row r="11" spans="1:6" ht="12.75" x14ac:dyDescent="0.2">
      <c r="A11" s="38" t="s">
        <v>51</v>
      </c>
      <c r="B11" s="39"/>
      <c r="C11" s="40"/>
      <c r="D11" s="41"/>
      <c r="E11" s="41"/>
      <c r="F11" s="644"/>
    </row>
    <row r="12" spans="1:6" ht="12.75" x14ac:dyDescent="0.2">
      <c r="A12" s="22" t="s">
        <v>52</v>
      </c>
      <c r="B12" s="31" t="s">
        <v>611</v>
      </c>
      <c r="C12" s="32" t="s">
        <v>47</v>
      </c>
      <c r="D12" s="33">
        <v>5836</v>
      </c>
      <c r="E12" s="412">
        <v>4872</v>
      </c>
      <c r="F12" s="645" t="s">
        <v>674</v>
      </c>
    </row>
    <row r="13" spans="1:6" ht="12.75" x14ac:dyDescent="0.2">
      <c r="A13" s="22" t="s">
        <v>53</v>
      </c>
      <c r="B13" s="31" t="s">
        <v>611</v>
      </c>
      <c r="C13" s="32" t="s">
        <v>54</v>
      </c>
      <c r="D13" s="33">
        <v>38001.884190000004</v>
      </c>
      <c r="E13" s="412">
        <v>37236.559729999994</v>
      </c>
      <c r="F13" s="642" t="s">
        <v>674</v>
      </c>
    </row>
    <row r="14" spans="1:6" ht="12.75" x14ac:dyDescent="0.2">
      <c r="A14" s="22" t="s">
        <v>55</v>
      </c>
      <c r="B14" s="31" t="s">
        <v>611</v>
      </c>
      <c r="C14" s="32" t="s">
        <v>56</v>
      </c>
      <c r="D14" s="42">
        <v>50.375347775087072</v>
      </c>
      <c r="E14" s="414">
        <v>52.374500416281414</v>
      </c>
      <c r="F14" s="642" t="s">
        <v>674</v>
      </c>
    </row>
    <row r="15" spans="1:6" ht="12.75" x14ac:dyDescent="0.2">
      <c r="A15" s="22" t="s">
        <v>454</v>
      </c>
      <c r="B15" s="31" t="s">
        <v>611</v>
      </c>
      <c r="C15" s="32" t="s">
        <v>47</v>
      </c>
      <c r="D15" s="33">
        <v>162</v>
      </c>
      <c r="E15" s="412">
        <v>723</v>
      </c>
      <c r="F15" s="643" t="s">
        <v>674</v>
      </c>
    </row>
    <row r="16" spans="1:6" ht="12.75" x14ac:dyDescent="0.2">
      <c r="A16" s="26" t="s">
        <v>57</v>
      </c>
      <c r="B16" s="28"/>
      <c r="C16" s="29"/>
      <c r="D16" s="43"/>
      <c r="E16" s="43"/>
      <c r="F16" s="644"/>
    </row>
    <row r="17" spans="1:6" ht="12.75" x14ac:dyDescent="0.2">
      <c r="A17" s="27" t="s">
        <v>58</v>
      </c>
      <c r="B17" s="28" t="s">
        <v>611</v>
      </c>
      <c r="C17" s="29" t="s">
        <v>47</v>
      </c>
      <c r="D17" s="30">
        <v>5342</v>
      </c>
      <c r="E17" s="411">
        <v>5956</v>
      </c>
      <c r="F17" s="645" t="s">
        <v>674</v>
      </c>
    </row>
    <row r="18" spans="1:6" ht="12.75" x14ac:dyDescent="0.2">
      <c r="A18" s="22" t="s">
        <v>59</v>
      </c>
      <c r="B18" s="31" t="s">
        <v>611</v>
      </c>
      <c r="C18" s="32" t="s">
        <v>60</v>
      </c>
      <c r="D18" s="42">
        <v>83.540274207369322</v>
      </c>
      <c r="E18" s="414">
        <v>90.137656522099675</v>
      </c>
      <c r="F18" s="642" t="s">
        <v>674</v>
      </c>
    </row>
    <row r="19" spans="1:6" ht="12.75" x14ac:dyDescent="0.2">
      <c r="A19" s="34" t="s">
        <v>61</v>
      </c>
      <c r="B19" s="35" t="s">
        <v>611</v>
      </c>
      <c r="C19" s="44" t="s">
        <v>47</v>
      </c>
      <c r="D19" s="37">
        <v>17402</v>
      </c>
      <c r="E19" s="413">
        <v>16361</v>
      </c>
      <c r="F19" s="643" t="s">
        <v>674</v>
      </c>
    </row>
    <row r="20" spans="1:6" ht="12.75" x14ac:dyDescent="0.2">
      <c r="A20" s="26" t="s">
        <v>66</v>
      </c>
      <c r="B20" s="28"/>
      <c r="C20" s="29"/>
      <c r="D20" s="30"/>
      <c r="E20" s="30"/>
      <c r="F20" s="644"/>
    </row>
    <row r="21" spans="1:6" ht="12.75" x14ac:dyDescent="0.2">
      <c r="A21" s="27" t="s">
        <v>67</v>
      </c>
      <c r="B21" s="28" t="s">
        <v>68</v>
      </c>
      <c r="C21" s="29" t="s">
        <v>69</v>
      </c>
      <c r="D21" s="47">
        <v>62.764999999999993</v>
      </c>
      <c r="E21" s="415">
        <v>64.442631578947342</v>
      </c>
      <c r="F21" s="642" t="s">
        <v>674</v>
      </c>
    </row>
    <row r="22" spans="1:6" ht="12.75" x14ac:dyDescent="0.2">
      <c r="A22" s="22" t="s">
        <v>70</v>
      </c>
      <c r="B22" s="31" t="s">
        <v>71</v>
      </c>
      <c r="C22" s="32" t="s">
        <v>72</v>
      </c>
      <c r="D22" s="48">
        <v>1.1738</v>
      </c>
      <c r="E22" s="416">
        <v>1.1836210526315791</v>
      </c>
      <c r="F22" s="642" t="s">
        <v>674</v>
      </c>
    </row>
    <row r="23" spans="1:6" ht="12.75" x14ac:dyDescent="0.2">
      <c r="A23" s="22" t="s">
        <v>73</v>
      </c>
      <c r="B23" s="31" t="s">
        <v>614</v>
      </c>
      <c r="C23" s="32" t="s">
        <v>74</v>
      </c>
      <c r="D23" s="46">
        <v>123.5806623</v>
      </c>
      <c r="E23" s="417">
        <v>123.7043394580645</v>
      </c>
      <c r="F23" s="642" t="s">
        <v>674</v>
      </c>
    </row>
    <row r="24" spans="1:6" ht="12.75" x14ac:dyDescent="0.2">
      <c r="A24" s="22" t="s">
        <v>75</v>
      </c>
      <c r="B24" s="31" t="s">
        <v>614</v>
      </c>
      <c r="C24" s="32" t="s">
        <v>74</v>
      </c>
      <c r="D24" s="46">
        <v>113.2831624666667</v>
      </c>
      <c r="E24" s="417">
        <v>113.82605509032263</v>
      </c>
      <c r="F24" s="642" t="s">
        <v>674</v>
      </c>
    </row>
    <row r="25" spans="1:6" ht="12.75" x14ac:dyDescent="0.2">
      <c r="A25" s="22" t="s">
        <v>76</v>
      </c>
      <c r="B25" s="31" t="s">
        <v>614</v>
      </c>
      <c r="C25" s="32" t="s">
        <v>77</v>
      </c>
      <c r="D25" s="46">
        <v>14.15</v>
      </c>
      <c r="E25" s="417">
        <v>14.45</v>
      </c>
      <c r="F25" s="642" t="s">
        <v>674</v>
      </c>
    </row>
    <row r="26" spans="1:6" ht="12.75" x14ac:dyDescent="0.2">
      <c r="A26" s="34" t="s">
        <v>78</v>
      </c>
      <c r="B26" s="35" t="s">
        <v>614</v>
      </c>
      <c r="C26" s="36" t="s">
        <v>79</v>
      </c>
      <c r="D26" s="49">
        <v>8.5372844699999977</v>
      </c>
      <c r="E26" s="418">
        <v>8.4378188399999985</v>
      </c>
      <c r="F26" s="643" t="s">
        <v>674</v>
      </c>
    </row>
    <row r="27" spans="1:6" ht="12.75" x14ac:dyDescent="0.2">
      <c r="A27" s="38" t="s">
        <v>80</v>
      </c>
      <c r="B27" s="39"/>
      <c r="C27" s="40"/>
      <c r="D27" s="41"/>
      <c r="E27" s="41"/>
      <c r="F27" s="644"/>
    </row>
    <row r="28" spans="1:6" ht="12.75" x14ac:dyDescent="0.2">
      <c r="A28" s="22" t="s">
        <v>81</v>
      </c>
      <c r="B28" s="31" t="s">
        <v>82</v>
      </c>
      <c r="C28" s="32" t="s">
        <v>455</v>
      </c>
      <c r="D28" s="50">
        <v>3.1</v>
      </c>
      <c r="E28" s="419">
        <v>3.1</v>
      </c>
      <c r="F28" s="642" t="s">
        <v>678</v>
      </c>
    </row>
    <row r="29" spans="1:6" x14ac:dyDescent="0.2">
      <c r="A29" s="22" t="s">
        <v>83</v>
      </c>
      <c r="B29" s="31" t="s">
        <v>82</v>
      </c>
      <c r="C29" s="32" t="s">
        <v>455</v>
      </c>
      <c r="D29" s="51">
        <v>4.2</v>
      </c>
      <c r="E29" s="420">
        <v>6.1</v>
      </c>
      <c r="F29" s="642" t="s">
        <v>674</v>
      </c>
    </row>
    <row r="30" spans="1:6" ht="12.75" x14ac:dyDescent="0.2">
      <c r="A30" s="52" t="s">
        <v>84</v>
      </c>
      <c r="B30" s="31" t="s">
        <v>82</v>
      </c>
      <c r="C30" s="32" t="s">
        <v>455</v>
      </c>
      <c r="D30" s="51">
        <v>0.5</v>
      </c>
      <c r="E30" s="420">
        <v>1.6</v>
      </c>
      <c r="F30" s="642" t="s">
        <v>674</v>
      </c>
    </row>
    <row r="31" spans="1:6" ht="12.75" x14ac:dyDescent="0.2">
      <c r="A31" s="52" t="s">
        <v>85</v>
      </c>
      <c r="B31" s="31" t="s">
        <v>82</v>
      </c>
      <c r="C31" s="32" t="s">
        <v>455</v>
      </c>
      <c r="D31" s="51">
        <v>-0.3</v>
      </c>
      <c r="E31" s="420">
        <v>4.4000000000000004</v>
      </c>
      <c r="F31" s="642" t="s">
        <v>674</v>
      </c>
    </row>
    <row r="32" spans="1:6" ht="12.75" x14ac:dyDescent="0.2">
      <c r="A32" s="52" t="s">
        <v>86</v>
      </c>
      <c r="B32" s="31" t="s">
        <v>82</v>
      </c>
      <c r="C32" s="32" t="s">
        <v>455</v>
      </c>
      <c r="D32" s="51">
        <v>0.8</v>
      </c>
      <c r="E32" s="420">
        <v>1.6</v>
      </c>
      <c r="F32" s="642" t="s">
        <v>674</v>
      </c>
    </row>
    <row r="33" spans="1:6" ht="12.75" x14ac:dyDescent="0.2">
      <c r="A33" s="52" t="s">
        <v>87</v>
      </c>
      <c r="B33" s="31" t="s">
        <v>82</v>
      </c>
      <c r="C33" s="32" t="s">
        <v>455</v>
      </c>
      <c r="D33" s="51">
        <v>6.1</v>
      </c>
      <c r="E33" s="420">
        <v>9.3000000000000007</v>
      </c>
      <c r="F33" s="642" t="s">
        <v>674</v>
      </c>
    </row>
    <row r="34" spans="1:6" ht="12.75" x14ac:dyDescent="0.2">
      <c r="A34" s="52" t="s">
        <v>88</v>
      </c>
      <c r="B34" s="31" t="s">
        <v>82</v>
      </c>
      <c r="C34" s="32" t="s">
        <v>455</v>
      </c>
      <c r="D34" s="51">
        <v>6.4</v>
      </c>
      <c r="E34" s="420">
        <v>6</v>
      </c>
      <c r="F34" s="642" t="s">
        <v>674</v>
      </c>
    </row>
    <row r="35" spans="1:6" ht="12.75" x14ac:dyDescent="0.2">
      <c r="A35" s="52" t="s">
        <v>89</v>
      </c>
      <c r="B35" s="31" t="s">
        <v>82</v>
      </c>
      <c r="C35" s="32" t="s">
        <v>455</v>
      </c>
      <c r="D35" s="51">
        <v>4.5999999999999996</v>
      </c>
      <c r="E35" s="420">
        <v>9.6999999999999993</v>
      </c>
      <c r="F35" s="642" t="s">
        <v>674</v>
      </c>
    </row>
    <row r="36" spans="1:6" x14ac:dyDescent="0.2">
      <c r="A36" s="22" t="s">
        <v>90</v>
      </c>
      <c r="B36" s="31" t="s">
        <v>91</v>
      </c>
      <c r="C36" s="32" t="s">
        <v>455</v>
      </c>
      <c r="D36" s="51">
        <v>2.9</v>
      </c>
      <c r="E36" s="420">
        <v>5.4</v>
      </c>
      <c r="F36" s="642" t="s">
        <v>674</v>
      </c>
    </row>
    <row r="37" spans="1:6" ht="12.75" x14ac:dyDescent="0.2">
      <c r="A37" s="22" t="s">
        <v>668</v>
      </c>
      <c r="B37" s="31" t="s">
        <v>82</v>
      </c>
      <c r="C37" s="32" t="s">
        <v>455</v>
      </c>
      <c r="D37" s="51">
        <v>7.4</v>
      </c>
      <c r="E37" s="420">
        <v>-0.2</v>
      </c>
      <c r="F37" s="642" t="s">
        <v>674</v>
      </c>
    </row>
    <row r="38" spans="1:6" ht="12.75" x14ac:dyDescent="0.2">
      <c r="A38" s="34" t="s">
        <v>92</v>
      </c>
      <c r="B38" s="35" t="s">
        <v>93</v>
      </c>
      <c r="C38" s="36" t="s">
        <v>455</v>
      </c>
      <c r="D38" s="53">
        <v>12.4</v>
      </c>
      <c r="E38" s="421">
        <v>6.2</v>
      </c>
      <c r="F38" s="642" t="s">
        <v>674</v>
      </c>
    </row>
    <row r="39" spans="1:6" ht="12.75" x14ac:dyDescent="0.2">
      <c r="A39" s="38" t="s">
        <v>62</v>
      </c>
      <c r="B39" s="39"/>
      <c r="C39" s="40"/>
      <c r="D39" s="41"/>
      <c r="E39" s="41"/>
      <c r="F39" s="644"/>
    </row>
    <row r="40" spans="1:6" ht="12.75" x14ac:dyDescent="0.2">
      <c r="A40" s="22" t="s">
        <v>63</v>
      </c>
      <c r="B40" s="31" t="s">
        <v>611</v>
      </c>
      <c r="C40" s="32" t="s">
        <v>47</v>
      </c>
      <c r="D40" s="45">
        <v>10.319000000000001</v>
      </c>
      <c r="E40" s="422">
        <v>10.164999999999999</v>
      </c>
      <c r="F40" s="642" t="s">
        <v>674</v>
      </c>
    </row>
    <row r="41" spans="1:6" ht="12.75" x14ac:dyDescent="0.2">
      <c r="A41" s="22" t="s">
        <v>50</v>
      </c>
      <c r="B41" s="31" t="s">
        <v>611</v>
      </c>
      <c r="C41" s="32" t="s">
        <v>54</v>
      </c>
      <c r="D41" s="33">
        <v>9.1279811298000002</v>
      </c>
      <c r="E41" s="412">
        <v>29.1821483736</v>
      </c>
      <c r="F41" s="642" t="s">
        <v>674</v>
      </c>
    </row>
    <row r="42" spans="1:6" ht="12.75" x14ac:dyDescent="0.2">
      <c r="A42" s="22" t="s">
        <v>64</v>
      </c>
      <c r="B42" s="31" t="s">
        <v>611</v>
      </c>
      <c r="C42" s="32" t="s">
        <v>60</v>
      </c>
      <c r="D42" s="46">
        <v>0.21101612427189648</v>
      </c>
      <c r="E42" s="417">
        <v>0.20590779546150656</v>
      </c>
      <c r="F42" s="642" t="s">
        <v>674</v>
      </c>
    </row>
    <row r="43" spans="1:6" ht="12.75" x14ac:dyDescent="0.2">
      <c r="A43" s="34" t="s">
        <v>65</v>
      </c>
      <c r="B43" s="35" t="s">
        <v>611</v>
      </c>
      <c r="C43" s="36" t="s">
        <v>60</v>
      </c>
      <c r="D43" s="46">
        <v>2.5084364155809512E-2</v>
      </c>
      <c r="E43" s="417">
        <v>7.8191606761291554E-2</v>
      </c>
      <c r="F43" s="642" t="s">
        <v>674</v>
      </c>
    </row>
    <row r="44" spans="1:6" x14ac:dyDescent="0.2">
      <c r="A44" s="38" t="s">
        <v>94</v>
      </c>
      <c r="B44" s="39"/>
      <c r="C44" s="40"/>
      <c r="D44" s="41"/>
      <c r="E44" s="41"/>
      <c r="F44" s="644"/>
    </row>
    <row r="45" spans="1:6" ht="12.75" x14ac:dyDescent="0.2">
      <c r="A45" s="54" t="s">
        <v>95</v>
      </c>
      <c r="B45" s="31" t="s">
        <v>82</v>
      </c>
      <c r="C45" s="32" t="s">
        <v>455</v>
      </c>
      <c r="D45" s="51">
        <v>2</v>
      </c>
      <c r="E45" s="420">
        <v>-0.5</v>
      </c>
      <c r="F45" s="642" t="s">
        <v>674</v>
      </c>
    </row>
    <row r="46" spans="1:6" ht="12.75" x14ac:dyDescent="0.2">
      <c r="A46" s="55" t="s">
        <v>96</v>
      </c>
      <c r="B46" s="31" t="s">
        <v>82</v>
      </c>
      <c r="C46" s="32" t="s">
        <v>455</v>
      </c>
      <c r="D46" s="51">
        <v>2.5</v>
      </c>
      <c r="E46" s="420">
        <v>-1.5</v>
      </c>
      <c r="F46" s="642" t="s">
        <v>674</v>
      </c>
    </row>
    <row r="47" spans="1:6" ht="12.75" x14ac:dyDescent="0.2">
      <c r="A47" s="55" t="s">
        <v>97</v>
      </c>
      <c r="B47" s="31" t="s">
        <v>82</v>
      </c>
      <c r="C47" s="32" t="s">
        <v>455</v>
      </c>
      <c r="D47" s="51">
        <v>1.5</v>
      </c>
      <c r="E47" s="420">
        <v>2.5</v>
      </c>
      <c r="F47" s="642" t="s">
        <v>674</v>
      </c>
    </row>
    <row r="48" spans="1:6" ht="12.75" x14ac:dyDescent="0.2">
      <c r="A48" s="54" t="s">
        <v>98</v>
      </c>
      <c r="B48" s="31" t="s">
        <v>82</v>
      </c>
      <c r="C48" s="32" t="s">
        <v>455</v>
      </c>
      <c r="D48" s="51">
        <v>-2</v>
      </c>
      <c r="E48" s="420">
        <v>-2.1</v>
      </c>
      <c r="F48" s="642" t="s">
        <v>674</v>
      </c>
    </row>
    <row r="49" spans="1:7" ht="12.75" x14ac:dyDescent="0.2">
      <c r="A49" s="423" t="s">
        <v>99</v>
      </c>
      <c r="B49" s="31" t="s">
        <v>82</v>
      </c>
      <c r="C49" s="32" t="s">
        <v>455</v>
      </c>
      <c r="D49" s="51">
        <v>4.5</v>
      </c>
      <c r="E49" s="420">
        <v>6.8</v>
      </c>
      <c r="F49" s="642" t="s">
        <v>674</v>
      </c>
    </row>
    <row r="50" spans="1:7" ht="12.75" x14ac:dyDescent="0.2">
      <c r="A50" s="55" t="s">
        <v>100</v>
      </c>
      <c r="B50" s="31" t="s">
        <v>82</v>
      </c>
      <c r="C50" s="32" t="s">
        <v>455</v>
      </c>
      <c r="D50" s="51">
        <v>5</v>
      </c>
      <c r="E50" s="420">
        <v>6.8</v>
      </c>
      <c r="F50" s="642" t="s">
        <v>674</v>
      </c>
    </row>
    <row r="51" spans="1:7" ht="12.75" x14ac:dyDescent="0.2">
      <c r="A51" s="55" t="s">
        <v>101</v>
      </c>
      <c r="B51" s="31" t="s">
        <v>82</v>
      </c>
      <c r="C51" s="32" t="s">
        <v>455</v>
      </c>
      <c r="D51" s="51">
        <v>0.4</v>
      </c>
      <c r="E51" s="420">
        <v>12.9</v>
      </c>
      <c r="F51" s="642" t="s">
        <v>674</v>
      </c>
    </row>
    <row r="52" spans="1:7" ht="12.75" x14ac:dyDescent="0.2">
      <c r="A52" s="55" t="s">
        <v>102</v>
      </c>
      <c r="B52" s="31" t="s">
        <v>82</v>
      </c>
      <c r="C52" s="32" t="s">
        <v>455</v>
      </c>
      <c r="D52" s="51">
        <v>0.2</v>
      </c>
      <c r="E52" s="420">
        <v>1.8</v>
      </c>
      <c r="F52" s="642" t="s">
        <v>674</v>
      </c>
    </row>
    <row r="53" spans="1:7" ht="12.75" x14ac:dyDescent="0.2">
      <c r="A53" s="54" t="s">
        <v>103</v>
      </c>
      <c r="B53" s="31" t="s">
        <v>82</v>
      </c>
      <c r="C53" s="32" t="s">
        <v>455</v>
      </c>
      <c r="D53" s="51">
        <v>13</v>
      </c>
      <c r="E53" s="420">
        <v>16</v>
      </c>
      <c r="F53" s="642" t="s">
        <v>674</v>
      </c>
    </row>
    <row r="54" spans="1:7" ht="12.75" x14ac:dyDescent="0.2">
      <c r="A54" s="56" t="s">
        <v>104</v>
      </c>
      <c r="B54" s="35" t="s">
        <v>82</v>
      </c>
      <c r="C54" s="36" t="s">
        <v>455</v>
      </c>
      <c r="D54" s="53">
        <v>16</v>
      </c>
      <c r="E54" s="421">
        <v>7.5</v>
      </c>
      <c r="F54" s="643" t="s">
        <v>674</v>
      </c>
    </row>
    <row r="55" spans="1:7" ht="12.75" x14ac:dyDescent="0.2">
      <c r="A55" s="22"/>
      <c r="B55" s="22"/>
      <c r="C55" s="22"/>
      <c r="D55" s="22"/>
      <c r="E55" s="22"/>
      <c r="F55" s="71" t="s">
        <v>666</v>
      </c>
    </row>
    <row r="56" spans="1:7" ht="12.75" x14ac:dyDescent="0.2">
      <c r="A56" s="404"/>
      <c r="B56" s="22"/>
      <c r="C56" s="22"/>
      <c r="D56" s="22"/>
      <c r="E56" s="22"/>
      <c r="F56" s="22"/>
    </row>
    <row r="57" spans="1:7" ht="12.75" x14ac:dyDescent="0.2">
      <c r="A57" s="404" t="s">
        <v>643</v>
      </c>
      <c r="B57" s="408"/>
      <c r="C57" s="408"/>
      <c r="D57" s="409"/>
      <c r="E57" s="22"/>
      <c r="F57" s="22"/>
    </row>
    <row r="58" spans="1:7" ht="12.75" x14ac:dyDescent="0.2">
      <c r="A58" s="404" t="s">
        <v>642</v>
      </c>
      <c r="B58" s="22"/>
      <c r="C58" s="22"/>
      <c r="D58" s="22"/>
      <c r="E58" s="22"/>
      <c r="F58" s="22"/>
    </row>
    <row r="59" spans="1:7" ht="12.75" x14ac:dyDescent="0.2">
      <c r="A59" s="404"/>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1" customWidth="1"/>
    <col min="2" max="2" width="11" style="181" customWidth="1"/>
    <col min="3" max="3" width="11.75" style="181" customWidth="1"/>
    <col min="4" max="4" width="10.375" style="181" customWidth="1"/>
    <col min="5" max="5" width="9.875" style="181" customWidth="1"/>
    <col min="6" max="6" width="10.375" style="181" customWidth="1"/>
    <col min="7" max="7" width="11" style="181" customWidth="1"/>
    <col min="8" max="8" width="15.625" style="181" customWidth="1"/>
    <col min="9" max="11" width="11" style="181"/>
    <col min="12" max="12" width="11.5" style="181" customWidth="1"/>
    <col min="13" max="66" width="11" style="181"/>
    <col min="67" max="256" width="10" style="181"/>
    <col min="257" max="257" width="19.75" style="181" customWidth="1"/>
    <col min="258" max="258" width="10" style="181" customWidth="1"/>
    <col min="259" max="259" width="7.5" style="181" bestFit="1" customWidth="1"/>
    <col min="260" max="260" width="9.125" style="181" bestFit="1" customWidth="1"/>
    <col min="261" max="261" width="7.5" style="181" bestFit="1" customWidth="1"/>
    <col min="262" max="262" width="9.125" style="181" bestFit="1" customWidth="1"/>
    <col min="263" max="263" width="7.5" style="181" bestFit="1" customWidth="1"/>
    <col min="264" max="264" width="11" style="181" bestFit="1" customWidth="1"/>
    <col min="265" max="267" width="10" style="181"/>
    <col min="268" max="268" width="10.125" style="181" bestFit="1" customWidth="1"/>
    <col min="269" max="512" width="10" style="181"/>
    <col min="513" max="513" width="19.75" style="181" customWidth="1"/>
    <col min="514" max="514" width="10" style="181" customWidth="1"/>
    <col min="515" max="515" width="7.5" style="181" bestFit="1" customWidth="1"/>
    <col min="516" max="516" width="9.125" style="181" bestFit="1" customWidth="1"/>
    <col min="517" max="517" width="7.5" style="181" bestFit="1" customWidth="1"/>
    <col min="518" max="518" width="9.125" style="181" bestFit="1" customWidth="1"/>
    <col min="519" max="519" width="7.5" style="181" bestFit="1" customWidth="1"/>
    <col min="520" max="520" width="11" style="181" bestFit="1" customWidth="1"/>
    <col min="521" max="523" width="10" style="181"/>
    <col min="524" max="524" width="10.125" style="181" bestFit="1" customWidth="1"/>
    <col min="525" max="768" width="10" style="181"/>
    <col min="769" max="769" width="19.75" style="181" customWidth="1"/>
    <col min="770" max="770" width="10" style="181" customWidth="1"/>
    <col min="771" max="771" width="7.5" style="181" bestFit="1" customWidth="1"/>
    <col min="772" max="772" width="9.125" style="181" bestFit="1" customWidth="1"/>
    <col min="773" max="773" width="7.5" style="181" bestFit="1" customWidth="1"/>
    <col min="774" max="774" width="9.125" style="181" bestFit="1" customWidth="1"/>
    <col min="775" max="775" width="7.5" style="181" bestFit="1" customWidth="1"/>
    <col min="776" max="776" width="11" style="181" bestFit="1" customWidth="1"/>
    <col min="777" max="779" width="10" style="181"/>
    <col min="780" max="780" width="10.125" style="181" bestFit="1" customWidth="1"/>
    <col min="781" max="1024" width="11" style="181"/>
    <col min="1025" max="1025" width="19.75" style="181" customWidth="1"/>
    <col min="1026" max="1026" width="10" style="181" customWidth="1"/>
    <col min="1027" max="1027" width="7.5" style="181" bestFit="1" customWidth="1"/>
    <col min="1028" max="1028" width="9.125" style="181" bestFit="1" customWidth="1"/>
    <col min="1029" max="1029" width="7.5" style="181" bestFit="1" customWidth="1"/>
    <col min="1030" max="1030" width="9.125" style="181" bestFit="1" customWidth="1"/>
    <col min="1031" max="1031" width="7.5" style="181" bestFit="1" customWidth="1"/>
    <col min="1032" max="1032" width="11" style="181" bestFit="1" customWidth="1"/>
    <col min="1033" max="1035" width="10" style="181"/>
    <col min="1036" max="1036" width="10.125" style="181" bestFit="1" customWidth="1"/>
    <col min="1037" max="1280" width="10" style="181"/>
    <col min="1281" max="1281" width="19.75" style="181" customWidth="1"/>
    <col min="1282" max="1282" width="10" style="181" customWidth="1"/>
    <col min="1283" max="1283" width="7.5" style="181" bestFit="1" customWidth="1"/>
    <col min="1284" max="1284" width="9.125" style="181" bestFit="1" customWidth="1"/>
    <col min="1285" max="1285" width="7.5" style="181" bestFit="1" customWidth="1"/>
    <col min="1286" max="1286" width="9.125" style="181" bestFit="1" customWidth="1"/>
    <col min="1287" max="1287" width="7.5" style="181" bestFit="1" customWidth="1"/>
    <col min="1288" max="1288" width="11" style="181" bestFit="1" customWidth="1"/>
    <col min="1289" max="1291" width="10" style="181"/>
    <col min="1292" max="1292" width="10.125" style="181" bestFit="1" customWidth="1"/>
    <col min="1293" max="1536" width="10" style="181"/>
    <col min="1537" max="1537" width="19.75" style="181" customWidth="1"/>
    <col min="1538" max="1538" width="10" style="181" customWidth="1"/>
    <col min="1539" max="1539" width="7.5" style="181" bestFit="1" customWidth="1"/>
    <col min="1540" max="1540" width="9.125" style="181" bestFit="1" customWidth="1"/>
    <col min="1541" max="1541" width="7.5" style="181" bestFit="1" customWidth="1"/>
    <col min="1542" max="1542" width="9.125" style="181" bestFit="1" customWidth="1"/>
    <col min="1543" max="1543" width="7.5" style="181" bestFit="1" customWidth="1"/>
    <col min="1544" max="1544" width="11" style="181" bestFit="1" customWidth="1"/>
    <col min="1545" max="1547" width="10" style="181"/>
    <col min="1548" max="1548" width="10.125" style="181" bestFit="1" customWidth="1"/>
    <col min="1549" max="1792" width="10" style="181"/>
    <col min="1793" max="1793" width="19.75" style="181" customWidth="1"/>
    <col min="1794" max="1794" width="10" style="181" customWidth="1"/>
    <col min="1795" max="1795" width="7.5" style="181" bestFit="1" customWidth="1"/>
    <col min="1796" max="1796" width="9.125" style="181" bestFit="1" customWidth="1"/>
    <col min="1797" max="1797" width="7.5" style="181" bestFit="1" customWidth="1"/>
    <col min="1798" max="1798" width="9.125" style="181" bestFit="1" customWidth="1"/>
    <col min="1799" max="1799" width="7.5" style="181" bestFit="1" customWidth="1"/>
    <col min="1800" max="1800" width="11" style="181" bestFit="1" customWidth="1"/>
    <col min="1801" max="1803" width="10" style="181"/>
    <col min="1804" max="1804" width="10.125" style="181" bestFit="1" customWidth="1"/>
    <col min="1805" max="2048" width="11" style="181"/>
    <col min="2049" max="2049" width="19.75" style="181" customWidth="1"/>
    <col min="2050" max="2050" width="10" style="181" customWidth="1"/>
    <col min="2051" max="2051" width="7.5" style="181" bestFit="1" customWidth="1"/>
    <col min="2052" max="2052" width="9.125" style="181" bestFit="1" customWidth="1"/>
    <col min="2053" max="2053" width="7.5" style="181" bestFit="1" customWidth="1"/>
    <col min="2054" max="2054" width="9.125" style="181" bestFit="1" customWidth="1"/>
    <col min="2055" max="2055" width="7.5" style="181" bestFit="1" customWidth="1"/>
    <col min="2056" max="2056" width="11" style="181" bestFit="1" customWidth="1"/>
    <col min="2057" max="2059" width="10" style="181"/>
    <col min="2060" max="2060" width="10.125" style="181" bestFit="1" customWidth="1"/>
    <col min="2061" max="2304" width="10" style="181"/>
    <col min="2305" max="2305" width="19.75" style="181" customWidth="1"/>
    <col min="2306" max="2306" width="10" style="181" customWidth="1"/>
    <col min="2307" max="2307" width="7.5" style="181" bestFit="1" customWidth="1"/>
    <col min="2308" max="2308" width="9.125" style="181" bestFit="1" customWidth="1"/>
    <col min="2309" max="2309" width="7.5" style="181" bestFit="1" customWidth="1"/>
    <col min="2310" max="2310" width="9.125" style="181" bestFit="1" customWidth="1"/>
    <col min="2311" max="2311" width="7.5" style="181" bestFit="1" customWidth="1"/>
    <col min="2312" max="2312" width="11" style="181" bestFit="1" customWidth="1"/>
    <col min="2313" max="2315" width="10" style="181"/>
    <col min="2316" max="2316" width="10.125" style="181" bestFit="1" customWidth="1"/>
    <col min="2317" max="2560" width="10" style="181"/>
    <col min="2561" max="2561" width="19.75" style="181" customWidth="1"/>
    <col min="2562" max="2562" width="10" style="181" customWidth="1"/>
    <col min="2563" max="2563" width="7.5" style="181" bestFit="1" customWidth="1"/>
    <col min="2564" max="2564" width="9.125" style="181" bestFit="1" customWidth="1"/>
    <col min="2565" max="2565" width="7.5" style="181" bestFit="1" customWidth="1"/>
    <col min="2566" max="2566" width="9.125" style="181" bestFit="1" customWidth="1"/>
    <col min="2567" max="2567" width="7.5" style="181" bestFit="1" customWidth="1"/>
    <col min="2568" max="2568" width="11" style="181" bestFit="1" customWidth="1"/>
    <col min="2569" max="2571" width="10" style="181"/>
    <col min="2572" max="2572" width="10.125" style="181" bestFit="1" customWidth="1"/>
    <col min="2573" max="2816" width="10" style="181"/>
    <col min="2817" max="2817" width="19.75" style="181" customWidth="1"/>
    <col min="2818" max="2818" width="10" style="181" customWidth="1"/>
    <col min="2819" max="2819" width="7.5" style="181" bestFit="1" customWidth="1"/>
    <col min="2820" max="2820" width="9.125" style="181" bestFit="1" customWidth="1"/>
    <col min="2821" max="2821" width="7.5" style="181" bestFit="1" customWidth="1"/>
    <col min="2822" max="2822" width="9.125" style="181" bestFit="1" customWidth="1"/>
    <col min="2823" max="2823" width="7.5" style="181" bestFit="1" customWidth="1"/>
    <col min="2824" max="2824" width="11" style="181" bestFit="1" customWidth="1"/>
    <col min="2825" max="2827" width="10" style="181"/>
    <col min="2828" max="2828" width="10.125" style="181" bestFit="1" customWidth="1"/>
    <col min="2829" max="3072" width="11" style="181"/>
    <col min="3073" max="3073" width="19.75" style="181" customWidth="1"/>
    <col min="3074" max="3074" width="10" style="181" customWidth="1"/>
    <col min="3075" max="3075" width="7.5" style="181" bestFit="1" customWidth="1"/>
    <col min="3076" max="3076" width="9.125" style="181" bestFit="1" customWidth="1"/>
    <col min="3077" max="3077" width="7.5" style="181" bestFit="1" customWidth="1"/>
    <col min="3078" max="3078" width="9.125" style="181" bestFit="1" customWidth="1"/>
    <col min="3079" max="3079" width="7.5" style="181" bestFit="1" customWidth="1"/>
    <col min="3080" max="3080" width="11" style="181" bestFit="1" customWidth="1"/>
    <col min="3081" max="3083" width="10" style="181"/>
    <col min="3084" max="3084" width="10.125" style="181" bestFit="1" customWidth="1"/>
    <col min="3085" max="3328" width="10" style="181"/>
    <col min="3329" max="3329" width="19.75" style="181" customWidth="1"/>
    <col min="3330" max="3330" width="10" style="181" customWidth="1"/>
    <col min="3331" max="3331" width="7.5" style="181" bestFit="1" customWidth="1"/>
    <col min="3332" max="3332" width="9.125" style="181" bestFit="1" customWidth="1"/>
    <col min="3333" max="3333" width="7.5" style="181" bestFit="1" customWidth="1"/>
    <col min="3334" max="3334" width="9.125" style="181" bestFit="1" customWidth="1"/>
    <col min="3335" max="3335" width="7.5" style="181" bestFit="1" customWidth="1"/>
    <col min="3336" max="3336" width="11" style="181" bestFit="1" customWidth="1"/>
    <col min="3337" max="3339" width="10" style="181"/>
    <col min="3340" max="3340" width="10.125" style="181" bestFit="1" customWidth="1"/>
    <col min="3341" max="3584" width="10" style="181"/>
    <col min="3585" max="3585" width="19.75" style="181" customWidth="1"/>
    <col min="3586" max="3586" width="10" style="181" customWidth="1"/>
    <col min="3587" max="3587" width="7.5" style="181" bestFit="1" customWidth="1"/>
    <col min="3588" max="3588" width="9.125" style="181" bestFit="1" customWidth="1"/>
    <col min="3589" max="3589" width="7.5" style="181" bestFit="1" customWidth="1"/>
    <col min="3590" max="3590" width="9.125" style="181" bestFit="1" customWidth="1"/>
    <col min="3591" max="3591" width="7.5" style="181" bestFit="1" customWidth="1"/>
    <col min="3592" max="3592" width="11" style="181" bestFit="1" customWidth="1"/>
    <col min="3593" max="3595" width="10" style="181"/>
    <col min="3596" max="3596" width="10.125" style="181" bestFit="1" customWidth="1"/>
    <col min="3597" max="3840" width="10" style="181"/>
    <col min="3841" max="3841" width="19.75" style="181" customWidth="1"/>
    <col min="3842" max="3842" width="10" style="181" customWidth="1"/>
    <col min="3843" max="3843" width="7.5" style="181" bestFit="1" customWidth="1"/>
    <col min="3844" max="3844" width="9.125" style="181" bestFit="1" customWidth="1"/>
    <col min="3845" max="3845" width="7.5" style="181" bestFit="1" customWidth="1"/>
    <col min="3846" max="3846" width="9.125" style="181" bestFit="1" customWidth="1"/>
    <col min="3847" max="3847" width="7.5" style="181" bestFit="1" customWidth="1"/>
    <col min="3848" max="3848" width="11" style="181" bestFit="1" customWidth="1"/>
    <col min="3849" max="3851" width="10" style="181"/>
    <col min="3852" max="3852" width="10.125" style="181" bestFit="1" customWidth="1"/>
    <col min="3853" max="4096" width="11" style="181"/>
    <col min="4097" max="4097" width="19.75" style="181" customWidth="1"/>
    <col min="4098" max="4098" width="10" style="181" customWidth="1"/>
    <col min="4099" max="4099" width="7.5" style="181" bestFit="1" customWidth="1"/>
    <col min="4100" max="4100" width="9.125" style="181" bestFit="1" customWidth="1"/>
    <col min="4101" max="4101" width="7.5" style="181" bestFit="1" customWidth="1"/>
    <col min="4102" max="4102" width="9.125" style="181" bestFit="1" customWidth="1"/>
    <col min="4103" max="4103" width="7.5" style="181" bestFit="1" customWidth="1"/>
    <col min="4104" max="4104" width="11" style="181" bestFit="1" customWidth="1"/>
    <col min="4105" max="4107" width="10" style="181"/>
    <col min="4108" max="4108" width="10.125" style="181" bestFit="1" customWidth="1"/>
    <col min="4109" max="4352" width="10" style="181"/>
    <col min="4353" max="4353" width="19.75" style="181" customWidth="1"/>
    <col min="4354" max="4354" width="10" style="181" customWidth="1"/>
    <col min="4355" max="4355" width="7.5" style="181" bestFit="1" customWidth="1"/>
    <col min="4356" max="4356" width="9.125" style="181" bestFit="1" customWidth="1"/>
    <col min="4357" max="4357" width="7.5" style="181" bestFit="1" customWidth="1"/>
    <col min="4358" max="4358" width="9.125" style="181" bestFit="1" customWidth="1"/>
    <col min="4359" max="4359" width="7.5" style="181" bestFit="1" customWidth="1"/>
    <col min="4360" max="4360" width="11" style="181" bestFit="1" customWidth="1"/>
    <col min="4361" max="4363" width="10" style="181"/>
    <col min="4364" max="4364" width="10.125" style="181" bestFit="1" customWidth="1"/>
    <col min="4365" max="4608" width="10" style="181"/>
    <col min="4609" max="4609" width="19.75" style="181" customWidth="1"/>
    <col min="4610" max="4610" width="10" style="181" customWidth="1"/>
    <col min="4611" max="4611" width="7.5" style="181" bestFit="1" customWidth="1"/>
    <col min="4612" max="4612" width="9.125" style="181" bestFit="1" customWidth="1"/>
    <col min="4613" max="4613" width="7.5" style="181" bestFit="1" customWidth="1"/>
    <col min="4614" max="4614" width="9.125" style="181" bestFit="1" customWidth="1"/>
    <col min="4615" max="4615" width="7.5" style="181" bestFit="1" customWidth="1"/>
    <col min="4616" max="4616" width="11" style="181" bestFit="1" customWidth="1"/>
    <col min="4617" max="4619" width="10" style="181"/>
    <col min="4620" max="4620" width="10.125" style="181" bestFit="1" customWidth="1"/>
    <col min="4621" max="4864" width="10" style="181"/>
    <col min="4865" max="4865" width="19.75" style="181" customWidth="1"/>
    <col min="4866" max="4866" width="10" style="181" customWidth="1"/>
    <col min="4867" max="4867" width="7.5" style="181" bestFit="1" customWidth="1"/>
    <col min="4868" max="4868" width="9.125" style="181" bestFit="1" customWidth="1"/>
    <col min="4869" max="4869" width="7.5" style="181" bestFit="1" customWidth="1"/>
    <col min="4870" max="4870" width="9.125" style="181" bestFit="1" customWidth="1"/>
    <col min="4871" max="4871" width="7.5" style="181" bestFit="1" customWidth="1"/>
    <col min="4872" max="4872" width="11" style="181" bestFit="1" customWidth="1"/>
    <col min="4873" max="4875" width="10" style="181"/>
    <col min="4876" max="4876" width="10.125" style="181" bestFit="1" customWidth="1"/>
    <col min="4877" max="5120" width="11" style="181"/>
    <col min="5121" max="5121" width="19.75" style="181" customWidth="1"/>
    <col min="5122" max="5122" width="10" style="181" customWidth="1"/>
    <col min="5123" max="5123" width="7.5" style="181" bestFit="1" customWidth="1"/>
    <col min="5124" max="5124" width="9.125" style="181" bestFit="1" customWidth="1"/>
    <col min="5125" max="5125" width="7.5" style="181" bestFit="1" customWidth="1"/>
    <col min="5126" max="5126" width="9.125" style="181" bestFit="1" customWidth="1"/>
    <col min="5127" max="5127" width="7.5" style="181" bestFit="1" customWidth="1"/>
    <col min="5128" max="5128" width="11" style="181" bestFit="1" customWidth="1"/>
    <col min="5129" max="5131" width="10" style="181"/>
    <col min="5132" max="5132" width="10.125" style="181" bestFit="1" customWidth="1"/>
    <col min="5133" max="5376" width="10" style="181"/>
    <col min="5377" max="5377" width="19.75" style="181" customWidth="1"/>
    <col min="5378" max="5378" width="10" style="181" customWidth="1"/>
    <col min="5379" max="5379" width="7.5" style="181" bestFit="1" customWidth="1"/>
    <col min="5380" max="5380" width="9.125" style="181" bestFit="1" customWidth="1"/>
    <col min="5381" max="5381" width="7.5" style="181" bestFit="1" customWidth="1"/>
    <col min="5382" max="5382" width="9.125" style="181" bestFit="1" customWidth="1"/>
    <col min="5383" max="5383" width="7.5" style="181" bestFit="1" customWidth="1"/>
    <col min="5384" max="5384" width="11" style="181" bestFit="1" customWidth="1"/>
    <col min="5385" max="5387" width="10" style="181"/>
    <col min="5388" max="5388" width="10.125" style="181" bestFit="1" customWidth="1"/>
    <col min="5389" max="5632" width="10" style="181"/>
    <col min="5633" max="5633" width="19.75" style="181" customWidth="1"/>
    <col min="5634" max="5634" width="10" style="181" customWidth="1"/>
    <col min="5635" max="5635" width="7.5" style="181" bestFit="1" customWidth="1"/>
    <col min="5636" max="5636" width="9.125" style="181" bestFit="1" customWidth="1"/>
    <col min="5637" max="5637" width="7.5" style="181" bestFit="1" customWidth="1"/>
    <col min="5638" max="5638" width="9.125" style="181" bestFit="1" customWidth="1"/>
    <col min="5639" max="5639" width="7.5" style="181" bestFit="1" customWidth="1"/>
    <col min="5640" max="5640" width="11" style="181" bestFit="1" customWidth="1"/>
    <col min="5641" max="5643" width="10" style="181"/>
    <col min="5644" max="5644" width="10.125" style="181" bestFit="1" customWidth="1"/>
    <col min="5645" max="5888" width="10" style="181"/>
    <col min="5889" max="5889" width="19.75" style="181" customWidth="1"/>
    <col min="5890" max="5890" width="10" style="181" customWidth="1"/>
    <col min="5891" max="5891" width="7.5" style="181" bestFit="1" customWidth="1"/>
    <col min="5892" max="5892" width="9.125" style="181" bestFit="1" customWidth="1"/>
    <col min="5893" max="5893" width="7.5" style="181" bestFit="1" customWidth="1"/>
    <col min="5894" max="5894" width="9.125" style="181" bestFit="1" customWidth="1"/>
    <col min="5895" max="5895" width="7.5" style="181" bestFit="1" customWidth="1"/>
    <col min="5896" max="5896" width="11" style="181" bestFit="1" customWidth="1"/>
    <col min="5897" max="5899" width="10" style="181"/>
    <col min="5900" max="5900" width="10.125" style="181" bestFit="1" customWidth="1"/>
    <col min="5901" max="6144" width="11" style="181"/>
    <col min="6145" max="6145" width="19.75" style="181" customWidth="1"/>
    <col min="6146" max="6146" width="10" style="181" customWidth="1"/>
    <col min="6147" max="6147" width="7.5" style="181" bestFit="1" customWidth="1"/>
    <col min="6148" max="6148" width="9.125" style="181" bestFit="1" customWidth="1"/>
    <col min="6149" max="6149" width="7.5" style="181" bestFit="1" customWidth="1"/>
    <col min="6150" max="6150" width="9.125" style="181" bestFit="1" customWidth="1"/>
    <col min="6151" max="6151" width="7.5" style="181" bestFit="1" customWidth="1"/>
    <col min="6152" max="6152" width="11" style="181" bestFit="1" customWidth="1"/>
    <col min="6153" max="6155" width="10" style="181"/>
    <col min="6156" max="6156" width="10.125" style="181" bestFit="1" customWidth="1"/>
    <col min="6157" max="6400" width="10" style="181"/>
    <col min="6401" max="6401" width="19.75" style="181" customWidth="1"/>
    <col min="6402" max="6402" width="10" style="181" customWidth="1"/>
    <col min="6403" max="6403" width="7.5" style="181" bestFit="1" customWidth="1"/>
    <col min="6404" max="6404" width="9.125" style="181" bestFit="1" customWidth="1"/>
    <col min="6405" max="6405" width="7.5" style="181" bestFit="1" customWidth="1"/>
    <col min="6406" max="6406" width="9.125" style="181" bestFit="1" customWidth="1"/>
    <col min="6407" max="6407" width="7.5" style="181" bestFit="1" customWidth="1"/>
    <col min="6408" max="6408" width="11" style="181" bestFit="1" customWidth="1"/>
    <col min="6409" max="6411" width="10" style="181"/>
    <col min="6412" max="6412" width="10.125" style="181" bestFit="1" customWidth="1"/>
    <col min="6413" max="6656" width="10" style="181"/>
    <col min="6657" max="6657" width="19.75" style="181" customWidth="1"/>
    <col min="6658" max="6658" width="10" style="181" customWidth="1"/>
    <col min="6659" max="6659" width="7.5" style="181" bestFit="1" customWidth="1"/>
    <col min="6660" max="6660" width="9.125" style="181" bestFit="1" customWidth="1"/>
    <col min="6661" max="6661" width="7.5" style="181" bestFit="1" customWidth="1"/>
    <col min="6662" max="6662" width="9.125" style="181" bestFit="1" customWidth="1"/>
    <col min="6663" max="6663" width="7.5" style="181" bestFit="1" customWidth="1"/>
    <col min="6664" max="6664" width="11" style="181" bestFit="1" customWidth="1"/>
    <col min="6665" max="6667" width="10" style="181"/>
    <col min="6668" max="6668" width="10.125" style="181" bestFit="1" customWidth="1"/>
    <col min="6669" max="6912" width="10" style="181"/>
    <col min="6913" max="6913" width="19.75" style="181" customWidth="1"/>
    <col min="6914" max="6914" width="10" style="181" customWidth="1"/>
    <col min="6915" max="6915" width="7.5" style="181" bestFit="1" customWidth="1"/>
    <col min="6916" max="6916" width="9.125" style="181" bestFit="1" customWidth="1"/>
    <col min="6917" max="6917" width="7.5" style="181" bestFit="1" customWidth="1"/>
    <col min="6918" max="6918" width="9.125" style="181" bestFit="1" customWidth="1"/>
    <col min="6919" max="6919" width="7.5" style="181" bestFit="1" customWidth="1"/>
    <col min="6920" max="6920" width="11" style="181" bestFit="1" customWidth="1"/>
    <col min="6921" max="6923" width="10" style="181"/>
    <col min="6924" max="6924" width="10.125" style="181" bestFit="1" customWidth="1"/>
    <col min="6925" max="7168" width="11" style="181"/>
    <col min="7169" max="7169" width="19.75" style="181" customWidth="1"/>
    <col min="7170" max="7170" width="10" style="181" customWidth="1"/>
    <col min="7171" max="7171" width="7.5" style="181" bestFit="1" customWidth="1"/>
    <col min="7172" max="7172" width="9.125" style="181" bestFit="1" customWidth="1"/>
    <col min="7173" max="7173" width="7.5" style="181" bestFit="1" customWidth="1"/>
    <col min="7174" max="7174" width="9.125" style="181" bestFit="1" customWidth="1"/>
    <col min="7175" max="7175" width="7.5" style="181" bestFit="1" customWidth="1"/>
    <col min="7176" max="7176" width="11" style="181" bestFit="1" customWidth="1"/>
    <col min="7177" max="7179" width="10" style="181"/>
    <col min="7180" max="7180" width="10.125" style="181" bestFit="1" customWidth="1"/>
    <col min="7181" max="7424" width="10" style="181"/>
    <col min="7425" max="7425" width="19.75" style="181" customWidth="1"/>
    <col min="7426" max="7426" width="10" style="181" customWidth="1"/>
    <col min="7427" max="7427" width="7.5" style="181" bestFit="1" customWidth="1"/>
    <col min="7428" max="7428" width="9.125" style="181" bestFit="1" customWidth="1"/>
    <col min="7429" max="7429" width="7.5" style="181" bestFit="1" customWidth="1"/>
    <col min="7430" max="7430" width="9.125" style="181" bestFit="1" customWidth="1"/>
    <col min="7431" max="7431" width="7.5" style="181" bestFit="1" customWidth="1"/>
    <col min="7432" max="7432" width="11" style="181" bestFit="1" customWidth="1"/>
    <col min="7433" max="7435" width="10" style="181"/>
    <col min="7436" max="7436" width="10.125" style="181" bestFit="1" customWidth="1"/>
    <col min="7437" max="7680" width="10" style="181"/>
    <col min="7681" max="7681" width="19.75" style="181" customWidth="1"/>
    <col min="7682" max="7682" width="10" style="181" customWidth="1"/>
    <col min="7683" max="7683" width="7.5" style="181" bestFit="1" customWidth="1"/>
    <col min="7684" max="7684" width="9.125" style="181" bestFit="1" customWidth="1"/>
    <col min="7685" max="7685" width="7.5" style="181" bestFit="1" customWidth="1"/>
    <col min="7686" max="7686" width="9.125" style="181" bestFit="1" customWidth="1"/>
    <col min="7687" max="7687" width="7.5" style="181" bestFit="1" customWidth="1"/>
    <col min="7688" max="7688" width="11" style="181" bestFit="1" customWidth="1"/>
    <col min="7689" max="7691" width="10" style="181"/>
    <col min="7692" max="7692" width="10.125" style="181" bestFit="1" customWidth="1"/>
    <col min="7693" max="7936" width="10" style="181"/>
    <col min="7937" max="7937" width="19.75" style="181" customWidth="1"/>
    <col min="7938" max="7938" width="10" style="181" customWidth="1"/>
    <col min="7939" max="7939" width="7.5" style="181" bestFit="1" customWidth="1"/>
    <col min="7940" max="7940" width="9.125" style="181" bestFit="1" customWidth="1"/>
    <col min="7941" max="7941" width="7.5" style="181" bestFit="1" customWidth="1"/>
    <col min="7942" max="7942" width="9.125" style="181" bestFit="1" customWidth="1"/>
    <col min="7943" max="7943" width="7.5" style="181" bestFit="1" customWidth="1"/>
    <col min="7944" max="7944" width="11" style="181" bestFit="1" customWidth="1"/>
    <col min="7945" max="7947" width="10" style="181"/>
    <col min="7948" max="7948" width="10.125" style="181" bestFit="1" customWidth="1"/>
    <col min="7949" max="8192" width="11" style="181"/>
    <col min="8193" max="8193" width="19.75" style="181" customWidth="1"/>
    <col min="8194" max="8194" width="10" style="181" customWidth="1"/>
    <col min="8195" max="8195" width="7.5" style="181" bestFit="1" customWidth="1"/>
    <col min="8196" max="8196" width="9.125" style="181" bestFit="1" customWidth="1"/>
    <col min="8197" max="8197" width="7.5" style="181" bestFit="1" customWidth="1"/>
    <col min="8198" max="8198" width="9.125" style="181" bestFit="1" customWidth="1"/>
    <col min="8199" max="8199" width="7.5" style="181" bestFit="1" customWidth="1"/>
    <col min="8200" max="8200" width="11" style="181" bestFit="1" customWidth="1"/>
    <col min="8201" max="8203" width="10" style="181"/>
    <col min="8204" max="8204" width="10.125" style="181" bestFit="1" customWidth="1"/>
    <col min="8205" max="8448" width="10" style="181"/>
    <col min="8449" max="8449" width="19.75" style="181" customWidth="1"/>
    <col min="8450" max="8450" width="10" style="181" customWidth="1"/>
    <col min="8451" max="8451" width="7.5" style="181" bestFit="1" customWidth="1"/>
    <col min="8452" max="8452" width="9.125" style="181" bestFit="1" customWidth="1"/>
    <col min="8453" max="8453" width="7.5" style="181" bestFit="1" customWidth="1"/>
    <col min="8454" max="8454" width="9.125" style="181" bestFit="1" customWidth="1"/>
    <col min="8455" max="8455" width="7.5" style="181" bestFit="1" customWidth="1"/>
    <col min="8456" max="8456" width="11" style="181" bestFit="1" customWidth="1"/>
    <col min="8457" max="8459" width="10" style="181"/>
    <col min="8460" max="8460" width="10.125" style="181" bestFit="1" customWidth="1"/>
    <col min="8461" max="8704" width="10" style="181"/>
    <col min="8705" max="8705" width="19.75" style="181" customWidth="1"/>
    <col min="8706" max="8706" width="10" style="181" customWidth="1"/>
    <col min="8707" max="8707" width="7.5" style="181" bestFit="1" customWidth="1"/>
    <col min="8708" max="8708" width="9.125" style="181" bestFit="1" customWidth="1"/>
    <col min="8709" max="8709" width="7.5" style="181" bestFit="1" customWidth="1"/>
    <col min="8710" max="8710" width="9.125" style="181" bestFit="1" customWidth="1"/>
    <col min="8711" max="8711" width="7.5" style="181" bestFit="1" customWidth="1"/>
    <col min="8712" max="8712" width="11" style="181" bestFit="1" customWidth="1"/>
    <col min="8713" max="8715" width="10" style="181"/>
    <col min="8716" max="8716" width="10.125" style="181" bestFit="1" customWidth="1"/>
    <col min="8717" max="8960" width="10" style="181"/>
    <col min="8961" max="8961" width="19.75" style="181" customWidth="1"/>
    <col min="8962" max="8962" width="10" style="181" customWidth="1"/>
    <col min="8963" max="8963" width="7.5" style="181" bestFit="1" customWidth="1"/>
    <col min="8964" max="8964" width="9.125" style="181" bestFit="1" customWidth="1"/>
    <col min="8965" max="8965" width="7.5" style="181" bestFit="1" customWidth="1"/>
    <col min="8966" max="8966" width="9.125" style="181" bestFit="1" customWidth="1"/>
    <col min="8967" max="8967" width="7.5" style="181" bestFit="1" customWidth="1"/>
    <col min="8968" max="8968" width="11" style="181" bestFit="1" customWidth="1"/>
    <col min="8969" max="8971" width="10" style="181"/>
    <col min="8972" max="8972" width="10.125" style="181" bestFit="1" customWidth="1"/>
    <col min="8973" max="9216" width="11" style="181"/>
    <col min="9217" max="9217" width="19.75" style="181" customWidth="1"/>
    <col min="9218" max="9218" width="10" style="181" customWidth="1"/>
    <col min="9219" max="9219" width="7.5" style="181" bestFit="1" customWidth="1"/>
    <col min="9220" max="9220" width="9.125" style="181" bestFit="1" customWidth="1"/>
    <col min="9221" max="9221" width="7.5" style="181" bestFit="1" customWidth="1"/>
    <col min="9222" max="9222" width="9.125" style="181" bestFit="1" customWidth="1"/>
    <col min="9223" max="9223" width="7.5" style="181" bestFit="1" customWidth="1"/>
    <col min="9224" max="9224" width="11" style="181" bestFit="1" customWidth="1"/>
    <col min="9225" max="9227" width="10" style="181"/>
    <col min="9228" max="9228" width="10.125" style="181" bestFit="1" customWidth="1"/>
    <col min="9229" max="9472" width="10" style="181"/>
    <col min="9473" max="9473" width="19.75" style="181" customWidth="1"/>
    <col min="9474" max="9474" width="10" style="181" customWidth="1"/>
    <col min="9475" max="9475" width="7.5" style="181" bestFit="1" customWidth="1"/>
    <col min="9476" max="9476" width="9.125" style="181" bestFit="1" customWidth="1"/>
    <col min="9477" max="9477" width="7.5" style="181" bestFit="1" customWidth="1"/>
    <col min="9478" max="9478" width="9.125" style="181" bestFit="1" customWidth="1"/>
    <col min="9479" max="9479" width="7.5" style="181" bestFit="1" customWidth="1"/>
    <col min="9480" max="9480" width="11" style="181" bestFit="1" customWidth="1"/>
    <col min="9481" max="9483" width="10" style="181"/>
    <col min="9484" max="9484" width="10.125" style="181" bestFit="1" customWidth="1"/>
    <col min="9485" max="9728" width="10" style="181"/>
    <col min="9729" max="9729" width="19.75" style="181" customWidth="1"/>
    <col min="9730" max="9730" width="10" style="181" customWidth="1"/>
    <col min="9731" max="9731" width="7.5" style="181" bestFit="1" customWidth="1"/>
    <col min="9732" max="9732" width="9.125" style="181" bestFit="1" customWidth="1"/>
    <col min="9733" max="9733" width="7.5" style="181" bestFit="1" customWidth="1"/>
    <col min="9734" max="9734" width="9.125" style="181" bestFit="1" customWidth="1"/>
    <col min="9735" max="9735" width="7.5" style="181" bestFit="1" customWidth="1"/>
    <col min="9736" max="9736" width="11" style="181" bestFit="1" customWidth="1"/>
    <col min="9737" max="9739" width="10" style="181"/>
    <col min="9740" max="9740" width="10.125" style="181" bestFit="1" customWidth="1"/>
    <col min="9741" max="9984" width="10" style="181"/>
    <col min="9985" max="9985" width="19.75" style="181" customWidth="1"/>
    <col min="9986" max="9986" width="10" style="181" customWidth="1"/>
    <col min="9987" max="9987" width="7.5" style="181" bestFit="1" customWidth="1"/>
    <col min="9988" max="9988" width="9.125" style="181" bestFit="1" customWidth="1"/>
    <col min="9989" max="9989" width="7.5" style="181" bestFit="1" customWidth="1"/>
    <col min="9990" max="9990" width="9.125" style="181" bestFit="1" customWidth="1"/>
    <col min="9991" max="9991" width="7.5" style="181" bestFit="1" customWidth="1"/>
    <col min="9992" max="9992" width="11" style="181" bestFit="1" customWidth="1"/>
    <col min="9993" max="9995" width="10" style="181"/>
    <col min="9996" max="9996" width="10.125" style="181" bestFit="1" customWidth="1"/>
    <col min="9997" max="10240" width="11" style="181"/>
    <col min="10241" max="10241" width="19.75" style="181" customWidth="1"/>
    <col min="10242" max="10242" width="10" style="181" customWidth="1"/>
    <col min="10243" max="10243" width="7.5" style="181" bestFit="1" customWidth="1"/>
    <col min="10244" max="10244" width="9.125" style="181" bestFit="1" customWidth="1"/>
    <col min="10245" max="10245" width="7.5" style="181" bestFit="1" customWidth="1"/>
    <col min="10246" max="10246" width="9.125" style="181" bestFit="1" customWidth="1"/>
    <col min="10247" max="10247" width="7.5" style="181" bestFit="1" customWidth="1"/>
    <col min="10248" max="10248" width="11" style="181" bestFit="1" customWidth="1"/>
    <col min="10249" max="10251" width="10" style="181"/>
    <col min="10252" max="10252" width="10.125" style="181" bestFit="1" customWidth="1"/>
    <col min="10253" max="10496" width="10" style="181"/>
    <col min="10497" max="10497" width="19.75" style="181" customWidth="1"/>
    <col min="10498" max="10498" width="10" style="181" customWidth="1"/>
    <col min="10499" max="10499" width="7.5" style="181" bestFit="1" customWidth="1"/>
    <col min="10500" max="10500" width="9.125" style="181" bestFit="1" customWidth="1"/>
    <col min="10501" max="10501" width="7.5" style="181" bestFit="1" customWidth="1"/>
    <col min="10502" max="10502" width="9.125" style="181" bestFit="1" customWidth="1"/>
    <col min="10503" max="10503" width="7.5" style="181" bestFit="1" customWidth="1"/>
    <col min="10504" max="10504" width="11" style="181" bestFit="1" customWidth="1"/>
    <col min="10505" max="10507" width="10" style="181"/>
    <col min="10508" max="10508" width="10.125" style="181" bestFit="1" customWidth="1"/>
    <col min="10509" max="10752" width="10" style="181"/>
    <col min="10753" max="10753" width="19.75" style="181" customWidth="1"/>
    <col min="10754" max="10754" width="10" style="181" customWidth="1"/>
    <col min="10755" max="10755" width="7.5" style="181" bestFit="1" customWidth="1"/>
    <col min="10756" max="10756" width="9.125" style="181" bestFit="1" customWidth="1"/>
    <col min="10757" max="10757" width="7.5" style="181" bestFit="1" customWidth="1"/>
    <col min="10758" max="10758" width="9.125" style="181" bestFit="1" customWidth="1"/>
    <col min="10759" max="10759" width="7.5" style="181" bestFit="1" customWidth="1"/>
    <col min="10760" max="10760" width="11" style="181" bestFit="1" customWidth="1"/>
    <col min="10761" max="10763" width="10" style="181"/>
    <col min="10764" max="10764" width="10.125" style="181" bestFit="1" customWidth="1"/>
    <col min="10765" max="11008" width="10" style="181"/>
    <col min="11009" max="11009" width="19.75" style="181" customWidth="1"/>
    <col min="11010" max="11010" width="10" style="181" customWidth="1"/>
    <col min="11011" max="11011" width="7.5" style="181" bestFit="1" customWidth="1"/>
    <col min="11012" max="11012" width="9.125" style="181" bestFit="1" customWidth="1"/>
    <col min="11013" max="11013" width="7.5" style="181" bestFit="1" customWidth="1"/>
    <col min="11014" max="11014" width="9.125" style="181" bestFit="1" customWidth="1"/>
    <col min="11015" max="11015" width="7.5" style="181" bestFit="1" customWidth="1"/>
    <col min="11016" max="11016" width="11" style="181" bestFit="1" customWidth="1"/>
    <col min="11017" max="11019" width="10" style="181"/>
    <col min="11020" max="11020" width="10.125" style="181" bestFit="1" customWidth="1"/>
    <col min="11021" max="11264" width="11" style="181"/>
    <col min="11265" max="11265" width="19.75" style="181" customWidth="1"/>
    <col min="11266" max="11266" width="10" style="181" customWidth="1"/>
    <col min="11267" max="11267" width="7.5" style="181" bestFit="1" customWidth="1"/>
    <col min="11268" max="11268" width="9.125" style="181" bestFit="1" customWidth="1"/>
    <col min="11269" max="11269" width="7.5" style="181" bestFit="1" customWidth="1"/>
    <col min="11270" max="11270" width="9.125" style="181" bestFit="1" customWidth="1"/>
    <col min="11271" max="11271" width="7.5" style="181" bestFit="1" customWidth="1"/>
    <col min="11272" max="11272" width="11" style="181" bestFit="1" customWidth="1"/>
    <col min="11273" max="11275" width="10" style="181"/>
    <col min="11276" max="11276" width="10.125" style="181" bestFit="1" customWidth="1"/>
    <col min="11277" max="11520" width="10" style="181"/>
    <col min="11521" max="11521" width="19.75" style="181" customWidth="1"/>
    <col min="11522" max="11522" width="10" style="181" customWidth="1"/>
    <col min="11523" max="11523" width="7.5" style="181" bestFit="1" customWidth="1"/>
    <col min="11524" max="11524" width="9.125" style="181" bestFit="1" customWidth="1"/>
    <col min="11525" max="11525" width="7.5" style="181" bestFit="1" customWidth="1"/>
    <col min="11526" max="11526" width="9.125" style="181" bestFit="1" customWidth="1"/>
    <col min="11527" max="11527" width="7.5" style="181" bestFit="1" customWidth="1"/>
    <col min="11528" max="11528" width="11" style="181" bestFit="1" customWidth="1"/>
    <col min="11529" max="11531" width="10" style="181"/>
    <col min="11532" max="11532" width="10.125" style="181" bestFit="1" customWidth="1"/>
    <col min="11533" max="11776" width="10" style="181"/>
    <col min="11777" max="11777" width="19.75" style="181" customWidth="1"/>
    <col min="11778" max="11778" width="10" style="181" customWidth="1"/>
    <col min="11779" max="11779" width="7.5" style="181" bestFit="1" customWidth="1"/>
    <col min="11780" max="11780" width="9.125" style="181" bestFit="1" customWidth="1"/>
    <col min="11781" max="11781" width="7.5" style="181" bestFit="1" customWidth="1"/>
    <col min="11782" max="11782" width="9.125" style="181" bestFit="1" customWidth="1"/>
    <col min="11783" max="11783" width="7.5" style="181" bestFit="1" customWidth="1"/>
    <col min="11784" max="11784" width="11" style="181" bestFit="1" customWidth="1"/>
    <col min="11785" max="11787" width="10" style="181"/>
    <col min="11788" max="11788" width="10.125" style="181" bestFit="1" customWidth="1"/>
    <col min="11789" max="12032" width="10" style="181"/>
    <col min="12033" max="12033" width="19.75" style="181" customWidth="1"/>
    <col min="12034" max="12034" width="10" style="181" customWidth="1"/>
    <col min="12035" max="12035" width="7.5" style="181" bestFit="1" customWidth="1"/>
    <col min="12036" max="12036" width="9.125" style="181" bestFit="1" customWidth="1"/>
    <col min="12037" max="12037" width="7.5" style="181" bestFit="1" customWidth="1"/>
    <col min="12038" max="12038" width="9.125" style="181" bestFit="1" customWidth="1"/>
    <col min="12039" max="12039" width="7.5" style="181" bestFit="1" customWidth="1"/>
    <col min="12040" max="12040" width="11" style="181" bestFit="1" customWidth="1"/>
    <col min="12041" max="12043" width="10" style="181"/>
    <col min="12044" max="12044" width="10.125" style="181" bestFit="1" customWidth="1"/>
    <col min="12045" max="12288" width="11" style="181"/>
    <col min="12289" max="12289" width="19.75" style="181" customWidth="1"/>
    <col min="12290" max="12290" width="10" style="181" customWidth="1"/>
    <col min="12291" max="12291" width="7.5" style="181" bestFit="1" customWidth="1"/>
    <col min="12292" max="12292" width="9.125" style="181" bestFit="1" customWidth="1"/>
    <col min="12293" max="12293" width="7.5" style="181" bestFit="1" customWidth="1"/>
    <col min="12294" max="12294" width="9.125" style="181" bestFit="1" customWidth="1"/>
    <col min="12295" max="12295" width="7.5" style="181" bestFit="1" customWidth="1"/>
    <col min="12296" max="12296" width="11" style="181" bestFit="1" customWidth="1"/>
    <col min="12297" max="12299" width="10" style="181"/>
    <col min="12300" max="12300" width="10.125" style="181" bestFit="1" customWidth="1"/>
    <col min="12301" max="12544" width="10" style="181"/>
    <col min="12545" max="12545" width="19.75" style="181" customWidth="1"/>
    <col min="12546" max="12546" width="10" style="181" customWidth="1"/>
    <col min="12547" max="12547" width="7.5" style="181" bestFit="1" customWidth="1"/>
    <col min="12548" max="12548" width="9.125" style="181" bestFit="1" customWidth="1"/>
    <col min="12549" max="12549" width="7.5" style="181" bestFit="1" customWidth="1"/>
    <col min="12550" max="12550" width="9.125" style="181" bestFit="1" customWidth="1"/>
    <col min="12551" max="12551" width="7.5" style="181" bestFit="1" customWidth="1"/>
    <col min="12552" max="12552" width="11" style="181" bestFit="1" customWidth="1"/>
    <col min="12553" max="12555" width="10" style="181"/>
    <col min="12556" max="12556" width="10.125" style="181" bestFit="1" customWidth="1"/>
    <col min="12557" max="12800" width="10" style="181"/>
    <col min="12801" max="12801" width="19.75" style="181" customWidth="1"/>
    <col min="12802" max="12802" width="10" style="181" customWidth="1"/>
    <col min="12803" max="12803" width="7.5" style="181" bestFit="1" customWidth="1"/>
    <col min="12804" max="12804" width="9.125" style="181" bestFit="1" customWidth="1"/>
    <col min="12805" max="12805" width="7.5" style="181" bestFit="1" customWidth="1"/>
    <col min="12806" max="12806" width="9.125" style="181" bestFit="1" customWidth="1"/>
    <col min="12807" max="12807" width="7.5" style="181" bestFit="1" customWidth="1"/>
    <col min="12808" max="12808" width="11" style="181" bestFit="1" customWidth="1"/>
    <col min="12809" max="12811" width="10" style="181"/>
    <col min="12812" max="12812" width="10.125" style="181" bestFit="1" customWidth="1"/>
    <col min="12813" max="13056" width="10" style="181"/>
    <col min="13057" max="13057" width="19.75" style="181" customWidth="1"/>
    <col min="13058" max="13058" width="10" style="181" customWidth="1"/>
    <col min="13059" max="13059" width="7.5" style="181" bestFit="1" customWidth="1"/>
    <col min="13060" max="13060" width="9.125" style="181" bestFit="1" customWidth="1"/>
    <col min="13061" max="13061" width="7.5" style="181" bestFit="1" customWidth="1"/>
    <col min="13062" max="13062" width="9.125" style="181" bestFit="1" customWidth="1"/>
    <col min="13063" max="13063" width="7.5" style="181" bestFit="1" customWidth="1"/>
    <col min="13064" max="13064" width="11" style="181" bestFit="1" customWidth="1"/>
    <col min="13065" max="13067" width="10" style="181"/>
    <col min="13068" max="13068" width="10.125" style="181" bestFit="1" customWidth="1"/>
    <col min="13069" max="13312" width="11" style="181"/>
    <col min="13313" max="13313" width="19.75" style="181" customWidth="1"/>
    <col min="13314" max="13314" width="10" style="181" customWidth="1"/>
    <col min="13315" max="13315" width="7.5" style="181" bestFit="1" customWidth="1"/>
    <col min="13316" max="13316" width="9.125" style="181" bestFit="1" customWidth="1"/>
    <col min="13317" max="13317" width="7.5" style="181" bestFit="1" customWidth="1"/>
    <col min="13318" max="13318" width="9.125" style="181" bestFit="1" customWidth="1"/>
    <col min="13319" max="13319" width="7.5" style="181" bestFit="1" customWidth="1"/>
    <col min="13320" max="13320" width="11" style="181" bestFit="1" customWidth="1"/>
    <col min="13321" max="13323" width="10" style="181"/>
    <col min="13324" max="13324" width="10.125" style="181" bestFit="1" customWidth="1"/>
    <col min="13325" max="13568" width="10" style="181"/>
    <col min="13569" max="13569" width="19.75" style="181" customWidth="1"/>
    <col min="13570" max="13570" width="10" style="181" customWidth="1"/>
    <col min="13571" max="13571" width="7.5" style="181" bestFit="1" customWidth="1"/>
    <col min="13572" max="13572" width="9.125" style="181" bestFit="1" customWidth="1"/>
    <col min="13573" max="13573" width="7.5" style="181" bestFit="1" customWidth="1"/>
    <col min="13574" max="13574" width="9.125" style="181" bestFit="1" customWidth="1"/>
    <col min="13575" max="13575" width="7.5" style="181" bestFit="1" customWidth="1"/>
    <col min="13576" max="13576" width="11" style="181" bestFit="1" customWidth="1"/>
    <col min="13577" max="13579" width="10" style="181"/>
    <col min="13580" max="13580" width="10.125" style="181" bestFit="1" customWidth="1"/>
    <col min="13581" max="13824" width="10" style="181"/>
    <col min="13825" max="13825" width="19.75" style="181" customWidth="1"/>
    <col min="13826" max="13826" width="10" style="181" customWidth="1"/>
    <col min="13827" max="13827" width="7.5" style="181" bestFit="1" customWidth="1"/>
    <col min="13828" max="13828" width="9.125" style="181" bestFit="1" customWidth="1"/>
    <col min="13829" max="13829" width="7.5" style="181" bestFit="1" customWidth="1"/>
    <col min="13830" max="13830" width="9.125" style="181" bestFit="1" customWidth="1"/>
    <col min="13831" max="13831" width="7.5" style="181" bestFit="1" customWidth="1"/>
    <col min="13832" max="13832" width="11" style="181" bestFit="1" customWidth="1"/>
    <col min="13833" max="13835" width="10" style="181"/>
    <col min="13836" max="13836" width="10.125" style="181" bestFit="1" customWidth="1"/>
    <col min="13837" max="14080" width="10" style="181"/>
    <col min="14081" max="14081" width="19.75" style="181" customWidth="1"/>
    <col min="14082" max="14082" width="10" style="181" customWidth="1"/>
    <col min="14083" max="14083" width="7.5" style="181" bestFit="1" customWidth="1"/>
    <col min="14084" max="14084" width="9.125" style="181" bestFit="1" customWidth="1"/>
    <col min="14085" max="14085" width="7.5" style="181" bestFit="1" customWidth="1"/>
    <col min="14086" max="14086" width="9.125" style="181" bestFit="1" customWidth="1"/>
    <col min="14087" max="14087" width="7.5" style="181" bestFit="1" customWidth="1"/>
    <col min="14088" max="14088" width="11" style="181" bestFit="1" customWidth="1"/>
    <col min="14089" max="14091" width="10" style="181"/>
    <col min="14092" max="14092" width="10.125" style="181" bestFit="1" customWidth="1"/>
    <col min="14093" max="14336" width="11" style="181"/>
    <col min="14337" max="14337" width="19.75" style="181" customWidth="1"/>
    <col min="14338" max="14338" width="10" style="181" customWidth="1"/>
    <col min="14339" max="14339" width="7.5" style="181" bestFit="1" customWidth="1"/>
    <col min="14340" max="14340" width="9.125" style="181" bestFit="1" customWidth="1"/>
    <col min="14341" max="14341" width="7.5" style="181" bestFit="1" customWidth="1"/>
    <col min="14342" max="14342" width="9.125" style="181" bestFit="1" customWidth="1"/>
    <col min="14343" max="14343" width="7.5" style="181" bestFit="1" customWidth="1"/>
    <col min="14344" max="14344" width="11" style="181" bestFit="1" customWidth="1"/>
    <col min="14345" max="14347" width="10" style="181"/>
    <col min="14348" max="14348" width="10.125" style="181" bestFit="1" customWidth="1"/>
    <col min="14349" max="14592" width="10" style="181"/>
    <col min="14593" max="14593" width="19.75" style="181" customWidth="1"/>
    <col min="14594" max="14594" width="10" style="181" customWidth="1"/>
    <col min="14595" max="14595" width="7.5" style="181" bestFit="1" customWidth="1"/>
    <col min="14596" max="14596" width="9.125" style="181" bestFit="1" customWidth="1"/>
    <col min="14597" max="14597" width="7.5" style="181" bestFit="1" customWidth="1"/>
    <col min="14598" max="14598" width="9.125" style="181" bestFit="1" customWidth="1"/>
    <col min="14599" max="14599" width="7.5" style="181" bestFit="1" customWidth="1"/>
    <col min="14600" max="14600" width="11" style="181" bestFit="1" customWidth="1"/>
    <col min="14601" max="14603" width="10" style="181"/>
    <col min="14604" max="14604" width="10.125" style="181" bestFit="1" customWidth="1"/>
    <col min="14605" max="14848" width="10" style="181"/>
    <col min="14849" max="14849" width="19.75" style="181" customWidth="1"/>
    <col min="14850" max="14850" width="10" style="181" customWidth="1"/>
    <col min="14851" max="14851" width="7.5" style="181" bestFit="1" customWidth="1"/>
    <col min="14852" max="14852" width="9.125" style="181" bestFit="1" customWidth="1"/>
    <col min="14853" max="14853" width="7.5" style="181" bestFit="1" customWidth="1"/>
    <col min="14854" max="14854" width="9.125" style="181" bestFit="1" customWidth="1"/>
    <col min="14855" max="14855" width="7.5" style="181" bestFit="1" customWidth="1"/>
    <col min="14856" max="14856" width="11" style="181" bestFit="1" customWidth="1"/>
    <col min="14857" max="14859" width="10" style="181"/>
    <col min="14860" max="14860" width="10.125" style="181" bestFit="1" customWidth="1"/>
    <col min="14861" max="15104" width="10" style="181"/>
    <col min="15105" max="15105" width="19.75" style="181" customWidth="1"/>
    <col min="15106" max="15106" width="10" style="181" customWidth="1"/>
    <col min="15107" max="15107" width="7.5" style="181" bestFit="1" customWidth="1"/>
    <col min="15108" max="15108" width="9.125" style="181" bestFit="1" customWidth="1"/>
    <col min="15109" max="15109" width="7.5" style="181" bestFit="1" customWidth="1"/>
    <col min="15110" max="15110" width="9.125" style="181" bestFit="1" customWidth="1"/>
    <col min="15111" max="15111" width="7.5" style="181" bestFit="1" customWidth="1"/>
    <col min="15112" max="15112" width="11" style="181" bestFit="1" customWidth="1"/>
    <col min="15113" max="15115" width="10" style="181"/>
    <col min="15116" max="15116" width="10.125" style="181" bestFit="1" customWidth="1"/>
    <col min="15117" max="15360" width="11" style="181"/>
    <col min="15361" max="15361" width="19.75" style="181" customWidth="1"/>
    <col min="15362" max="15362" width="10" style="181" customWidth="1"/>
    <col min="15363" max="15363" width="7.5" style="181" bestFit="1" customWidth="1"/>
    <col min="15364" max="15364" width="9.125" style="181" bestFit="1" customWidth="1"/>
    <col min="15365" max="15365" width="7.5" style="181" bestFit="1" customWidth="1"/>
    <col min="15366" max="15366" width="9.125" style="181" bestFit="1" customWidth="1"/>
    <col min="15367" max="15367" width="7.5" style="181" bestFit="1" customWidth="1"/>
    <col min="15368" max="15368" width="11" style="181" bestFit="1" customWidth="1"/>
    <col min="15369" max="15371" width="10" style="181"/>
    <col min="15372" max="15372" width="10.125" style="181" bestFit="1" customWidth="1"/>
    <col min="15373" max="15616" width="10" style="181"/>
    <col min="15617" max="15617" width="19.75" style="181" customWidth="1"/>
    <col min="15618" max="15618" width="10" style="181" customWidth="1"/>
    <col min="15619" max="15619" width="7.5" style="181" bestFit="1" customWidth="1"/>
    <col min="15620" max="15620" width="9.125" style="181" bestFit="1" customWidth="1"/>
    <col min="15621" max="15621" width="7.5" style="181" bestFit="1" customWidth="1"/>
    <col min="15622" max="15622" width="9.125" style="181" bestFit="1" customWidth="1"/>
    <col min="15623" max="15623" width="7.5" style="181" bestFit="1" customWidth="1"/>
    <col min="15624" max="15624" width="11" style="181" bestFit="1" customWidth="1"/>
    <col min="15625" max="15627" width="10" style="181"/>
    <col min="15628" max="15628" width="10.125" style="181" bestFit="1" customWidth="1"/>
    <col min="15629" max="15872" width="10" style="181"/>
    <col min="15873" max="15873" width="19.75" style="181" customWidth="1"/>
    <col min="15874" max="15874" width="10" style="181" customWidth="1"/>
    <col min="15875" max="15875" width="7.5" style="181" bestFit="1" customWidth="1"/>
    <col min="15876" max="15876" width="9.125" style="181" bestFit="1" customWidth="1"/>
    <col min="15877" max="15877" width="7.5" style="181" bestFit="1" customWidth="1"/>
    <col min="15878" max="15878" width="9.125" style="181" bestFit="1" customWidth="1"/>
    <col min="15879" max="15879" width="7.5" style="181" bestFit="1" customWidth="1"/>
    <col min="15880" max="15880" width="11" style="181" bestFit="1" customWidth="1"/>
    <col min="15881" max="15883" width="10" style="181"/>
    <col min="15884" max="15884" width="10.125" style="181" bestFit="1" customWidth="1"/>
    <col min="15885" max="16128" width="10" style="181"/>
    <col min="16129" max="16129" width="19.75" style="181" customWidth="1"/>
    <col min="16130" max="16130" width="10" style="181" customWidth="1"/>
    <col min="16131" max="16131" width="7.5" style="181" bestFit="1" customWidth="1"/>
    <col min="16132" max="16132" width="9.125" style="181" bestFit="1" customWidth="1"/>
    <col min="16133" max="16133" width="7.5" style="181" bestFit="1" customWidth="1"/>
    <col min="16134" max="16134" width="9.125" style="181" bestFit="1" customWidth="1"/>
    <col min="16135" max="16135" width="7.5" style="181" bestFit="1" customWidth="1"/>
    <col min="16136" max="16136" width="11" style="181" bestFit="1" customWidth="1"/>
    <col min="16137" max="16139" width="10" style="181"/>
    <col min="16140" max="16140" width="10.125" style="181" bestFit="1" customWidth="1"/>
    <col min="16141" max="16384" width="11" style="181"/>
  </cols>
  <sheetData>
    <row r="1" spans="1:65" s="174" customFormat="1" x14ac:dyDescent="0.2">
      <c r="A1" s="173" t="s">
        <v>7</v>
      </c>
    </row>
    <row r="2" spans="1:65" ht="15.75" x14ac:dyDescent="0.25">
      <c r="A2" s="175"/>
      <c r="B2" s="176"/>
      <c r="H2" s="529" t="s">
        <v>156</v>
      </c>
    </row>
    <row r="3" spans="1:65" s="102" customFormat="1" x14ac:dyDescent="0.2">
      <c r="A3" s="79"/>
      <c r="B3" s="890">
        <f>INDICE!A3</f>
        <v>43070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1">
        <v>33.740516011447603</v>
      </c>
      <c r="C5" s="251">
        <v>6.5280464603124644</v>
      </c>
      <c r="D5" s="100">
        <v>427.71768992449114</v>
      </c>
      <c r="E5" s="101">
        <v>6.4682492001516465</v>
      </c>
      <c r="F5" s="100">
        <v>427.71768992449114</v>
      </c>
      <c r="G5" s="101">
        <v>6.4682492001516465</v>
      </c>
      <c r="H5" s="532">
        <v>7.6154237072401001</v>
      </c>
      <c r="I5" s="99"/>
    </row>
    <row r="6" spans="1:65" s="136" customFormat="1" x14ac:dyDescent="0.2">
      <c r="A6" s="99" t="s">
        <v>204</v>
      </c>
      <c r="B6" s="531">
        <v>34.582000000000001</v>
      </c>
      <c r="C6" s="101">
        <v>-44.702420928075732</v>
      </c>
      <c r="D6" s="100">
        <v>675.74900000000002</v>
      </c>
      <c r="E6" s="101">
        <v>-8.6762736350748497</v>
      </c>
      <c r="F6" s="100">
        <v>675.74900000000002</v>
      </c>
      <c r="G6" s="101">
        <v>-8.6762736350748497</v>
      </c>
      <c r="H6" s="532">
        <v>12.031569130685901</v>
      </c>
      <c r="I6" s="99"/>
    </row>
    <row r="7" spans="1:65" s="136" customFormat="1" x14ac:dyDescent="0.2">
      <c r="A7" s="99" t="s">
        <v>205</v>
      </c>
      <c r="B7" s="531">
        <v>168</v>
      </c>
      <c r="C7" s="101">
        <v>-36.121673003802279</v>
      </c>
      <c r="D7" s="100">
        <v>2278</v>
      </c>
      <c r="E7" s="101">
        <v>-16.770186335403725</v>
      </c>
      <c r="F7" s="100">
        <v>2278</v>
      </c>
      <c r="G7" s="101">
        <v>-16.770186335403725</v>
      </c>
      <c r="H7" s="532">
        <v>40.559311933428653</v>
      </c>
      <c r="I7" s="99"/>
    </row>
    <row r="8" spans="1:65" s="136" customFormat="1" x14ac:dyDescent="0.2">
      <c r="A8" s="177" t="s">
        <v>481</v>
      </c>
      <c r="B8" s="531">
        <v>229.67748398855241</v>
      </c>
      <c r="C8" s="101">
        <v>24.063030515859985</v>
      </c>
      <c r="D8" s="100">
        <v>2234.999397416826</v>
      </c>
      <c r="E8" s="101">
        <v>5.8786129275629504</v>
      </c>
      <c r="F8" s="100">
        <v>2234.999397416826</v>
      </c>
      <c r="G8" s="710">
        <v>5.8786129275629504</v>
      </c>
      <c r="H8" s="532">
        <v>39.793695228645355</v>
      </c>
      <c r="I8" s="99"/>
      <c r="J8" s="100"/>
    </row>
    <row r="9" spans="1:65" s="99" customFormat="1" x14ac:dyDescent="0.2">
      <c r="A9" s="68" t="s">
        <v>206</v>
      </c>
      <c r="B9" s="69">
        <v>466</v>
      </c>
      <c r="C9" s="103">
        <v>-14.076130969694908</v>
      </c>
      <c r="D9" s="69">
        <v>5616.4660873413168</v>
      </c>
      <c r="E9" s="103">
        <v>-6.2295236789193957</v>
      </c>
      <c r="F9" s="69">
        <v>5616.4660873413168</v>
      </c>
      <c r="G9" s="103">
        <v>-6.2295236789193957</v>
      </c>
      <c r="H9" s="103">
        <v>100</v>
      </c>
    </row>
    <row r="10" spans="1:65" s="99" customFormat="1" x14ac:dyDescent="0.2">
      <c r="H10" s="93" t="s">
        <v>231</v>
      </c>
    </row>
    <row r="11" spans="1:65" s="99" customFormat="1" x14ac:dyDescent="0.2">
      <c r="A11" s="94" t="s">
        <v>524</v>
      </c>
    </row>
    <row r="12" spans="1:65" x14ac:dyDescent="0.2">
      <c r="A12" s="94" t="s">
        <v>480</v>
      </c>
    </row>
    <row r="13" spans="1:65" x14ac:dyDescent="0.2">
      <c r="A13" s="164" t="s">
        <v>597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election activeCell="A3" sqref="A3:A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5"/>
  </cols>
  <sheetData>
    <row r="1" spans="1:10" ht="15" x14ac:dyDescent="0.25">
      <c r="A1" s="387" t="s">
        <v>257</v>
      </c>
      <c r="B1" s="387"/>
      <c r="C1" s="1"/>
      <c r="D1" s="1"/>
      <c r="E1" s="1"/>
      <c r="F1" s="1"/>
      <c r="G1" s="1"/>
      <c r="H1" s="1"/>
      <c r="I1" s="1"/>
    </row>
    <row r="2" spans="1:10" x14ac:dyDescent="0.2">
      <c r="A2" s="533"/>
      <c r="B2" s="533"/>
      <c r="C2" s="533"/>
      <c r="D2" s="533"/>
      <c r="E2" s="533"/>
      <c r="F2" s="1"/>
      <c r="G2" s="1"/>
      <c r="H2" s="534"/>
      <c r="I2" s="537" t="s">
        <v>156</v>
      </c>
    </row>
    <row r="3" spans="1:10" ht="14.45" customHeight="1" x14ac:dyDescent="0.2">
      <c r="A3" s="908" t="s">
        <v>492</v>
      </c>
      <c r="B3" s="908" t="s">
        <v>493</v>
      </c>
      <c r="C3" s="890">
        <f>INDICE!A3</f>
        <v>43070</v>
      </c>
      <c r="D3" s="891"/>
      <c r="E3" s="891" t="s">
        <v>117</v>
      </c>
      <c r="F3" s="891"/>
      <c r="G3" s="891" t="s">
        <v>118</v>
      </c>
      <c r="H3" s="891"/>
      <c r="I3" s="891"/>
    </row>
    <row r="4" spans="1:10" x14ac:dyDescent="0.2">
      <c r="A4" s="909"/>
      <c r="B4" s="909"/>
      <c r="C4" s="97" t="s">
        <v>47</v>
      </c>
      <c r="D4" s="97" t="s">
        <v>490</v>
      </c>
      <c r="E4" s="97" t="s">
        <v>47</v>
      </c>
      <c r="F4" s="97" t="s">
        <v>490</v>
      </c>
      <c r="G4" s="97" t="s">
        <v>47</v>
      </c>
      <c r="H4" s="98" t="s">
        <v>490</v>
      </c>
      <c r="I4" s="98" t="s">
        <v>107</v>
      </c>
    </row>
    <row r="5" spans="1:10" x14ac:dyDescent="0.2">
      <c r="A5" s="538"/>
      <c r="B5" s="543" t="s">
        <v>208</v>
      </c>
      <c r="C5" s="540">
        <v>30</v>
      </c>
      <c r="D5" s="184">
        <v>-68.085106382978722</v>
      </c>
      <c r="E5" s="183">
        <v>932</v>
      </c>
      <c r="F5" s="775">
        <v>113.27231121281464</v>
      </c>
      <c r="G5" s="776">
        <v>932</v>
      </c>
      <c r="H5" s="775">
        <v>113.27231121281464</v>
      </c>
      <c r="I5" s="545">
        <v>1.4154883586713849</v>
      </c>
      <c r="J5" s="407"/>
    </row>
    <row r="6" spans="1:10" x14ac:dyDescent="0.2">
      <c r="A6" s="182"/>
      <c r="B6" s="182" t="s">
        <v>242</v>
      </c>
      <c r="C6" s="541">
        <v>84</v>
      </c>
      <c r="D6" s="184" t="s">
        <v>147</v>
      </c>
      <c r="E6" s="186">
        <v>401</v>
      </c>
      <c r="F6" s="184">
        <v>-23.180076628352491</v>
      </c>
      <c r="G6" s="776">
        <v>401</v>
      </c>
      <c r="H6" s="777">
        <v>-23.180076628352491</v>
      </c>
      <c r="I6" s="545">
        <v>0.60902449766869671</v>
      </c>
      <c r="J6" s="407"/>
    </row>
    <row r="7" spans="1:10" x14ac:dyDescent="0.2">
      <c r="A7" s="182"/>
      <c r="B7" s="544" t="s">
        <v>209</v>
      </c>
      <c r="C7" s="541">
        <v>469</v>
      </c>
      <c r="D7" s="184">
        <v>-36.277173913043477</v>
      </c>
      <c r="E7" s="186">
        <v>9631</v>
      </c>
      <c r="F7" s="184">
        <v>4.2993285683344169</v>
      </c>
      <c r="G7" s="776">
        <v>9631</v>
      </c>
      <c r="H7" s="778">
        <v>4.2993285683344169</v>
      </c>
      <c r="I7" s="545">
        <v>14.62721929438209</v>
      </c>
      <c r="J7" s="407"/>
    </row>
    <row r="8" spans="1:10" x14ac:dyDescent="0.2">
      <c r="A8" s="704" t="s">
        <v>331</v>
      </c>
      <c r="B8" s="705"/>
      <c r="C8" s="188">
        <v>583</v>
      </c>
      <c r="D8" s="189">
        <v>-29.759036144578317</v>
      </c>
      <c r="E8" s="188">
        <v>10964</v>
      </c>
      <c r="F8" s="779">
        <v>7.5640145197684676</v>
      </c>
      <c r="G8" s="780">
        <v>10964</v>
      </c>
      <c r="H8" s="779">
        <v>7.5640145197684676</v>
      </c>
      <c r="I8" s="781">
        <v>16.651732150722172</v>
      </c>
      <c r="J8" s="407"/>
    </row>
    <row r="9" spans="1:10" x14ac:dyDescent="0.2">
      <c r="A9" s="538"/>
      <c r="B9" s="182" t="s">
        <v>210</v>
      </c>
      <c r="C9" s="541">
        <v>145</v>
      </c>
      <c r="D9" s="184">
        <v>4.3165467625899279</v>
      </c>
      <c r="E9" s="186">
        <v>4135</v>
      </c>
      <c r="F9" s="782">
        <v>45.598591549295776</v>
      </c>
      <c r="G9" s="776">
        <v>4135</v>
      </c>
      <c r="H9" s="782">
        <v>45.598591549295776</v>
      </c>
      <c r="I9" s="545">
        <v>6.2800905183542675</v>
      </c>
      <c r="J9" s="407"/>
    </row>
    <row r="10" spans="1:10" x14ac:dyDescent="0.2">
      <c r="A10" s="538"/>
      <c r="B10" s="182" t="s">
        <v>211</v>
      </c>
      <c r="C10" s="541">
        <v>0</v>
      </c>
      <c r="D10" s="184">
        <v>-100</v>
      </c>
      <c r="E10" s="186">
        <v>934</v>
      </c>
      <c r="F10" s="775">
        <v>-64.67473524962179</v>
      </c>
      <c r="G10" s="186">
        <v>934</v>
      </c>
      <c r="H10" s="775">
        <v>-64.67473524962179</v>
      </c>
      <c r="I10" s="683">
        <v>1.4185258873380617</v>
      </c>
      <c r="J10" s="407"/>
    </row>
    <row r="11" spans="1:10" x14ac:dyDescent="0.2">
      <c r="A11" s="191"/>
      <c r="B11" s="182" t="s">
        <v>514</v>
      </c>
      <c r="C11" s="541">
        <v>0</v>
      </c>
      <c r="D11" s="184" t="s">
        <v>147</v>
      </c>
      <c r="E11" s="186">
        <v>49</v>
      </c>
      <c r="F11" s="783" t="s">
        <v>147</v>
      </c>
      <c r="G11" s="186">
        <v>49</v>
      </c>
      <c r="H11" s="783" t="s">
        <v>147</v>
      </c>
      <c r="I11" s="725">
        <v>7.441945233358141E-2</v>
      </c>
      <c r="J11" s="407"/>
    </row>
    <row r="12" spans="1:10" x14ac:dyDescent="0.2">
      <c r="A12" s="182"/>
      <c r="B12" s="182" t="s">
        <v>212</v>
      </c>
      <c r="C12" s="541">
        <v>0</v>
      </c>
      <c r="D12" s="184">
        <v>-100</v>
      </c>
      <c r="E12" s="186">
        <v>1050</v>
      </c>
      <c r="F12" s="783">
        <v>-6.25</v>
      </c>
      <c r="G12" s="186">
        <v>1050</v>
      </c>
      <c r="H12" s="783">
        <v>-6.25</v>
      </c>
      <c r="I12" s="725">
        <v>1.5947025500053156</v>
      </c>
      <c r="J12" s="407"/>
    </row>
    <row r="13" spans="1:10" x14ac:dyDescent="0.2">
      <c r="A13" s="704" t="s">
        <v>482</v>
      </c>
      <c r="B13" s="705"/>
      <c r="C13" s="188">
        <v>145</v>
      </c>
      <c r="D13" s="189">
        <v>-67.633928571428569</v>
      </c>
      <c r="E13" s="188">
        <v>6168</v>
      </c>
      <c r="F13" s="779">
        <v>-6.602059357964869</v>
      </c>
      <c r="G13" s="780">
        <v>6168</v>
      </c>
      <c r="H13" s="779">
        <v>-6.602059357964869</v>
      </c>
      <c r="I13" s="781">
        <v>9.3677384080312258</v>
      </c>
      <c r="J13" s="407"/>
    </row>
    <row r="14" spans="1:10" x14ac:dyDescent="0.2">
      <c r="A14" s="539"/>
      <c r="B14" s="542" t="s">
        <v>598</v>
      </c>
      <c r="C14" s="540">
        <v>91</v>
      </c>
      <c r="D14" s="868">
        <v>0</v>
      </c>
      <c r="E14" s="183">
        <v>940</v>
      </c>
      <c r="F14" s="184">
        <v>-42.331288343558285</v>
      </c>
      <c r="G14" s="186">
        <v>940</v>
      </c>
      <c r="H14" s="783">
        <v>-42.331288343558285</v>
      </c>
      <c r="I14" s="683">
        <v>1.4276384733380922</v>
      </c>
      <c r="J14" s="407"/>
    </row>
    <row r="15" spans="1:10" x14ac:dyDescent="0.2">
      <c r="A15" s="539"/>
      <c r="B15" s="542" t="s">
        <v>214</v>
      </c>
      <c r="C15" s="541">
        <v>0</v>
      </c>
      <c r="D15" s="184" t="s">
        <v>147</v>
      </c>
      <c r="E15" s="186">
        <v>71</v>
      </c>
      <c r="F15" s="765" t="s">
        <v>147</v>
      </c>
      <c r="G15" s="186">
        <v>71</v>
      </c>
      <c r="H15" s="783" t="s">
        <v>147</v>
      </c>
      <c r="I15" s="682">
        <v>0.10783226766702611</v>
      </c>
      <c r="J15" s="407"/>
    </row>
    <row r="16" spans="1:10" x14ac:dyDescent="0.2">
      <c r="A16" s="539"/>
      <c r="B16" s="542" t="s">
        <v>630</v>
      </c>
      <c r="C16" s="541">
        <v>26</v>
      </c>
      <c r="D16" s="184">
        <v>4</v>
      </c>
      <c r="E16" s="186">
        <v>179</v>
      </c>
      <c r="F16" s="783">
        <v>26.950354609929079</v>
      </c>
      <c r="G16" s="186">
        <v>179</v>
      </c>
      <c r="H16" s="783">
        <v>26.950354609929079</v>
      </c>
      <c r="I16" s="682">
        <v>0.27185881566757286</v>
      </c>
      <c r="J16" s="407"/>
    </row>
    <row r="17" spans="1:10" x14ac:dyDescent="0.2">
      <c r="A17" s="539"/>
      <c r="B17" s="542" t="s">
        <v>663</v>
      </c>
      <c r="C17" s="541">
        <v>384</v>
      </c>
      <c r="D17" s="184">
        <v>51.778656126482211</v>
      </c>
      <c r="E17" s="186">
        <v>4417</v>
      </c>
      <c r="F17" s="783">
        <v>54.873772791023846</v>
      </c>
      <c r="G17" s="776">
        <v>4417</v>
      </c>
      <c r="H17" s="783">
        <v>54.873772791023846</v>
      </c>
      <c r="I17" s="545">
        <v>6.7083820603556941</v>
      </c>
      <c r="J17" s="407"/>
    </row>
    <row r="18" spans="1:10" x14ac:dyDescent="0.2">
      <c r="A18" s="539"/>
      <c r="B18" s="542" t="s">
        <v>215</v>
      </c>
      <c r="C18" s="541">
        <v>401</v>
      </c>
      <c r="D18" s="184">
        <v>326.59574468085111</v>
      </c>
      <c r="E18" s="186">
        <v>2637</v>
      </c>
      <c r="F18" s="251">
        <v>181.43009605122734</v>
      </c>
      <c r="G18" s="776">
        <v>2637</v>
      </c>
      <c r="H18" s="783">
        <v>181.43009605122734</v>
      </c>
      <c r="I18" s="545">
        <v>4.0049815470133501</v>
      </c>
      <c r="J18" s="407"/>
    </row>
    <row r="19" spans="1:10" x14ac:dyDescent="0.2">
      <c r="A19" s="539"/>
      <c r="B19" s="542" t="s">
        <v>216</v>
      </c>
      <c r="C19" s="541">
        <v>82</v>
      </c>
      <c r="D19" s="184">
        <v>-87.958883994126282</v>
      </c>
      <c r="E19" s="186">
        <v>1548</v>
      </c>
      <c r="F19" s="783">
        <v>-13.616071428571427</v>
      </c>
      <c r="G19" s="776">
        <v>1548</v>
      </c>
      <c r="H19" s="783">
        <v>-13.616071428571427</v>
      </c>
      <c r="I19" s="545">
        <v>2.3510471880078367</v>
      </c>
      <c r="J19" s="407"/>
    </row>
    <row r="20" spans="1:10" x14ac:dyDescent="0.2">
      <c r="A20" s="182"/>
      <c r="B20" s="182" t="s">
        <v>217</v>
      </c>
      <c r="C20" s="541">
        <v>200</v>
      </c>
      <c r="D20" s="184" t="s">
        <v>147</v>
      </c>
      <c r="E20" s="186">
        <v>2234</v>
      </c>
      <c r="F20" s="783">
        <v>-55.962941060516457</v>
      </c>
      <c r="G20" s="186">
        <v>2234</v>
      </c>
      <c r="H20" s="783">
        <v>-55.962941060516457</v>
      </c>
      <c r="I20" s="725">
        <v>3.3929195206779763</v>
      </c>
      <c r="J20" s="407"/>
    </row>
    <row r="21" spans="1:10" x14ac:dyDescent="0.2">
      <c r="A21" s="182"/>
      <c r="B21" s="182" t="s">
        <v>250</v>
      </c>
      <c r="C21" s="541">
        <v>32</v>
      </c>
      <c r="D21" s="184">
        <v>-21.951219512195124</v>
      </c>
      <c r="E21" s="186">
        <v>380</v>
      </c>
      <c r="F21" s="783">
        <v>26.245847176079735</v>
      </c>
      <c r="G21" s="186">
        <v>380</v>
      </c>
      <c r="H21" s="783">
        <v>26.245847176079735</v>
      </c>
      <c r="I21" s="725">
        <v>0.57713044666859037</v>
      </c>
      <c r="J21" s="407"/>
    </row>
    <row r="22" spans="1:10" x14ac:dyDescent="0.2">
      <c r="A22" s="704" t="s">
        <v>483</v>
      </c>
      <c r="B22" s="705"/>
      <c r="C22" s="188">
        <v>1216</v>
      </c>
      <c r="D22" s="189">
        <v>-12.202166064981949</v>
      </c>
      <c r="E22" s="188">
        <v>12406</v>
      </c>
      <c r="F22" s="779">
        <v>-2.5145371680025148</v>
      </c>
      <c r="G22" s="780">
        <v>12406</v>
      </c>
      <c r="H22" s="779">
        <v>-2.5145371680025148</v>
      </c>
      <c r="I22" s="781">
        <v>18.841790319396139</v>
      </c>
      <c r="J22" s="407"/>
    </row>
    <row r="23" spans="1:10" x14ac:dyDescent="0.2">
      <c r="A23" s="539"/>
      <c r="B23" s="542" t="s">
        <v>218</v>
      </c>
      <c r="C23" s="541">
        <v>410</v>
      </c>
      <c r="D23" s="184">
        <v>-26.916221033868094</v>
      </c>
      <c r="E23" s="186">
        <v>6380</v>
      </c>
      <c r="F23" s="184">
        <v>-3.1572556162720096</v>
      </c>
      <c r="G23" s="186">
        <v>6380</v>
      </c>
      <c r="H23" s="184">
        <v>-3.1572556162720096</v>
      </c>
      <c r="I23" s="545">
        <v>9.6897164466989665</v>
      </c>
      <c r="J23" s="407"/>
    </row>
    <row r="24" spans="1:10" x14ac:dyDescent="0.2">
      <c r="A24" s="539"/>
      <c r="B24" s="542" t="s">
        <v>219</v>
      </c>
      <c r="C24" s="541">
        <v>146</v>
      </c>
      <c r="D24" s="184">
        <v>-62.849872773536894</v>
      </c>
      <c r="E24" s="186">
        <v>4054</v>
      </c>
      <c r="F24" s="184">
        <v>-21.90329416297438</v>
      </c>
      <c r="G24" s="776">
        <v>4054</v>
      </c>
      <c r="H24" s="783">
        <v>-21.90329416297438</v>
      </c>
      <c r="I24" s="545">
        <v>6.157070607353857</v>
      </c>
      <c r="J24" s="407"/>
    </row>
    <row r="25" spans="1:10" x14ac:dyDescent="0.2">
      <c r="A25" s="539"/>
      <c r="B25" s="542" t="s">
        <v>602</v>
      </c>
      <c r="C25" s="541">
        <v>561</v>
      </c>
      <c r="D25" s="868">
        <v>104.74452554744526</v>
      </c>
      <c r="E25" s="186">
        <v>4383</v>
      </c>
      <c r="F25" s="783">
        <v>74.413052128929564</v>
      </c>
      <c r="G25" s="776">
        <v>4383</v>
      </c>
      <c r="H25" s="783">
        <v>74.413052128929564</v>
      </c>
      <c r="I25" s="545">
        <v>6.656744073022189</v>
      </c>
      <c r="J25" s="407"/>
    </row>
    <row r="26" spans="1:10" x14ac:dyDescent="0.2">
      <c r="A26" s="182"/>
      <c r="B26" s="182" t="s">
        <v>373</v>
      </c>
      <c r="C26" s="541">
        <v>0</v>
      </c>
      <c r="D26" s="184" t="s">
        <v>147</v>
      </c>
      <c r="E26" s="186">
        <v>0</v>
      </c>
      <c r="F26" s="783">
        <v>-100</v>
      </c>
      <c r="G26" s="186">
        <v>0</v>
      </c>
      <c r="H26" s="783">
        <v>-100</v>
      </c>
      <c r="I26" s="725">
        <v>0</v>
      </c>
      <c r="J26" s="407"/>
    </row>
    <row r="27" spans="1:10" x14ac:dyDescent="0.2">
      <c r="A27" s="704" t="s">
        <v>374</v>
      </c>
      <c r="B27" s="705"/>
      <c r="C27" s="188">
        <v>1117</v>
      </c>
      <c r="D27" s="189">
        <v>-9.0390879478827362</v>
      </c>
      <c r="E27" s="188">
        <v>14817</v>
      </c>
      <c r="F27" s="779">
        <v>3.0461089088253703</v>
      </c>
      <c r="G27" s="780">
        <v>14817</v>
      </c>
      <c r="H27" s="779">
        <v>3.0461089088253703</v>
      </c>
      <c r="I27" s="781">
        <v>22.503531127075011</v>
      </c>
      <c r="J27" s="407"/>
    </row>
    <row r="28" spans="1:10" x14ac:dyDescent="0.2">
      <c r="A28" s="539"/>
      <c r="B28" s="542" t="s">
        <v>220</v>
      </c>
      <c r="C28" s="541">
        <v>0</v>
      </c>
      <c r="D28" s="184">
        <v>-100</v>
      </c>
      <c r="E28" s="186">
        <v>2578</v>
      </c>
      <c r="F28" s="184">
        <v>-13.75041820006691</v>
      </c>
      <c r="G28" s="186">
        <v>2578</v>
      </c>
      <c r="H28" s="184">
        <v>-13.75041820006691</v>
      </c>
      <c r="I28" s="545">
        <v>3.9153744513463846</v>
      </c>
      <c r="J28" s="407"/>
    </row>
    <row r="29" spans="1:10" x14ac:dyDescent="0.2">
      <c r="A29" s="539"/>
      <c r="B29" s="542" t="s">
        <v>221</v>
      </c>
      <c r="C29" s="541">
        <v>80</v>
      </c>
      <c r="D29" s="184">
        <v>-38.931297709923662</v>
      </c>
      <c r="E29" s="186">
        <v>961</v>
      </c>
      <c r="F29" s="184">
        <v>-36.734693877551024</v>
      </c>
      <c r="G29" s="776">
        <v>961</v>
      </c>
      <c r="H29" s="184">
        <v>-36.734693877551024</v>
      </c>
      <c r="I29" s="545">
        <v>1.4595325243381985</v>
      </c>
      <c r="J29" s="407"/>
    </row>
    <row r="30" spans="1:10" x14ac:dyDescent="0.2">
      <c r="A30" s="539"/>
      <c r="B30" s="542" t="s">
        <v>222</v>
      </c>
      <c r="C30" s="541">
        <v>0</v>
      </c>
      <c r="D30" s="192" t="s">
        <v>147</v>
      </c>
      <c r="E30" s="186">
        <v>666</v>
      </c>
      <c r="F30" s="184">
        <v>-4.1726618705035978</v>
      </c>
      <c r="G30" s="186">
        <v>666</v>
      </c>
      <c r="H30" s="184">
        <v>-4.1726618705035978</v>
      </c>
      <c r="I30" s="683">
        <v>1.0114970460033716</v>
      </c>
      <c r="J30" s="407"/>
    </row>
    <row r="31" spans="1:10" x14ac:dyDescent="0.2">
      <c r="A31" s="539"/>
      <c r="B31" s="542" t="s">
        <v>223</v>
      </c>
      <c r="C31" s="540">
        <v>0</v>
      </c>
      <c r="D31" s="192">
        <v>-100</v>
      </c>
      <c r="E31" s="183">
        <v>374</v>
      </c>
      <c r="F31" s="184">
        <v>-26.522593320235753</v>
      </c>
      <c r="G31" s="186">
        <v>374</v>
      </c>
      <c r="H31" s="184">
        <v>-26.522593320235753</v>
      </c>
      <c r="I31" s="545">
        <v>0.56801786066856008</v>
      </c>
      <c r="J31" s="407"/>
    </row>
    <row r="32" spans="1:10" x14ac:dyDescent="0.2">
      <c r="A32" s="539"/>
      <c r="B32" s="542" t="s">
        <v>224</v>
      </c>
      <c r="C32" s="541">
        <v>153</v>
      </c>
      <c r="D32" s="184">
        <v>-23.5</v>
      </c>
      <c r="E32" s="186">
        <v>979</v>
      </c>
      <c r="F32" s="184">
        <v>-30.616583982990786</v>
      </c>
      <c r="G32" s="776">
        <v>979</v>
      </c>
      <c r="H32" s="184">
        <v>-30.616583982990786</v>
      </c>
      <c r="I32" s="545">
        <v>1.4868702823382896</v>
      </c>
      <c r="J32" s="407"/>
    </row>
    <row r="33" spans="1:10" x14ac:dyDescent="0.2">
      <c r="A33" s="539"/>
      <c r="B33" s="542" t="s">
        <v>225</v>
      </c>
      <c r="C33" s="541">
        <v>0</v>
      </c>
      <c r="D33" s="184">
        <v>-100</v>
      </c>
      <c r="E33" s="186">
        <v>207</v>
      </c>
      <c r="F33" s="184">
        <v>-47.727272727272727</v>
      </c>
      <c r="G33" s="186">
        <v>207</v>
      </c>
      <c r="H33" s="184">
        <v>-47.727272727272727</v>
      </c>
      <c r="I33" s="545">
        <v>0.31438421700104796</v>
      </c>
      <c r="J33" s="407"/>
    </row>
    <row r="34" spans="1:10" x14ac:dyDescent="0.2">
      <c r="A34" s="539"/>
      <c r="B34" s="542" t="s">
        <v>638</v>
      </c>
      <c r="C34" s="541">
        <v>0</v>
      </c>
      <c r="D34" s="184">
        <v>-100</v>
      </c>
      <c r="E34" s="186">
        <v>556</v>
      </c>
      <c r="F34" s="251">
        <v>-66.786140979689364</v>
      </c>
      <c r="G34" s="776">
        <v>556</v>
      </c>
      <c r="H34" s="783">
        <v>-66.786140979689364</v>
      </c>
      <c r="I34" s="545">
        <v>0.8444329693361482</v>
      </c>
      <c r="J34" s="407"/>
    </row>
    <row r="35" spans="1:10" x14ac:dyDescent="0.2">
      <c r="A35" s="539"/>
      <c r="B35" s="542" t="s">
        <v>226</v>
      </c>
      <c r="C35" s="541">
        <v>783</v>
      </c>
      <c r="D35" s="765">
        <v>249.55357142857144</v>
      </c>
      <c r="E35" s="186">
        <v>5458</v>
      </c>
      <c r="F35" s="783">
        <v>101.92378838327785</v>
      </c>
      <c r="G35" s="776">
        <v>5458</v>
      </c>
      <c r="H35" s="783">
        <v>101.92378838327785</v>
      </c>
      <c r="I35" s="545">
        <v>8.2894157313609647</v>
      </c>
      <c r="J35" s="407"/>
    </row>
    <row r="36" spans="1:10" x14ac:dyDescent="0.2">
      <c r="A36" s="539"/>
      <c r="B36" s="542" t="s">
        <v>227</v>
      </c>
      <c r="C36" s="541">
        <v>795</v>
      </c>
      <c r="D36" s="184">
        <v>203.43511450381678</v>
      </c>
      <c r="E36" s="186">
        <v>9477</v>
      </c>
      <c r="F36" s="184">
        <v>16.8557336621455</v>
      </c>
      <c r="G36" s="186">
        <v>9477</v>
      </c>
      <c r="H36" s="783">
        <v>16.8557336621455</v>
      </c>
      <c r="I36" s="686">
        <v>14.39332958704798</v>
      </c>
      <c r="J36" s="407"/>
    </row>
    <row r="37" spans="1:10" x14ac:dyDescent="0.2">
      <c r="A37" s="539"/>
      <c r="B37" s="542" t="s">
        <v>229</v>
      </c>
      <c r="C37" s="541">
        <v>0</v>
      </c>
      <c r="D37" s="184" t="s">
        <v>147</v>
      </c>
      <c r="E37" s="186">
        <v>232</v>
      </c>
      <c r="F37" s="783">
        <v>-11.787072243346007</v>
      </c>
      <c r="G37" s="776">
        <v>232</v>
      </c>
      <c r="H37" s="783">
        <v>-11.787072243346007</v>
      </c>
      <c r="I37" s="545">
        <v>0.35235332533450786</v>
      </c>
      <c r="J37" s="407"/>
    </row>
    <row r="38" spans="1:10" x14ac:dyDescent="0.2">
      <c r="A38" s="704" t="s">
        <v>484</v>
      </c>
      <c r="B38" s="705"/>
      <c r="C38" s="188">
        <v>1811</v>
      </c>
      <c r="D38" s="189">
        <v>22.862957937584802</v>
      </c>
      <c r="E38" s="188">
        <v>21488</v>
      </c>
      <c r="F38" s="779">
        <v>6.0141102175736343</v>
      </c>
      <c r="G38" s="780">
        <v>21488</v>
      </c>
      <c r="H38" s="779">
        <v>6.0141102175736343</v>
      </c>
      <c r="I38" s="781">
        <v>32.635207994775449</v>
      </c>
      <c r="J38" s="407"/>
    </row>
    <row r="39" spans="1:10" x14ac:dyDescent="0.2">
      <c r="A39" s="196" t="s">
        <v>230</v>
      </c>
      <c r="B39" s="196"/>
      <c r="C39" s="784">
        <v>4872</v>
      </c>
      <c r="D39" s="197">
        <v>-9.1891891891891895</v>
      </c>
      <c r="E39" s="784">
        <v>65843</v>
      </c>
      <c r="F39" s="198">
        <v>2.6055383272817938</v>
      </c>
      <c r="G39" s="784">
        <v>65843</v>
      </c>
      <c r="H39" s="198">
        <v>2.6055383272817938</v>
      </c>
      <c r="I39" s="785">
        <v>100</v>
      </c>
      <c r="J39" s="407"/>
    </row>
    <row r="40" spans="1:10" x14ac:dyDescent="0.2">
      <c r="A40" s="200" t="s">
        <v>587</v>
      </c>
      <c r="B40" s="684"/>
      <c r="C40" s="786">
        <v>2775</v>
      </c>
      <c r="D40" s="787">
        <v>9.3811588490342928</v>
      </c>
      <c r="E40" s="786">
        <v>35104</v>
      </c>
      <c r="F40" s="787">
        <v>6.7315293402249923</v>
      </c>
      <c r="G40" s="786">
        <v>35104</v>
      </c>
      <c r="H40" s="787">
        <v>6.7315293402249923</v>
      </c>
      <c r="I40" s="788">
        <v>53.314703157511047</v>
      </c>
      <c r="J40" s="407"/>
    </row>
    <row r="41" spans="1:10" x14ac:dyDescent="0.2">
      <c r="A41" s="200" t="s">
        <v>588</v>
      </c>
      <c r="B41" s="684"/>
      <c r="C41" s="786">
        <v>2097</v>
      </c>
      <c r="D41" s="787">
        <v>-25.84865629420085</v>
      </c>
      <c r="E41" s="786">
        <v>30739</v>
      </c>
      <c r="F41" s="787">
        <v>-1.7326811802691731</v>
      </c>
      <c r="G41" s="786">
        <v>30739</v>
      </c>
      <c r="H41" s="787">
        <v>-1.7326811802691731</v>
      </c>
      <c r="I41" s="788">
        <v>46.685296842488953</v>
      </c>
    </row>
    <row r="42" spans="1:10" x14ac:dyDescent="0.2">
      <c r="A42" s="202" t="s">
        <v>589</v>
      </c>
      <c r="B42" s="685"/>
      <c r="C42" s="789">
        <v>1092</v>
      </c>
      <c r="D42" s="790">
        <v>-33.006134969325153</v>
      </c>
      <c r="E42" s="789">
        <v>15328</v>
      </c>
      <c r="F42" s="790">
        <v>17.339049222996252</v>
      </c>
      <c r="G42" s="789">
        <v>15328</v>
      </c>
      <c r="H42" s="790">
        <v>17.339049222996252</v>
      </c>
      <c r="I42" s="791">
        <v>23.27961970141093</v>
      </c>
    </row>
    <row r="43" spans="1:10" x14ac:dyDescent="0.2">
      <c r="A43" s="202" t="s">
        <v>590</v>
      </c>
      <c r="B43" s="685"/>
      <c r="C43" s="789">
        <v>3780</v>
      </c>
      <c r="D43" s="790">
        <v>1.2048192771084338</v>
      </c>
      <c r="E43" s="789">
        <v>50515</v>
      </c>
      <c r="F43" s="790">
        <v>-1.1602880175315018</v>
      </c>
      <c r="G43" s="789">
        <v>50515</v>
      </c>
      <c r="H43" s="790">
        <v>-1.1602880175315018</v>
      </c>
      <c r="I43" s="791">
        <v>76.720380298589063</v>
      </c>
    </row>
    <row r="44" spans="1:10" x14ac:dyDescent="0.2">
      <c r="A44" s="690" t="s">
        <v>591</v>
      </c>
      <c r="B44" s="691"/>
      <c r="C44" s="708">
        <v>108</v>
      </c>
      <c r="D44" s="672">
        <v>-84.702549575070819</v>
      </c>
      <c r="E44" s="708">
        <v>1727</v>
      </c>
      <c r="F44" s="672">
        <v>-10.657009829280909</v>
      </c>
      <c r="G44" s="792">
        <v>1727</v>
      </c>
      <c r="H44" s="793">
        <v>-10.657009829280909</v>
      </c>
      <c r="I44" s="794">
        <v>2.6229060036754097</v>
      </c>
    </row>
    <row r="45" spans="1:10" x14ac:dyDescent="0.2">
      <c r="A45" s="94"/>
      <c r="B45" s="715"/>
      <c r="C45" s="715"/>
      <c r="D45" s="715"/>
      <c r="E45" s="715"/>
      <c r="F45" s="715"/>
      <c r="G45" s="715"/>
      <c r="H45" s="715"/>
      <c r="I45" s="93" t="s">
        <v>231</v>
      </c>
    </row>
    <row r="46" spans="1:10" x14ac:dyDescent="0.2">
      <c r="A46" s="536" t="s">
        <v>524</v>
      </c>
      <c r="B46" s="715"/>
      <c r="C46" s="715"/>
      <c r="D46" s="715"/>
      <c r="E46" s="715"/>
      <c r="F46" s="715"/>
      <c r="G46" s="715"/>
      <c r="H46" s="715"/>
      <c r="I46" s="715"/>
    </row>
    <row r="47" spans="1:10" s="715" customFormat="1" x14ac:dyDescent="0.2">
      <c r="A47" s="536" t="s">
        <v>596</v>
      </c>
    </row>
    <row r="48" spans="1:10" s="715" customFormat="1" x14ac:dyDescent="0.2"/>
    <row r="49" s="715" customFormat="1" x14ac:dyDescent="0.2"/>
    <row r="50" s="715" customFormat="1" x14ac:dyDescent="0.2"/>
    <row r="51" s="715" customFormat="1" x14ac:dyDescent="0.2"/>
    <row r="52" s="715" customFormat="1" x14ac:dyDescent="0.2"/>
    <row r="53" s="715" customFormat="1" x14ac:dyDescent="0.2"/>
    <row r="54" s="715" customFormat="1" x14ac:dyDescent="0.2"/>
    <row r="55" s="715" customFormat="1" x14ac:dyDescent="0.2"/>
    <row r="56" s="715" customFormat="1" x14ac:dyDescent="0.2"/>
    <row r="57" s="715" customFormat="1" x14ac:dyDescent="0.2"/>
    <row r="58" s="715" customFormat="1" x14ac:dyDescent="0.2"/>
    <row r="59" s="715" customFormat="1" x14ac:dyDescent="0.2"/>
    <row r="60" s="715" customFormat="1" x14ac:dyDescent="0.2"/>
    <row r="61" s="715" customFormat="1" x14ac:dyDescent="0.2"/>
    <row r="62" s="715" customFormat="1" x14ac:dyDescent="0.2"/>
    <row r="63" s="715" customFormat="1" x14ac:dyDescent="0.2"/>
    <row r="64" s="715" customFormat="1" x14ac:dyDescent="0.2"/>
    <row r="65" s="715" customFormat="1" x14ac:dyDescent="0.2"/>
    <row r="66" s="715" customFormat="1" x14ac:dyDescent="0.2"/>
    <row r="67" s="715" customFormat="1" x14ac:dyDescent="0.2"/>
    <row r="68" s="715" customFormat="1" x14ac:dyDescent="0.2"/>
    <row r="69" s="715" customFormat="1" x14ac:dyDescent="0.2"/>
    <row r="70" s="715" customFormat="1" x14ac:dyDescent="0.2"/>
    <row r="71" s="715" customFormat="1" x14ac:dyDescent="0.2"/>
    <row r="72" s="715" customFormat="1" x14ac:dyDescent="0.2"/>
    <row r="73" s="715" customFormat="1" x14ac:dyDescent="0.2"/>
    <row r="74" s="715" customFormat="1" x14ac:dyDescent="0.2"/>
    <row r="75" s="715" customFormat="1" x14ac:dyDescent="0.2"/>
    <row r="76" s="715" customFormat="1" x14ac:dyDescent="0.2"/>
    <row r="77" s="715" customFormat="1" x14ac:dyDescent="0.2"/>
    <row r="78" s="715" customFormat="1" x14ac:dyDescent="0.2"/>
    <row r="79" s="715" customFormat="1" x14ac:dyDescent="0.2"/>
    <row r="80" s="715" customFormat="1" x14ac:dyDescent="0.2"/>
    <row r="81" s="715" customFormat="1" x14ac:dyDescent="0.2"/>
  </sheetData>
  <mergeCells count="5">
    <mergeCell ref="A3:A4"/>
    <mergeCell ref="C3:D3"/>
    <mergeCell ref="E3:F3"/>
    <mergeCell ref="G3:I3"/>
    <mergeCell ref="B3:B4"/>
  </mergeCells>
  <conditionalFormatting sqref="F18">
    <cfRule type="cellIs" dxfId="1967" priority="20" operator="between">
      <formula>0</formula>
      <formula>0.5</formula>
    </cfRule>
    <cfRule type="cellIs" dxfId="1966" priority="21" operator="between">
      <formula>0</formula>
      <formula>0.49</formula>
    </cfRule>
  </conditionalFormatting>
  <conditionalFormatting sqref="F18">
    <cfRule type="cellIs" dxfId="1965" priority="19" stopIfTrue="1" operator="equal">
      <formula>0</formula>
    </cfRule>
  </conditionalFormatting>
  <conditionalFormatting sqref="F33">
    <cfRule type="cellIs" dxfId="1964" priority="14" operator="between">
      <formula>0</formula>
      <formula>0.5</formula>
    </cfRule>
    <cfRule type="cellIs" dxfId="1963" priority="15" operator="between">
      <formula>0</formula>
      <formula>0.49</formula>
    </cfRule>
  </conditionalFormatting>
  <conditionalFormatting sqref="F33">
    <cfRule type="cellIs" dxfId="1962" priority="13" stopIfTrue="1" operator="equal">
      <formula>0</formula>
    </cfRule>
  </conditionalFormatting>
  <conditionalFormatting sqref="I35">
    <cfRule type="cellIs" dxfId="1961" priority="8" operator="between">
      <formula>0</formula>
      <formula>0.5</formula>
    </cfRule>
    <cfRule type="cellIs" dxfId="1960" priority="9" operator="between">
      <formula>0</formula>
      <formula>0.49</formula>
    </cfRule>
  </conditionalFormatting>
  <conditionalFormatting sqref="F34">
    <cfRule type="cellIs" dxfId="1959" priority="5" operator="between">
      <formula>0</formula>
      <formula>0.5</formula>
    </cfRule>
    <cfRule type="cellIs" dxfId="1958" priority="6" operator="between">
      <formula>0</formula>
      <formula>0.49</formula>
    </cfRule>
  </conditionalFormatting>
  <conditionalFormatting sqref="F34">
    <cfRule type="cellIs" dxfId="1957" priority="4" stopIfTrue="1" operator="equal">
      <formula>0</formula>
    </cfRule>
  </conditionalFormatting>
  <conditionalFormatting sqref="I36">
    <cfRule type="cellIs" dxfId="1956" priority="2" operator="between">
      <formula>0</formula>
      <formula>0.5</formula>
    </cfRule>
    <cfRule type="cellIs" dxfId="1955"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233</v>
      </c>
      <c r="B1" s="1"/>
      <c r="C1" s="1"/>
      <c r="D1" s="1"/>
      <c r="E1" s="1"/>
      <c r="F1" s="1"/>
      <c r="G1" s="1"/>
      <c r="H1" s="1"/>
    </row>
    <row r="2" spans="1:8" x14ac:dyDescent="0.2">
      <c r="A2" s="1"/>
      <c r="B2" s="1"/>
      <c r="C2" s="1"/>
      <c r="D2" s="1"/>
      <c r="E2" s="1"/>
      <c r="F2" s="1"/>
      <c r="G2" s="62" t="s">
        <v>234</v>
      </c>
      <c r="H2" s="1"/>
    </row>
    <row r="3" spans="1:8" x14ac:dyDescent="0.2">
      <c r="A3" s="79"/>
      <c r="B3" s="890">
        <f>INDICE!A3</f>
        <v>43070</v>
      </c>
      <c r="C3" s="891"/>
      <c r="D3" s="891" t="s">
        <v>117</v>
      </c>
      <c r="E3" s="891"/>
      <c r="F3" s="891" t="s">
        <v>118</v>
      </c>
      <c r="G3" s="891"/>
      <c r="H3" s="1"/>
    </row>
    <row r="4" spans="1:8" x14ac:dyDescent="0.2">
      <c r="A4" s="81"/>
      <c r="B4" s="97" t="s">
        <v>56</v>
      </c>
      <c r="C4" s="97" t="s">
        <v>490</v>
      </c>
      <c r="D4" s="97" t="s">
        <v>56</v>
      </c>
      <c r="E4" s="97" t="s">
        <v>490</v>
      </c>
      <c r="F4" s="97" t="s">
        <v>56</v>
      </c>
      <c r="G4" s="397" t="s">
        <v>490</v>
      </c>
      <c r="H4" s="1"/>
    </row>
    <row r="5" spans="1:8" x14ac:dyDescent="0.2">
      <c r="A5" s="209" t="s">
        <v>8</v>
      </c>
      <c r="B5" s="546">
        <v>52.374500416281414</v>
      </c>
      <c r="C5" s="687">
        <v>13.471332404661748</v>
      </c>
      <c r="D5" s="546">
        <v>45.815999543821327</v>
      </c>
      <c r="E5" s="687">
        <v>26.383454684521073</v>
      </c>
      <c r="F5" s="546">
        <v>45.815999543821327</v>
      </c>
      <c r="G5" s="687">
        <v>26.383454684521073</v>
      </c>
      <c r="H5" s="1"/>
    </row>
    <row r="6" spans="1:8" x14ac:dyDescent="0.2">
      <c r="A6" s="1"/>
      <c r="B6" s="1"/>
      <c r="C6" s="1"/>
      <c r="D6" s="1"/>
      <c r="E6" s="1"/>
      <c r="F6" s="1"/>
      <c r="G6" s="93" t="s">
        <v>231</v>
      </c>
      <c r="H6" s="1"/>
    </row>
    <row r="7" spans="1:8" x14ac:dyDescent="0.2">
      <c r="A7" s="94" t="s">
        <v>130</v>
      </c>
      <c r="B7" s="1"/>
      <c r="C7" s="1"/>
      <c r="D7" s="1"/>
      <c r="E7" s="1"/>
      <c r="F7" s="1"/>
      <c r="G7" s="1"/>
      <c r="H7" s="1"/>
    </row>
    <row r="21" spans="7:7" x14ac:dyDescent="0.2">
      <c r="G21" t="s">
        <v>574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B6" sqref="B6"/>
    </sheetView>
  </sheetViews>
  <sheetFormatPr baseColWidth="10" defaultRowHeight="14.25" x14ac:dyDescent="0.2"/>
  <cols>
    <col min="1" max="1" width="20" customWidth="1"/>
    <col min="2" max="2" width="12.25" customWidth="1"/>
  </cols>
  <sheetData>
    <row r="1" spans="1:8" x14ac:dyDescent="0.2">
      <c r="A1" s="210" t="s">
        <v>494</v>
      </c>
      <c r="B1" s="210"/>
      <c r="C1" s="211"/>
      <c r="D1" s="211"/>
      <c r="E1" s="211"/>
      <c r="F1" s="211"/>
      <c r="G1" s="211"/>
      <c r="H1" s="212"/>
    </row>
    <row r="2" spans="1:8" x14ac:dyDescent="0.2">
      <c r="A2" s="213"/>
      <c r="B2" s="213"/>
      <c r="C2" s="214"/>
      <c r="D2" s="214"/>
      <c r="E2" s="214"/>
      <c r="F2" s="214"/>
      <c r="G2" s="214"/>
      <c r="H2" s="215" t="s">
        <v>156</v>
      </c>
    </row>
    <row r="3" spans="1:8" ht="14.1" customHeight="1" x14ac:dyDescent="0.2">
      <c r="A3" s="216"/>
      <c r="B3" s="890">
        <f>INDICE!A3</f>
        <v>43070</v>
      </c>
      <c r="C3" s="891"/>
      <c r="D3" s="891" t="s">
        <v>117</v>
      </c>
      <c r="E3" s="891"/>
      <c r="F3" s="891" t="s">
        <v>118</v>
      </c>
      <c r="G3" s="891"/>
      <c r="H3" s="891"/>
    </row>
    <row r="4" spans="1:8" x14ac:dyDescent="0.2">
      <c r="A4" s="217"/>
      <c r="B4" s="72" t="s">
        <v>47</v>
      </c>
      <c r="C4" s="72" t="s">
        <v>490</v>
      </c>
      <c r="D4" s="72" t="s">
        <v>47</v>
      </c>
      <c r="E4" s="72" t="s">
        <v>490</v>
      </c>
      <c r="F4" s="72" t="s">
        <v>47</v>
      </c>
      <c r="G4" s="73" t="s">
        <v>490</v>
      </c>
      <c r="H4" s="73" t="s">
        <v>107</v>
      </c>
    </row>
    <row r="5" spans="1:8" x14ac:dyDescent="0.2">
      <c r="A5" s="217" t="s">
        <v>235</v>
      </c>
      <c r="B5" s="218"/>
      <c r="C5" s="218"/>
      <c r="D5" s="218"/>
      <c r="E5" s="218"/>
      <c r="F5" s="218"/>
      <c r="G5" s="219"/>
      <c r="H5" s="220"/>
    </row>
    <row r="6" spans="1:8" x14ac:dyDescent="0.2">
      <c r="A6" s="221" t="s">
        <v>445</v>
      </c>
      <c r="B6" s="655">
        <v>59</v>
      </c>
      <c r="C6" s="548">
        <v>-68.61702127659575</v>
      </c>
      <c r="D6" s="334">
        <v>1285</v>
      </c>
      <c r="E6" s="548">
        <v>-10.94941094941095</v>
      </c>
      <c r="F6" s="334">
        <v>1285</v>
      </c>
      <c r="G6" s="548">
        <v>-10.94941094941095</v>
      </c>
      <c r="H6" s="548">
        <v>6.2728825970222113</v>
      </c>
    </row>
    <row r="7" spans="1:8" x14ac:dyDescent="0.2">
      <c r="A7" s="221" t="s">
        <v>48</v>
      </c>
      <c r="B7" s="655">
        <v>4</v>
      </c>
      <c r="C7" s="548">
        <v>-69.230769230769226</v>
      </c>
      <c r="D7" s="334">
        <v>452</v>
      </c>
      <c r="E7" s="548">
        <v>162.7906976744186</v>
      </c>
      <c r="F7" s="334">
        <v>452</v>
      </c>
      <c r="G7" s="548">
        <v>162.7906976744186</v>
      </c>
      <c r="H7" s="548">
        <v>2.2064925555284356</v>
      </c>
    </row>
    <row r="8" spans="1:8" x14ac:dyDescent="0.2">
      <c r="A8" s="221" t="s">
        <v>49</v>
      </c>
      <c r="B8" s="655">
        <v>103</v>
      </c>
      <c r="C8" s="548">
        <v>-24.817518248175183</v>
      </c>
      <c r="D8" s="334">
        <v>2237</v>
      </c>
      <c r="E8" s="548">
        <v>2.3330283623055807</v>
      </c>
      <c r="F8" s="334">
        <v>2237</v>
      </c>
      <c r="G8" s="548">
        <v>2.3330283623055807</v>
      </c>
      <c r="H8" s="548">
        <v>10.920185501586527</v>
      </c>
    </row>
    <row r="9" spans="1:8" x14ac:dyDescent="0.2">
      <c r="A9" s="221" t="s">
        <v>126</v>
      </c>
      <c r="B9" s="655">
        <v>379</v>
      </c>
      <c r="C9" s="548">
        <v>-8.2324455205811145</v>
      </c>
      <c r="D9" s="334">
        <v>5859</v>
      </c>
      <c r="E9" s="548">
        <v>4.178520625889047</v>
      </c>
      <c r="F9" s="334">
        <v>5859</v>
      </c>
      <c r="G9" s="548">
        <v>4.178520625889047</v>
      </c>
      <c r="H9" s="548">
        <v>28.601415670002439</v>
      </c>
    </row>
    <row r="10" spans="1:8" x14ac:dyDescent="0.2">
      <c r="A10" s="221" t="s">
        <v>127</v>
      </c>
      <c r="B10" s="655">
        <v>639</v>
      </c>
      <c r="C10" s="548">
        <v>74.590163934426229</v>
      </c>
      <c r="D10" s="334">
        <v>6749</v>
      </c>
      <c r="E10" s="548">
        <v>9.8470052083333321</v>
      </c>
      <c r="F10" s="334">
        <v>6749</v>
      </c>
      <c r="G10" s="548">
        <v>9.8470052083333321</v>
      </c>
      <c r="H10" s="548">
        <v>32.946058091286304</v>
      </c>
    </row>
    <row r="11" spans="1:8" x14ac:dyDescent="0.2">
      <c r="A11" s="221" t="s">
        <v>236</v>
      </c>
      <c r="B11" s="655">
        <v>317</v>
      </c>
      <c r="C11" s="548">
        <v>61.734693877551017</v>
      </c>
      <c r="D11" s="334">
        <v>3903</v>
      </c>
      <c r="E11" s="548">
        <v>9.2971156538784658</v>
      </c>
      <c r="F11" s="334">
        <v>3903</v>
      </c>
      <c r="G11" s="548">
        <v>9.2971156538784658</v>
      </c>
      <c r="H11" s="548">
        <v>19.052965584574078</v>
      </c>
    </row>
    <row r="12" spans="1:8" x14ac:dyDescent="0.2">
      <c r="A12" s="224" t="s">
        <v>237</v>
      </c>
      <c r="B12" s="656">
        <v>1501</v>
      </c>
      <c r="C12" s="226">
        <v>14.318354912414319</v>
      </c>
      <c r="D12" s="225">
        <v>20485</v>
      </c>
      <c r="E12" s="226">
        <v>7.0271682340647859</v>
      </c>
      <c r="F12" s="225">
        <v>20485</v>
      </c>
      <c r="G12" s="226">
        <v>7.0271682340647859</v>
      </c>
      <c r="H12" s="226">
        <v>100</v>
      </c>
    </row>
    <row r="13" spans="1:8" x14ac:dyDescent="0.2">
      <c r="A13" s="187" t="s">
        <v>238</v>
      </c>
      <c r="B13" s="657"/>
      <c r="C13" s="228"/>
      <c r="D13" s="227"/>
      <c r="E13" s="228"/>
      <c r="F13" s="227"/>
      <c r="G13" s="228"/>
      <c r="H13" s="228"/>
    </row>
    <row r="14" spans="1:8" x14ac:dyDescent="0.2">
      <c r="A14" s="221" t="s">
        <v>445</v>
      </c>
      <c r="B14" s="655">
        <v>42</v>
      </c>
      <c r="C14" s="674">
        <v>44.827586206896555</v>
      </c>
      <c r="D14" s="334">
        <v>545</v>
      </c>
      <c r="E14" s="548">
        <v>17.965367965367964</v>
      </c>
      <c r="F14" s="334">
        <v>545</v>
      </c>
      <c r="G14" s="548">
        <v>17.965367965367964</v>
      </c>
      <c r="H14" s="548">
        <v>2.1697587387530857</v>
      </c>
    </row>
    <row r="15" spans="1:8" x14ac:dyDescent="0.2">
      <c r="A15" s="221" t="s">
        <v>48</v>
      </c>
      <c r="B15" s="655">
        <v>405</v>
      </c>
      <c r="C15" s="548">
        <v>0.74626865671641784</v>
      </c>
      <c r="D15" s="334">
        <v>4591</v>
      </c>
      <c r="E15" s="548">
        <v>1.9089900110987792</v>
      </c>
      <c r="F15" s="334">
        <v>4591</v>
      </c>
      <c r="G15" s="548">
        <v>1.9089900110987792</v>
      </c>
      <c r="H15" s="548">
        <v>18.277729118560394</v>
      </c>
    </row>
    <row r="16" spans="1:8" x14ac:dyDescent="0.2">
      <c r="A16" s="221" t="s">
        <v>49</v>
      </c>
      <c r="B16" s="655">
        <v>118</v>
      </c>
      <c r="C16" s="674">
        <v>59.45945945945946</v>
      </c>
      <c r="D16" s="334">
        <v>607</v>
      </c>
      <c r="E16" s="548">
        <v>-1.938610662358643</v>
      </c>
      <c r="F16" s="334">
        <v>607</v>
      </c>
      <c r="G16" s="548">
        <v>-1.938610662358643</v>
      </c>
      <c r="H16" s="548">
        <v>2.4165936778405928</v>
      </c>
    </row>
    <row r="17" spans="1:8" x14ac:dyDescent="0.2">
      <c r="A17" s="221" t="s">
        <v>126</v>
      </c>
      <c r="B17" s="655">
        <v>673</v>
      </c>
      <c r="C17" s="548">
        <v>-20.543093270365997</v>
      </c>
      <c r="D17" s="334">
        <v>8000</v>
      </c>
      <c r="E17" s="548">
        <v>20.900710291672965</v>
      </c>
      <c r="F17" s="334">
        <v>8000</v>
      </c>
      <c r="G17" s="548">
        <v>20.900710291672965</v>
      </c>
      <c r="H17" s="548">
        <v>31.849669559678318</v>
      </c>
    </row>
    <row r="18" spans="1:8" x14ac:dyDescent="0.2">
      <c r="A18" s="221" t="s">
        <v>127</v>
      </c>
      <c r="B18" s="655">
        <v>355</v>
      </c>
      <c r="C18" s="548">
        <v>14.886731391585762</v>
      </c>
      <c r="D18" s="334">
        <v>3644</v>
      </c>
      <c r="E18" s="548">
        <v>20.542507442937481</v>
      </c>
      <c r="F18" s="334">
        <v>3644</v>
      </c>
      <c r="G18" s="548">
        <v>20.542507442937481</v>
      </c>
      <c r="H18" s="548">
        <v>14.507524484433473</v>
      </c>
    </row>
    <row r="19" spans="1:8" x14ac:dyDescent="0.2">
      <c r="A19" s="221" t="s">
        <v>236</v>
      </c>
      <c r="B19" s="655">
        <v>631</v>
      </c>
      <c r="C19" s="548">
        <v>-15.754339118825101</v>
      </c>
      <c r="D19" s="334">
        <v>7731</v>
      </c>
      <c r="E19" s="548">
        <v>-0.62982005141388175</v>
      </c>
      <c r="F19" s="334">
        <v>7731</v>
      </c>
      <c r="G19" s="548">
        <v>-0.62982005141388175</v>
      </c>
      <c r="H19" s="548">
        <v>30.778724420734132</v>
      </c>
    </row>
    <row r="20" spans="1:8" x14ac:dyDescent="0.2">
      <c r="A20" s="229" t="s">
        <v>239</v>
      </c>
      <c r="B20" s="658">
        <v>2224</v>
      </c>
      <c r="C20" s="231">
        <v>-7.7178423236514524</v>
      </c>
      <c r="D20" s="230">
        <v>25118</v>
      </c>
      <c r="E20" s="231">
        <v>9.1802138572546301</v>
      </c>
      <c r="F20" s="230">
        <v>25118</v>
      </c>
      <c r="G20" s="231">
        <v>9.1802138572546301</v>
      </c>
      <c r="H20" s="231">
        <v>100</v>
      </c>
    </row>
    <row r="21" spans="1:8" x14ac:dyDescent="0.2">
      <c r="A21" s="187" t="s">
        <v>495</v>
      </c>
      <c r="B21" s="659"/>
      <c r="C21" s="550"/>
      <c r="D21" s="549"/>
      <c r="E21" s="550"/>
      <c r="F21" s="549"/>
      <c r="G21" s="550"/>
      <c r="H21" s="550"/>
    </row>
    <row r="22" spans="1:8" x14ac:dyDescent="0.2">
      <c r="A22" s="221" t="s">
        <v>445</v>
      </c>
      <c r="B22" s="655">
        <v>-17</v>
      </c>
      <c r="C22" s="548">
        <v>-89.308176100628927</v>
      </c>
      <c r="D22" s="334">
        <v>-740</v>
      </c>
      <c r="E22" s="548">
        <v>-24.566768603465853</v>
      </c>
      <c r="F22" s="334">
        <v>-740</v>
      </c>
      <c r="G22" s="548">
        <v>-24.566768603465853</v>
      </c>
      <c r="H22" s="551" t="s">
        <v>496</v>
      </c>
    </row>
    <row r="23" spans="1:8" x14ac:dyDescent="0.2">
      <c r="A23" s="221" t="s">
        <v>48</v>
      </c>
      <c r="B23" s="655">
        <v>401</v>
      </c>
      <c r="C23" s="548">
        <v>3.0848329048843186</v>
      </c>
      <c r="D23" s="334">
        <v>4139</v>
      </c>
      <c r="E23" s="548">
        <v>-4.4772674821140086</v>
      </c>
      <c r="F23" s="334">
        <v>4139</v>
      </c>
      <c r="G23" s="548">
        <v>-4.4772674821140086</v>
      </c>
      <c r="H23" s="551" t="s">
        <v>496</v>
      </c>
    </row>
    <row r="24" spans="1:8" x14ac:dyDescent="0.2">
      <c r="A24" s="221" t="s">
        <v>49</v>
      </c>
      <c r="B24" s="655">
        <v>15</v>
      </c>
      <c r="C24" s="548">
        <v>-123.80952380952381</v>
      </c>
      <c r="D24" s="334">
        <v>-1630</v>
      </c>
      <c r="E24" s="548">
        <v>4.0204211869814932</v>
      </c>
      <c r="F24" s="334">
        <v>-1630</v>
      </c>
      <c r="G24" s="548">
        <v>4.0204211869814932</v>
      </c>
      <c r="H24" s="551" t="s">
        <v>496</v>
      </c>
    </row>
    <row r="25" spans="1:8" x14ac:dyDescent="0.2">
      <c r="A25" s="221" t="s">
        <v>126</v>
      </c>
      <c r="B25" s="655">
        <v>294</v>
      </c>
      <c r="C25" s="548">
        <v>-32.258064516129032</v>
      </c>
      <c r="D25" s="334">
        <v>2141</v>
      </c>
      <c r="E25" s="548">
        <v>115.60926485397785</v>
      </c>
      <c r="F25" s="334">
        <v>2141</v>
      </c>
      <c r="G25" s="548">
        <v>115.60926485397785</v>
      </c>
      <c r="H25" s="551" t="s">
        <v>496</v>
      </c>
    </row>
    <row r="26" spans="1:8" x14ac:dyDescent="0.2">
      <c r="A26" s="221" t="s">
        <v>127</v>
      </c>
      <c r="B26" s="655">
        <v>-284</v>
      </c>
      <c r="C26" s="548">
        <v>398.24561403508773</v>
      </c>
      <c r="D26" s="334">
        <v>-3105</v>
      </c>
      <c r="E26" s="548">
        <v>-0.51265619993591793</v>
      </c>
      <c r="F26" s="334">
        <v>-3105</v>
      </c>
      <c r="G26" s="548">
        <v>-0.51265619993591793</v>
      </c>
      <c r="H26" s="551" t="s">
        <v>496</v>
      </c>
    </row>
    <row r="27" spans="1:8" x14ac:dyDescent="0.2">
      <c r="A27" s="221" t="s">
        <v>236</v>
      </c>
      <c r="B27" s="655">
        <v>314</v>
      </c>
      <c r="C27" s="548">
        <v>-43.21880650994575</v>
      </c>
      <c r="D27" s="334">
        <v>3828</v>
      </c>
      <c r="E27" s="548">
        <v>-9.0520313613684955</v>
      </c>
      <c r="F27" s="334">
        <v>3828</v>
      </c>
      <c r="G27" s="548">
        <v>-9.0520313613684955</v>
      </c>
      <c r="H27" s="551" t="s">
        <v>496</v>
      </c>
    </row>
    <row r="28" spans="1:8" x14ac:dyDescent="0.2">
      <c r="A28" s="229" t="s">
        <v>240</v>
      </c>
      <c r="B28" s="658">
        <v>723</v>
      </c>
      <c r="C28" s="231">
        <v>-34.092980856882406</v>
      </c>
      <c r="D28" s="230">
        <v>4633</v>
      </c>
      <c r="E28" s="231">
        <v>19.83962752198655</v>
      </c>
      <c r="F28" s="230">
        <v>4633</v>
      </c>
      <c r="G28" s="231">
        <v>19.83962752198655</v>
      </c>
      <c r="H28" s="547" t="s">
        <v>496</v>
      </c>
    </row>
    <row r="29" spans="1:8" x14ac:dyDescent="0.2">
      <c r="A29" s="94"/>
      <c r="B29" s="222"/>
      <c r="C29" s="222"/>
      <c r="D29" s="222"/>
      <c r="E29" s="222"/>
      <c r="F29" s="222"/>
      <c r="G29" s="222"/>
      <c r="H29" s="232" t="s">
        <v>231</v>
      </c>
    </row>
    <row r="30" spans="1:8" x14ac:dyDescent="0.2">
      <c r="A30" s="164" t="s">
        <v>597</v>
      </c>
      <c r="B30" s="222"/>
      <c r="C30" s="222"/>
      <c r="D30" s="222"/>
      <c r="E30" s="222"/>
      <c r="F30" s="222"/>
      <c r="G30" s="223"/>
      <c r="H30" s="223"/>
    </row>
    <row r="31" spans="1:8" x14ac:dyDescent="0.2">
      <c r="A31" s="164" t="s">
        <v>497</v>
      </c>
      <c r="B31" s="222"/>
      <c r="C31" s="222"/>
      <c r="D31" s="222"/>
      <c r="E31" s="222"/>
      <c r="F31" s="222"/>
      <c r="G31" s="223"/>
      <c r="H31" s="223"/>
    </row>
    <row r="33" spans="6:6" x14ac:dyDescent="0.2">
      <c r="F33" s="71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5"/>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0" t="s">
        <v>498</v>
      </c>
      <c r="B1" s="210"/>
      <c r="C1" s="1"/>
      <c r="D1" s="1"/>
      <c r="E1" s="1"/>
      <c r="F1" s="1"/>
      <c r="G1" s="1"/>
      <c r="H1" s="1"/>
    </row>
    <row r="2" spans="1:8" x14ac:dyDescent="0.2">
      <c r="A2" s="533"/>
      <c r="B2" s="533"/>
      <c r="C2" s="533"/>
      <c r="D2" s="533"/>
      <c r="E2" s="533"/>
      <c r="F2" s="1"/>
      <c r="G2" s="1"/>
      <c r="H2" s="535" t="s">
        <v>156</v>
      </c>
    </row>
    <row r="3" spans="1:8" ht="14.45" customHeight="1" x14ac:dyDescent="0.2">
      <c r="A3" s="910" t="s">
        <v>492</v>
      </c>
      <c r="B3" s="908" t="s">
        <v>493</v>
      </c>
      <c r="C3" s="893">
        <f>INDICE!A3</f>
        <v>43070</v>
      </c>
      <c r="D3" s="892">
        <v>41671</v>
      </c>
      <c r="E3" s="892">
        <v>41671</v>
      </c>
      <c r="F3" s="891" t="s">
        <v>118</v>
      </c>
      <c r="G3" s="891"/>
      <c r="H3" s="891"/>
    </row>
    <row r="4" spans="1:8" x14ac:dyDescent="0.2">
      <c r="A4" s="911"/>
      <c r="B4" s="909"/>
      <c r="C4" s="97" t="s">
        <v>501</v>
      </c>
      <c r="D4" s="97" t="s">
        <v>502</v>
      </c>
      <c r="E4" s="97" t="s">
        <v>241</v>
      </c>
      <c r="F4" s="97" t="s">
        <v>501</v>
      </c>
      <c r="G4" s="97" t="s">
        <v>502</v>
      </c>
      <c r="H4" s="97" t="s">
        <v>241</v>
      </c>
    </row>
    <row r="5" spans="1:8" x14ac:dyDescent="0.2">
      <c r="A5" s="552"/>
      <c r="B5" s="796" t="s">
        <v>208</v>
      </c>
      <c r="C5" s="183">
        <v>0</v>
      </c>
      <c r="D5" s="183">
        <v>10</v>
      </c>
      <c r="E5" s="234">
        <v>10</v>
      </c>
      <c r="F5" s="185">
        <v>205</v>
      </c>
      <c r="G5" s="183">
        <v>244</v>
      </c>
      <c r="H5" s="233">
        <v>39</v>
      </c>
    </row>
    <row r="6" spans="1:8" x14ac:dyDescent="0.2">
      <c r="A6" s="552"/>
      <c r="B6" s="796" t="s">
        <v>242</v>
      </c>
      <c r="C6" s="183">
        <v>120</v>
      </c>
      <c r="D6" s="183">
        <v>243</v>
      </c>
      <c r="E6" s="234">
        <v>123</v>
      </c>
      <c r="F6" s="185">
        <v>2304</v>
      </c>
      <c r="G6" s="183">
        <v>2294</v>
      </c>
      <c r="H6" s="234">
        <v>-10</v>
      </c>
    </row>
    <row r="7" spans="1:8" x14ac:dyDescent="0.2">
      <c r="A7" s="552"/>
      <c r="B7" s="797" t="s">
        <v>209</v>
      </c>
      <c r="C7" s="186">
        <v>0</v>
      </c>
      <c r="D7" s="186">
        <v>0</v>
      </c>
      <c r="E7" s="235">
        <v>0</v>
      </c>
      <c r="F7" s="186">
        <v>0</v>
      </c>
      <c r="G7" s="186">
        <v>33</v>
      </c>
      <c r="H7" s="234">
        <v>33</v>
      </c>
    </row>
    <row r="8" spans="1:8" x14ac:dyDescent="0.2">
      <c r="A8" s="187" t="s">
        <v>331</v>
      </c>
      <c r="B8" s="188"/>
      <c r="C8" s="188">
        <v>120</v>
      </c>
      <c r="D8" s="188">
        <v>253</v>
      </c>
      <c r="E8" s="236">
        <v>133</v>
      </c>
      <c r="F8" s="188">
        <v>2509</v>
      </c>
      <c r="G8" s="188">
        <v>2571</v>
      </c>
      <c r="H8" s="236">
        <v>62</v>
      </c>
    </row>
    <row r="9" spans="1:8" x14ac:dyDescent="0.2">
      <c r="A9" s="552"/>
      <c r="B9" s="797" t="s">
        <v>210</v>
      </c>
      <c r="C9" s="186">
        <v>0</v>
      </c>
      <c r="D9" s="183">
        <v>14</v>
      </c>
      <c r="E9" s="237">
        <v>14</v>
      </c>
      <c r="F9" s="186">
        <v>83</v>
      </c>
      <c r="G9" s="183">
        <v>259</v>
      </c>
      <c r="H9" s="237">
        <v>176</v>
      </c>
    </row>
    <row r="10" spans="1:8" x14ac:dyDescent="0.2">
      <c r="A10" s="552"/>
      <c r="B10" s="796" t="s">
        <v>672</v>
      </c>
      <c r="C10" s="183">
        <v>48</v>
      </c>
      <c r="D10" s="183">
        <v>0</v>
      </c>
      <c r="E10" s="234">
        <v>-48</v>
      </c>
      <c r="F10" s="183">
        <v>150</v>
      </c>
      <c r="G10" s="183">
        <v>43</v>
      </c>
      <c r="H10" s="234">
        <v>-107</v>
      </c>
    </row>
    <row r="11" spans="1:8" x14ac:dyDescent="0.2">
      <c r="A11" s="552"/>
      <c r="B11" s="797" t="s">
        <v>243</v>
      </c>
      <c r="C11" s="186">
        <v>0</v>
      </c>
      <c r="D11" s="186">
        <v>107</v>
      </c>
      <c r="E11" s="234">
        <v>107</v>
      </c>
      <c r="F11" s="186">
        <v>53</v>
      </c>
      <c r="G11" s="186">
        <v>872</v>
      </c>
      <c r="H11" s="234">
        <v>819</v>
      </c>
    </row>
    <row r="12" spans="1:8" x14ac:dyDescent="0.2">
      <c r="A12" s="187" t="s">
        <v>499</v>
      </c>
      <c r="B12" s="188"/>
      <c r="C12" s="188">
        <v>48</v>
      </c>
      <c r="D12" s="188">
        <v>121</v>
      </c>
      <c r="E12" s="236">
        <v>73</v>
      </c>
      <c r="F12" s="188">
        <v>286</v>
      </c>
      <c r="G12" s="188">
        <v>1174</v>
      </c>
      <c r="H12" s="236">
        <v>888</v>
      </c>
    </row>
    <row r="13" spans="1:8" x14ac:dyDescent="0.2">
      <c r="A13" s="552"/>
      <c r="B13" s="797" t="s">
        <v>296</v>
      </c>
      <c r="C13" s="186">
        <v>0</v>
      </c>
      <c r="D13" s="183">
        <v>18</v>
      </c>
      <c r="E13" s="237">
        <v>18</v>
      </c>
      <c r="F13" s="186">
        <v>61</v>
      </c>
      <c r="G13" s="183">
        <v>225</v>
      </c>
      <c r="H13" s="237">
        <v>164</v>
      </c>
    </row>
    <row r="14" spans="1:8" x14ac:dyDescent="0.2">
      <c r="A14" s="552"/>
      <c r="B14" s="797" t="s">
        <v>244</v>
      </c>
      <c r="C14" s="186">
        <v>118</v>
      </c>
      <c r="D14" s="186">
        <v>34</v>
      </c>
      <c r="E14" s="234">
        <v>-84</v>
      </c>
      <c r="F14" s="186">
        <v>541</v>
      </c>
      <c r="G14" s="186">
        <v>864</v>
      </c>
      <c r="H14" s="234">
        <v>323</v>
      </c>
    </row>
    <row r="15" spans="1:8" x14ac:dyDescent="0.2">
      <c r="A15" s="552"/>
      <c r="B15" s="797" t="s">
        <v>245</v>
      </c>
      <c r="C15" s="186">
        <v>107</v>
      </c>
      <c r="D15" s="183">
        <v>209</v>
      </c>
      <c r="E15" s="234">
        <v>102</v>
      </c>
      <c r="F15" s="186">
        <v>952</v>
      </c>
      <c r="G15" s="183">
        <v>2588</v>
      </c>
      <c r="H15" s="234">
        <v>1636</v>
      </c>
    </row>
    <row r="16" spans="1:8" x14ac:dyDescent="0.2">
      <c r="A16" s="552"/>
      <c r="B16" s="797" t="s">
        <v>246</v>
      </c>
      <c r="C16" s="186">
        <v>0</v>
      </c>
      <c r="D16" s="183">
        <v>34</v>
      </c>
      <c r="E16" s="234">
        <v>34</v>
      </c>
      <c r="F16" s="186">
        <v>170</v>
      </c>
      <c r="G16" s="183">
        <v>750</v>
      </c>
      <c r="H16" s="234">
        <v>580</v>
      </c>
    </row>
    <row r="17" spans="1:8" x14ac:dyDescent="0.2">
      <c r="A17" s="552"/>
      <c r="B17" s="797" t="s">
        <v>214</v>
      </c>
      <c r="C17" s="186">
        <v>322</v>
      </c>
      <c r="D17" s="183">
        <v>222</v>
      </c>
      <c r="E17" s="234">
        <v>-100</v>
      </c>
      <c r="F17" s="186">
        <v>4766</v>
      </c>
      <c r="G17" s="183">
        <v>2424</v>
      </c>
      <c r="H17" s="234">
        <v>-2342</v>
      </c>
    </row>
    <row r="18" spans="1:8" x14ac:dyDescent="0.2">
      <c r="A18" s="552"/>
      <c r="B18" s="797" t="s">
        <v>310</v>
      </c>
      <c r="C18" s="186">
        <v>0</v>
      </c>
      <c r="D18" s="183">
        <v>25</v>
      </c>
      <c r="E18" s="234">
        <v>25</v>
      </c>
      <c r="F18" s="186">
        <v>154</v>
      </c>
      <c r="G18" s="183">
        <v>181</v>
      </c>
      <c r="H18" s="234">
        <v>27</v>
      </c>
    </row>
    <row r="19" spans="1:8" x14ac:dyDescent="0.2">
      <c r="A19" s="552"/>
      <c r="B19" s="797" t="s">
        <v>631</v>
      </c>
      <c r="C19" s="186">
        <v>43</v>
      </c>
      <c r="D19" s="183">
        <v>180</v>
      </c>
      <c r="E19" s="234">
        <v>137</v>
      </c>
      <c r="F19" s="186">
        <v>934</v>
      </c>
      <c r="G19" s="183">
        <v>1746</v>
      </c>
      <c r="H19" s="234">
        <v>812</v>
      </c>
    </row>
    <row r="20" spans="1:8" x14ac:dyDescent="0.2">
      <c r="A20" s="552"/>
      <c r="B20" s="797" t="s">
        <v>247</v>
      </c>
      <c r="C20" s="186">
        <v>167</v>
      </c>
      <c r="D20" s="183">
        <v>183</v>
      </c>
      <c r="E20" s="234">
        <v>16</v>
      </c>
      <c r="F20" s="186">
        <v>1720</v>
      </c>
      <c r="G20" s="183">
        <v>1756</v>
      </c>
      <c r="H20" s="234">
        <v>36</v>
      </c>
    </row>
    <row r="21" spans="1:8" x14ac:dyDescent="0.2">
      <c r="A21" s="552"/>
      <c r="B21" s="797" t="s">
        <v>216</v>
      </c>
      <c r="C21" s="186">
        <v>10</v>
      </c>
      <c r="D21" s="183">
        <v>77</v>
      </c>
      <c r="E21" s="234">
        <v>67</v>
      </c>
      <c r="F21" s="186">
        <v>432</v>
      </c>
      <c r="G21" s="183">
        <v>459</v>
      </c>
      <c r="H21" s="234">
        <v>27</v>
      </c>
    </row>
    <row r="22" spans="1:8" x14ac:dyDescent="0.2">
      <c r="A22" s="552"/>
      <c r="B22" s="797" t="s">
        <v>217</v>
      </c>
      <c r="C22" s="186">
        <v>53</v>
      </c>
      <c r="D22" s="183">
        <v>0</v>
      </c>
      <c r="E22" s="234">
        <v>-53</v>
      </c>
      <c r="F22" s="186">
        <v>1121</v>
      </c>
      <c r="G22" s="183">
        <v>0</v>
      </c>
      <c r="H22" s="234">
        <v>-1121</v>
      </c>
    </row>
    <row r="23" spans="1:8" x14ac:dyDescent="0.2">
      <c r="A23" s="552"/>
      <c r="B23" s="797" t="s">
        <v>248</v>
      </c>
      <c r="C23" s="186">
        <v>18</v>
      </c>
      <c r="D23" s="183">
        <v>0</v>
      </c>
      <c r="E23" s="234">
        <v>-18</v>
      </c>
      <c r="F23" s="186">
        <v>489</v>
      </c>
      <c r="G23" s="183">
        <v>43</v>
      </c>
      <c r="H23" s="234">
        <v>-446</v>
      </c>
    </row>
    <row r="24" spans="1:8" x14ac:dyDescent="0.2">
      <c r="A24" s="552"/>
      <c r="B24" s="797" t="s">
        <v>249</v>
      </c>
      <c r="C24" s="186">
        <v>4</v>
      </c>
      <c r="D24" s="183">
        <v>145</v>
      </c>
      <c r="E24" s="234">
        <v>141</v>
      </c>
      <c r="F24" s="186">
        <v>150</v>
      </c>
      <c r="G24" s="183">
        <v>764</v>
      </c>
      <c r="H24" s="234">
        <v>614</v>
      </c>
    </row>
    <row r="25" spans="1:8" x14ac:dyDescent="0.2">
      <c r="A25" s="552"/>
      <c r="B25" s="797" t="s">
        <v>250</v>
      </c>
      <c r="C25" s="186">
        <v>197</v>
      </c>
      <c r="D25" s="183">
        <v>227</v>
      </c>
      <c r="E25" s="234">
        <v>30</v>
      </c>
      <c r="F25" s="186">
        <v>1245</v>
      </c>
      <c r="G25" s="183">
        <v>2790</v>
      </c>
      <c r="H25" s="234">
        <v>1545</v>
      </c>
    </row>
    <row r="26" spans="1:8" x14ac:dyDescent="0.2">
      <c r="A26" s="187" t="s">
        <v>483</v>
      </c>
      <c r="B26" s="188"/>
      <c r="C26" s="188">
        <v>1039</v>
      </c>
      <c r="D26" s="188">
        <v>1354</v>
      </c>
      <c r="E26" s="236">
        <v>315</v>
      </c>
      <c r="F26" s="188">
        <v>12735</v>
      </c>
      <c r="G26" s="188">
        <v>14590</v>
      </c>
      <c r="H26" s="236">
        <v>1855</v>
      </c>
    </row>
    <row r="27" spans="1:8" x14ac:dyDescent="0.2">
      <c r="A27" s="552"/>
      <c r="B27" s="797" t="s">
        <v>218</v>
      </c>
      <c r="C27" s="186">
        <v>183</v>
      </c>
      <c r="D27" s="183">
        <v>0</v>
      </c>
      <c r="E27" s="234">
        <v>-183</v>
      </c>
      <c r="F27" s="186">
        <v>1998</v>
      </c>
      <c r="G27" s="186">
        <v>69</v>
      </c>
      <c r="H27" s="234">
        <v>-1929</v>
      </c>
    </row>
    <row r="28" spans="1:8" x14ac:dyDescent="0.2">
      <c r="A28" s="553"/>
      <c r="B28" s="797" t="s">
        <v>251</v>
      </c>
      <c r="C28" s="186">
        <v>0</v>
      </c>
      <c r="D28" s="186">
        <v>0</v>
      </c>
      <c r="E28" s="234">
        <v>0</v>
      </c>
      <c r="F28" s="186">
        <v>82</v>
      </c>
      <c r="G28" s="186">
        <v>0</v>
      </c>
      <c r="H28" s="234">
        <v>-82</v>
      </c>
    </row>
    <row r="29" spans="1:8" x14ac:dyDescent="0.2">
      <c r="A29" s="553"/>
      <c r="B29" s="797" t="s">
        <v>252</v>
      </c>
      <c r="C29" s="186">
        <v>0</v>
      </c>
      <c r="D29" s="183">
        <v>5</v>
      </c>
      <c r="E29" s="234">
        <v>5</v>
      </c>
      <c r="F29" s="186">
        <v>87</v>
      </c>
      <c r="G29" s="183">
        <v>76</v>
      </c>
      <c r="H29" s="234">
        <v>-11</v>
      </c>
    </row>
    <row r="30" spans="1:8" x14ac:dyDescent="0.2">
      <c r="A30" s="553"/>
      <c r="B30" s="797" t="s">
        <v>619</v>
      </c>
      <c r="C30" s="186">
        <v>0</v>
      </c>
      <c r="D30" s="183">
        <v>54</v>
      </c>
      <c r="E30" s="234">
        <v>54</v>
      </c>
      <c r="F30" s="186">
        <v>0</v>
      </c>
      <c r="G30" s="183">
        <v>384</v>
      </c>
      <c r="H30" s="234">
        <v>384</v>
      </c>
    </row>
    <row r="31" spans="1:8" x14ac:dyDescent="0.2">
      <c r="A31" s="553"/>
      <c r="B31" s="797" t="s">
        <v>581</v>
      </c>
      <c r="C31" s="186">
        <v>1</v>
      </c>
      <c r="D31" s="186">
        <v>4</v>
      </c>
      <c r="E31" s="237">
        <v>3</v>
      </c>
      <c r="F31" s="183">
        <v>161</v>
      </c>
      <c r="G31" s="183">
        <v>490</v>
      </c>
      <c r="H31" s="237">
        <v>329</v>
      </c>
    </row>
    <row r="32" spans="1:8" x14ac:dyDescent="0.2">
      <c r="A32" s="187" t="s">
        <v>374</v>
      </c>
      <c r="B32" s="188"/>
      <c r="C32" s="188">
        <v>184</v>
      </c>
      <c r="D32" s="188">
        <v>63</v>
      </c>
      <c r="E32" s="236">
        <v>-121</v>
      </c>
      <c r="F32" s="188">
        <v>2328</v>
      </c>
      <c r="G32" s="188">
        <v>1019</v>
      </c>
      <c r="H32" s="236">
        <v>-1309</v>
      </c>
    </row>
    <row r="33" spans="1:10" x14ac:dyDescent="0.2">
      <c r="A33" s="553"/>
      <c r="B33" s="797" t="s">
        <v>221</v>
      </c>
      <c r="C33" s="186">
        <v>29</v>
      </c>
      <c r="D33" s="183">
        <v>65</v>
      </c>
      <c r="E33" s="234">
        <v>36</v>
      </c>
      <c r="F33" s="186">
        <v>1480</v>
      </c>
      <c r="G33" s="183">
        <v>458</v>
      </c>
      <c r="H33" s="234">
        <v>-1022</v>
      </c>
    </row>
    <row r="34" spans="1:10" x14ac:dyDescent="0.2">
      <c r="A34" s="553"/>
      <c r="B34" s="797" t="s">
        <v>226</v>
      </c>
      <c r="C34" s="186">
        <v>76</v>
      </c>
      <c r="D34" s="186">
        <v>0</v>
      </c>
      <c r="E34" s="237">
        <v>-76</v>
      </c>
      <c r="F34" s="562">
        <v>464</v>
      </c>
      <c r="G34" s="186">
        <v>126</v>
      </c>
      <c r="H34" s="234">
        <v>-338</v>
      </c>
    </row>
    <row r="35" spans="1:10" x14ac:dyDescent="0.2">
      <c r="A35" s="553"/>
      <c r="B35" s="797" t="s">
        <v>253</v>
      </c>
      <c r="C35" s="186">
        <v>0</v>
      </c>
      <c r="D35" s="186">
        <v>242</v>
      </c>
      <c r="E35" s="234">
        <v>242</v>
      </c>
      <c r="F35" s="186">
        <v>0</v>
      </c>
      <c r="G35" s="186">
        <v>3002</v>
      </c>
      <c r="H35" s="234">
        <v>3002</v>
      </c>
    </row>
    <row r="36" spans="1:10" x14ac:dyDescent="0.2">
      <c r="A36" s="553"/>
      <c r="B36" s="797" t="s">
        <v>228</v>
      </c>
      <c r="C36" s="186">
        <v>0</v>
      </c>
      <c r="D36" s="186">
        <v>73</v>
      </c>
      <c r="E36" s="237">
        <v>73</v>
      </c>
      <c r="F36" s="183">
        <v>111</v>
      </c>
      <c r="G36" s="186">
        <v>796</v>
      </c>
      <c r="H36" s="234">
        <v>685</v>
      </c>
    </row>
    <row r="37" spans="1:10" x14ac:dyDescent="0.2">
      <c r="A37" s="553"/>
      <c r="B37" s="797" t="s">
        <v>229</v>
      </c>
      <c r="C37" s="186">
        <v>5</v>
      </c>
      <c r="D37" s="186">
        <v>21</v>
      </c>
      <c r="E37" s="237">
        <v>16</v>
      </c>
      <c r="F37" s="562">
        <v>190</v>
      </c>
      <c r="G37" s="186">
        <v>1224</v>
      </c>
      <c r="H37" s="234">
        <v>1034</v>
      </c>
    </row>
    <row r="38" spans="1:10" x14ac:dyDescent="0.2">
      <c r="A38" s="706" t="s">
        <v>484</v>
      </c>
      <c r="B38" s="188"/>
      <c r="C38" s="188">
        <v>110</v>
      </c>
      <c r="D38" s="188">
        <v>401</v>
      </c>
      <c r="E38" s="236">
        <v>291</v>
      </c>
      <c r="F38" s="188">
        <v>2245</v>
      </c>
      <c r="G38" s="188">
        <v>5606</v>
      </c>
      <c r="H38" s="236">
        <v>3361</v>
      </c>
    </row>
    <row r="39" spans="1:10" x14ac:dyDescent="0.2">
      <c r="A39" s="553"/>
      <c r="B39" s="797" t="s">
        <v>620</v>
      </c>
      <c r="C39" s="186">
        <v>0</v>
      </c>
      <c r="D39" s="186">
        <v>1</v>
      </c>
      <c r="E39" s="237">
        <v>1</v>
      </c>
      <c r="F39" s="562">
        <v>12</v>
      </c>
      <c r="G39" s="186">
        <v>38</v>
      </c>
      <c r="H39" s="237">
        <v>26</v>
      </c>
    </row>
    <row r="40" spans="1:10" x14ac:dyDescent="0.2">
      <c r="A40" s="553"/>
      <c r="B40" s="797" t="s">
        <v>254</v>
      </c>
      <c r="C40" s="186">
        <v>0</v>
      </c>
      <c r="D40" s="186">
        <v>30</v>
      </c>
      <c r="E40" s="795">
        <v>30</v>
      </c>
      <c r="F40" s="562">
        <v>137</v>
      </c>
      <c r="G40" s="186">
        <v>92</v>
      </c>
      <c r="H40" s="234">
        <v>-45</v>
      </c>
    </row>
    <row r="41" spans="1:10" x14ac:dyDescent="0.2">
      <c r="A41" s="553"/>
      <c r="B41" s="797" t="s">
        <v>255</v>
      </c>
      <c r="C41" s="186">
        <v>0</v>
      </c>
      <c r="D41" s="186">
        <v>0</v>
      </c>
      <c r="E41" s="237">
        <v>0</v>
      </c>
      <c r="F41" s="562">
        <v>90</v>
      </c>
      <c r="G41" s="186">
        <v>23</v>
      </c>
      <c r="H41" s="234">
        <v>-67</v>
      </c>
    </row>
    <row r="42" spans="1:10" x14ac:dyDescent="0.2">
      <c r="A42" s="553"/>
      <c r="B42" s="797" t="s">
        <v>664</v>
      </c>
      <c r="C42" s="186">
        <v>0</v>
      </c>
      <c r="D42" s="186">
        <v>0</v>
      </c>
      <c r="E42" s="237">
        <v>0</v>
      </c>
      <c r="F42" s="562">
        <v>78</v>
      </c>
      <c r="G42" s="186">
        <v>0</v>
      </c>
      <c r="H42" s="237">
        <v>-78</v>
      </c>
    </row>
    <row r="43" spans="1:10" x14ac:dyDescent="0.2">
      <c r="A43" s="553"/>
      <c r="B43" s="797" t="s">
        <v>256</v>
      </c>
      <c r="C43" s="186">
        <v>0</v>
      </c>
      <c r="D43" s="186">
        <v>1</v>
      </c>
      <c r="E43" s="237">
        <v>1</v>
      </c>
      <c r="F43" s="562">
        <v>65</v>
      </c>
      <c r="G43" s="186">
        <v>4</v>
      </c>
      <c r="H43" s="237">
        <v>-61</v>
      </c>
    </row>
    <row r="44" spans="1:10" x14ac:dyDescent="0.2">
      <c r="A44" s="194" t="s">
        <v>500</v>
      </c>
      <c r="B44" s="194"/>
      <c r="C44" s="188">
        <v>0</v>
      </c>
      <c r="D44" s="188">
        <v>32</v>
      </c>
      <c r="E44" s="238">
        <v>32</v>
      </c>
      <c r="F44" s="194">
        <v>382</v>
      </c>
      <c r="G44" s="194">
        <v>157</v>
      </c>
      <c r="H44" s="238">
        <v>-225</v>
      </c>
    </row>
    <row r="45" spans="1:10" x14ac:dyDescent="0.2">
      <c r="A45" s="194" t="s">
        <v>563</v>
      </c>
      <c r="B45" s="194"/>
      <c r="C45" s="188">
        <v>0</v>
      </c>
      <c r="D45" s="188">
        <v>0</v>
      </c>
      <c r="E45" s="188">
        <v>0</v>
      </c>
      <c r="F45" s="188">
        <v>0</v>
      </c>
      <c r="G45" s="188">
        <v>1</v>
      </c>
      <c r="H45" s="188">
        <v>1</v>
      </c>
      <c r="J45" s="716"/>
    </row>
    <row r="46" spans="1:10" x14ac:dyDescent="0.2">
      <c r="A46" s="196" t="s">
        <v>116</v>
      </c>
      <c r="B46" s="196"/>
      <c r="C46" s="196">
        <v>1501</v>
      </c>
      <c r="D46" s="239">
        <v>2224</v>
      </c>
      <c r="E46" s="196">
        <v>723</v>
      </c>
      <c r="F46" s="196">
        <v>20485</v>
      </c>
      <c r="G46" s="239">
        <v>25118</v>
      </c>
      <c r="H46" s="196">
        <v>4633</v>
      </c>
    </row>
    <row r="47" spans="1:10" x14ac:dyDescent="0.2">
      <c r="A47" s="320" t="s">
        <v>485</v>
      </c>
      <c r="B47" s="201"/>
      <c r="C47" s="201">
        <v>289</v>
      </c>
      <c r="D47" s="201">
        <v>106</v>
      </c>
      <c r="E47" s="201">
        <v>-183</v>
      </c>
      <c r="F47" s="201">
        <v>4247</v>
      </c>
      <c r="G47" s="201">
        <v>863</v>
      </c>
      <c r="H47" s="201">
        <v>-3384</v>
      </c>
    </row>
    <row r="48" spans="1:10" x14ac:dyDescent="0.2">
      <c r="A48" s="320" t="s">
        <v>486</v>
      </c>
      <c r="B48" s="201"/>
      <c r="C48" s="201">
        <v>1212</v>
      </c>
      <c r="D48" s="201">
        <v>2118</v>
      </c>
      <c r="E48" s="201">
        <v>906</v>
      </c>
      <c r="F48" s="201">
        <v>16238</v>
      </c>
      <c r="G48" s="201">
        <v>24255</v>
      </c>
      <c r="H48" s="201">
        <v>8017</v>
      </c>
    </row>
    <row r="49" spans="1:8" x14ac:dyDescent="0.2">
      <c r="A49" s="694" t="s">
        <v>487</v>
      </c>
      <c r="B49" s="203"/>
      <c r="C49" s="203">
        <v>1027</v>
      </c>
      <c r="D49" s="203">
        <v>1383</v>
      </c>
      <c r="E49" s="203">
        <v>356</v>
      </c>
      <c r="F49" s="203">
        <v>13147</v>
      </c>
      <c r="G49" s="203">
        <v>14656</v>
      </c>
      <c r="H49" s="203">
        <v>1509</v>
      </c>
    </row>
    <row r="50" spans="1:8" x14ac:dyDescent="0.2">
      <c r="A50" s="694" t="s">
        <v>488</v>
      </c>
      <c r="B50" s="203"/>
      <c r="C50" s="203">
        <v>474</v>
      </c>
      <c r="D50" s="203">
        <v>841</v>
      </c>
      <c r="E50" s="203">
        <v>367</v>
      </c>
      <c r="F50" s="203">
        <v>7338</v>
      </c>
      <c r="G50" s="203">
        <v>10462</v>
      </c>
      <c r="H50" s="203">
        <v>3124</v>
      </c>
    </row>
    <row r="51" spans="1:8" x14ac:dyDescent="0.2">
      <c r="A51" s="695" t="s">
        <v>489</v>
      </c>
      <c r="B51" s="692"/>
      <c r="C51" s="692">
        <v>809</v>
      </c>
      <c r="D51" s="671">
        <v>994</v>
      </c>
      <c r="E51" s="693">
        <v>185</v>
      </c>
      <c r="F51" s="693">
        <v>10480</v>
      </c>
      <c r="G51" s="693">
        <v>11495</v>
      </c>
      <c r="H51" s="693">
        <v>1015</v>
      </c>
    </row>
    <row r="52" spans="1:8" ht="15" x14ac:dyDescent="0.25">
      <c r="A52" s="536" t="s">
        <v>232</v>
      </c>
      <c r="B52" s="205"/>
      <c r="C52" s="241"/>
      <c r="D52" s="206"/>
      <c r="E52" s="206"/>
      <c r="F52" s="207"/>
      <c r="G52" s="206"/>
      <c r="H52" s="232" t="s">
        <v>231</v>
      </c>
    </row>
    <row r="53" spans="1:8" x14ac:dyDescent="0.2">
      <c r="A53" s="715"/>
      <c r="B53" s="715"/>
      <c r="C53" s="715"/>
      <c r="D53" s="715"/>
      <c r="E53" s="715"/>
      <c r="F53" s="715"/>
      <c r="G53" s="715"/>
      <c r="H53" s="715"/>
    </row>
    <row r="54" spans="1:8" x14ac:dyDescent="0.2">
      <c r="C54" s="242"/>
      <c r="D54" s="716"/>
      <c r="E54" s="716"/>
      <c r="F54" s="716"/>
      <c r="G54" s="716"/>
      <c r="H54" s="716"/>
    </row>
    <row r="55" spans="1:8" x14ac:dyDescent="0.2">
      <c r="E55" s="716"/>
      <c r="H55" s="716"/>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F11" sqref="F11"/>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0">
        <f>INDICE!A3</f>
        <v>43070</v>
      </c>
      <c r="C3" s="891"/>
      <c r="D3" s="891" t="s">
        <v>117</v>
      </c>
      <c r="E3" s="891"/>
      <c r="F3" s="891" t="s">
        <v>118</v>
      </c>
      <c r="G3" s="891"/>
      <c r="H3" s="891"/>
    </row>
    <row r="4" spans="1:8" x14ac:dyDescent="0.2">
      <c r="A4" s="75"/>
      <c r="B4" s="72" t="s">
        <v>47</v>
      </c>
      <c r="C4" s="72" t="s">
        <v>490</v>
      </c>
      <c r="D4" s="72" t="s">
        <v>47</v>
      </c>
      <c r="E4" s="72" t="s">
        <v>490</v>
      </c>
      <c r="F4" s="72" t="s">
        <v>47</v>
      </c>
      <c r="G4" s="72" t="s">
        <v>490</v>
      </c>
      <c r="H4" s="73" t="s">
        <v>125</v>
      </c>
    </row>
    <row r="5" spans="1:8" x14ac:dyDescent="0.2">
      <c r="A5" s="221" t="s">
        <v>258</v>
      </c>
      <c r="B5" s="759">
        <v>0</v>
      </c>
      <c r="C5" s="338">
        <v>-100</v>
      </c>
      <c r="D5" s="478">
        <v>5.5E-2</v>
      </c>
      <c r="E5" s="338">
        <v>-99.017506252232948</v>
      </c>
      <c r="F5" s="478">
        <v>5.5E-2</v>
      </c>
      <c r="G5" s="338">
        <v>-99.017506252232948</v>
      </c>
      <c r="H5" s="593">
        <v>4.5793226099474546E-2</v>
      </c>
    </row>
    <row r="6" spans="1:8" x14ac:dyDescent="0.2">
      <c r="A6" s="221" t="s">
        <v>259</v>
      </c>
      <c r="B6" s="479">
        <v>2.2090000000000001</v>
      </c>
      <c r="C6" s="250">
        <v>-7.3406040268456376</v>
      </c>
      <c r="D6" s="249">
        <v>28.061</v>
      </c>
      <c r="E6" s="250">
        <v>20.697664415673792</v>
      </c>
      <c r="F6" s="249">
        <v>28.061</v>
      </c>
      <c r="G6" s="250">
        <v>20.697664415673792</v>
      </c>
      <c r="H6" s="594">
        <v>23.363703955951912</v>
      </c>
    </row>
    <row r="7" spans="1:8" x14ac:dyDescent="0.2">
      <c r="A7" s="221" t="s">
        <v>260</v>
      </c>
      <c r="B7" s="479">
        <v>3.605</v>
      </c>
      <c r="C7" s="250">
        <v>129.76418100701085</v>
      </c>
      <c r="D7" s="249">
        <v>35.216000000000001</v>
      </c>
      <c r="E7" s="250">
        <v>5.6585658565856587</v>
      </c>
      <c r="F7" s="249">
        <v>35.216000000000001</v>
      </c>
      <c r="G7" s="250">
        <v>5.6585658565856587</v>
      </c>
      <c r="H7" s="594">
        <v>29.320986369438103</v>
      </c>
    </row>
    <row r="8" spans="1:8" x14ac:dyDescent="0.2">
      <c r="A8" s="221" t="s">
        <v>261</v>
      </c>
      <c r="B8" s="479">
        <v>3.2090000000000001</v>
      </c>
      <c r="C8" s="250">
        <v>-24.208786017949929</v>
      </c>
      <c r="D8" s="249">
        <v>41.561</v>
      </c>
      <c r="E8" s="250">
        <v>-31.382390331687827</v>
      </c>
      <c r="F8" s="249">
        <v>41.561</v>
      </c>
      <c r="G8" s="250">
        <v>-31.382390331687827</v>
      </c>
      <c r="H8" s="594">
        <v>34.603859453095659</v>
      </c>
    </row>
    <row r="9" spans="1:8" x14ac:dyDescent="0.2">
      <c r="A9" s="221" t="s">
        <v>262</v>
      </c>
      <c r="B9" s="480">
        <v>1.1420000000000001</v>
      </c>
      <c r="C9" s="250">
        <v>-5.1495016611295492</v>
      </c>
      <c r="D9" s="249">
        <v>14.385999999999999</v>
      </c>
      <c r="E9" s="250">
        <v>-10.983231235690861</v>
      </c>
      <c r="F9" s="249">
        <v>14.385999999999999</v>
      </c>
      <c r="G9" s="718">
        <v>-10.983231235690861</v>
      </c>
      <c r="H9" s="594">
        <v>11.977842739400741</v>
      </c>
    </row>
    <row r="10" spans="1:8" x14ac:dyDescent="0.2">
      <c r="A10" s="221" t="s">
        <v>584</v>
      </c>
      <c r="B10" s="872">
        <v>0</v>
      </c>
      <c r="C10" s="251">
        <v>-58.445674044265594</v>
      </c>
      <c r="D10" s="249">
        <v>0.82609999999999995</v>
      </c>
      <c r="E10" s="250">
        <v>-58.445674044265594</v>
      </c>
      <c r="F10" s="249">
        <v>0.82609999999999995</v>
      </c>
      <c r="G10" s="250">
        <v>-58.445674044265594</v>
      </c>
      <c r="H10" s="686">
        <v>0.68781425601410751</v>
      </c>
    </row>
    <row r="11" spans="1:8" x14ac:dyDescent="0.2">
      <c r="A11" s="229" t="s">
        <v>263</v>
      </c>
      <c r="B11" s="252">
        <v>10.164999999999999</v>
      </c>
      <c r="C11" s="253">
        <v>4.7182445657772742</v>
      </c>
      <c r="D11" s="252">
        <v>120.10510000000001</v>
      </c>
      <c r="E11" s="253">
        <v>-14.755598140459202</v>
      </c>
      <c r="F11" s="252">
        <v>120.10510000000001</v>
      </c>
      <c r="G11" s="253">
        <v>-14.755598140459202</v>
      </c>
      <c r="H11" s="253">
        <v>100</v>
      </c>
    </row>
    <row r="12" spans="1:8" x14ac:dyDescent="0.2">
      <c r="A12" s="254" t="s">
        <v>264</v>
      </c>
      <c r="B12" s="726">
        <f>B11/'Consumo PP'!B11*100</f>
        <v>0.20590779546150656</v>
      </c>
      <c r="C12" s="256"/>
      <c r="D12" s="255">
        <f>D11/'Consumo PP'!D11*100</f>
        <v>0.2059889399826749</v>
      </c>
      <c r="E12" s="256"/>
      <c r="F12" s="255">
        <f>F11/'Consumo PP'!F11*100</f>
        <v>0.2059889399826749</v>
      </c>
      <c r="G12" s="257"/>
      <c r="H12" s="727"/>
    </row>
    <row r="13" spans="1:8" x14ac:dyDescent="0.2">
      <c r="A13" s="258" t="s">
        <v>524</v>
      </c>
      <c r="B13" s="67"/>
      <c r="C13" s="67"/>
      <c r="D13" s="67"/>
      <c r="E13" s="67"/>
      <c r="F13" s="67"/>
      <c r="G13" s="251"/>
      <c r="H13" s="71" t="s">
        <v>231</v>
      </c>
    </row>
    <row r="14" spans="1:8" x14ac:dyDescent="0.2">
      <c r="A14" s="258" t="s">
        <v>585</v>
      </c>
      <c r="B14" s="67"/>
      <c r="C14" s="67"/>
      <c r="D14" s="67"/>
      <c r="E14" s="67"/>
      <c r="F14" s="67"/>
      <c r="G14" s="251"/>
      <c r="H14" s="71"/>
    </row>
    <row r="15" spans="1:8" x14ac:dyDescent="0.2">
      <c r="A15" s="208" t="s">
        <v>597</v>
      </c>
      <c r="B15" s="134"/>
      <c r="C15" s="134"/>
      <c r="D15" s="134"/>
      <c r="E15" s="134"/>
      <c r="F15" s="134"/>
      <c r="G15" s="134"/>
      <c r="H15" s="71"/>
    </row>
  </sheetData>
  <mergeCells count="3">
    <mergeCell ref="B3:C3"/>
    <mergeCell ref="D3:E3"/>
    <mergeCell ref="F3:H3"/>
  </mergeCells>
  <conditionalFormatting sqref="D5:D10 B5:B10">
    <cfRule type="cellIs" dxfId="1954" priority="11" operator="between">
      <formula>0.00001</formula>
      <formula>0.499</formula>
    </cfRule>
  </conditionalFormatting>
  <conditionalFormatting sqref="F10">
    <cfRule type="cellIs" dxfId="1953" priority="9" operator="between">
      <formula>0.00001</formula>
      <formula>0.499</formula>
    </cfRule>
  </conditionalFormatting>
  <conditionalFormatting sqref="G9">
    <cfRule type="cellIs" dxfId="1952" priority="8" operator="between">
      <formula>0.00001</formula>
      <formula>0.499</formula>
    </cfRule>
  </conditionalFormatting>
  <conditionalFormatting sqref="C6">
    <cfRule type="cellIs" dxfId="1951" priority="4" operator="between">
      <formula>0.00001</formula>
      <formula>0.499</formula>
    </cfRule>
  </conditionalFormatting>
  <conditionalFormatting sqref="C7">
    <cfRule type="cellIs" dxfId="1950" priority="2" operator="between">
      <formula>0.00001</formula>
      <formula>0.499</formula>
    </cfRule>
  </conditionalFormatting>
  <conditionalFormatting sqref="F5">
    <cfRule type="cellIs" dxfId="1949"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10" sqref="B10"/>
    </sheetView>
  </sheetViews>
  <sheetFormatPr baseColWidth="10" defaultRowHeight="14.25" x14ac:dyDescent="0.2"/>
  <cols>
    <col min="1" max="1" width="11" customWidth="1"/>
  </cols>
  <sheetData>
    <row r="1" spans="1:7" x14ac:dyDescent="0.2">
      <c r="A1" s="6" t="s">
        <v>265</v>
      </c>
      <c r="B1" s="597"/>
      <c r="C1" s="1"/>
      <c r="D1" s="1"/>
      <c r="E1" s="1"/>
      <c r="F1" s="1"/>
      <c r="G1" s="1"/>
    </row>
    <row r="2" spans="1:7" x14ac:dyDescent="0.2">
      <c r="A2" s="1"/>
      <c r="B2" s="1"/>
      <c r="C2" s="1"/>
      <c r="D2" s="1"/>
      <c r="E2" s="1"/>
      <c r="F2" s="1"/>
      <c r="G2" s="62" t="s">
        <v>156</v>
      </c>
    </row>
    <row r="3" spans="1:7" x14ac:dyDescent="0.2">
      <c r="A3" s="63"/>
      <c r="B3" s="893">
        <f>INDICE!A3</f>
        <v>43070</v>
      </c>
      <c r="C3" s="893"/>
      <c r="D3" s="912" t="s">
        <v>117</v>
      </c>
      <c r="E3" s="912"/>
      <c r="F3" s="912" t="s">
        <v>118</v>
      </c>
      <c r="G3" s="912"/>
    </row>
    <row r="4" spans="1:7" x14ac:dyDescent="0.2">
      <c r="A4" s="75"/>
      <c r="B4" s="244"/>
      <c r="C4" s="72" t="s">
        <v>490</v>
      </c>
      <c r="D4" s="244"/>
      <c r="E4" s="72" t="s">
        <v>490</v>
      </c>
      <c r="F4" s="244"/>
      <c r="G4" s="72" t="s">
        <v>490</v>
      </c>
    </row>
    <row r="5" spans="1:7" ht="15" x14ac:dyDescent="0.25">
      <c r="A5" s="590" t="s">
        <v>116</v>
      </c>
      <c r="B5" s="595">
        <v>5956</v>
      </c>
      <c r="C5" s="591">
        <v>1.9513865114686753</v>
      </c>
      <c r="D5" s="592">
        <v>66765</v>
      </c>
      <c r="E5" s="591">
        <v>1.6271919142717972</v>
      </c>
      <c r="F5" s="596">
        <v>66765</v>
      </c>
      <c r="G5" s="591">
        <v>1.6271919142717972</v>
      </c>
    </row>
    <row r="6" spans="1:7" x14ac:dyDescent="0.2">
      <c r="A6" s="258"/>
      <c r="B6" s="1"/>
      <c r="C6" s="1"/>
      <c r="D6" s="1"/>
      <c r="E6" s="1"/>
      <c r="F6" s="1"/>
      <c r="G6" s="71" t="s">
        <v>231</v>
      </c>
    </row>
    <row r="7" spans="1:7" x14ac:dyDescent="0.2">
      <c r="A7" s="258" t="s">
        <v>524</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5" sqref="B5"/>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266</v>
      </c>
      <c r="B1" s="3"/>
      <c r="C1" s="3"/>
      <c r="D1" s="3"/>
      <c r="E1" s="3"/>
      <c r="F1" s="3"/>
      <c r="G1" s="3"/>
    </row>
    <row r="2" spans="1:8" ht="15.75" x14ac:dyDescent="0.25">
      <c r="A2" s="2"/>
      <c r="B2" s="109"/>
      <c r="C2" s="3"/>
      <c r="D2" s="3"/>
      <c r="E2" s="3"/>
      <c r="F2" s="3"/>
      <c r="G2" s="3"/>
      <c r="H2" s="62" t="s">
        <v>156</v>
      </c>
    </row>
    <row r="3" spans="1:8" s="80" customFormat="1" x14ac:dyDescent="0.2">
      <c r="A3" s="79"/>
      <c r="B3" s="890">
        <f>INDICE!A3</f>
        <v>43070</v>
      </c>
      <c r="C3" s="891"/>
      <c r="D3" s="891" t="s">
        <v>117</v>
      </c>
      <c r="E3" s="891"/>
      <c r="F3" s="891" t="s">
        <v>118</v>
      </c>
      <c r="G3" s="891"/>
      <c r="H3" s="891"/>
    </row>
    <row r="4" spans="1:8" s="80" customFormat="1" x14ac:dyDescent="0.2">
      <c r="A4" s="81"/>
      <c r="B4" s="72" t="s">
        <v>47</v>
      </c>
      <c r="C4" s="72" t="s">
        <v>119</v>
      </c>
      <c r="D4" s="72" t="s">
        <v>47</v>
      </c>
      <c r="E4" s="72" t="s">
        <v>120</v>
      </c>
      <c r="F4" s="72" t="s">
        <v>47</v>
      </c>
      <c r="G4" s="73" t="s">
        <v>120</v>
      </c>
      <c r="H4" s="73" t="s">
        <v>125</v>
      </c>
    </row>
    <row r="5" spans="1:8" s="80" customFormat="1" x14ac:dyDescent="0.2">
      <c r="A5" s="82" t="s">
        <v>570</v>
      </c>
      <c r="B5" s="424">
        <v>145</v>
      </c>
      <c r="C5" s="84">
        <v>8.2089552238805972</v>
      </c>
      <c r="D5" s="83">
        <v>1401</v>
      </c>
      <c r="E5" s="84">
        <v>-9.0850097339390015</v>
      </c>
      <c r="F5" s="83">
        <v>1401</v>
      </c>
      <c r="G5" s="84">
        <v>-9.0850097339390015</v>
      </c>
      <c r="H5" s="427">
        <v>2.1260353515215837</v>
      </c>
    </row>
    <row r="6" spans="1:8" s="80" customFormat="1" x14ac:dyDescent="0.2">
      <c r="A6" s="82" t="s">
        <v>48</v>
      </c>
      <c r="B6" s="425">
        <v>787.72</v>
      </c>
      <c r="C6" s="86">
        <v>-6.2238095238095203</v>
      </c>
      <c r="D6" s="85">
        <v>9100.5339999999997</v>
      </c>
      <c r="E6" s="86">
        <v>-4.7564755516892907</v>
      </c>
      <c r="F6" s="85">
        <v>9100.5339999999997</v>
      </c>
      <c r="G6" s="86">
        <v>-4.7564755516892907</v>
      </c>
      <c r="H6" s="428">
        <v>13.810176303871607</v>
      </c>
    </row>
    <row r="7" spans="1:8" s="80" customFormat="1" x14ac:dyDescent="0.2">
      <c r="A7" s="82" t="s">
        <v>49</v>
      </c>
      <c r="B7" s="425">
        <v>896.09199999999998</v>
      </c>
      <c r="C7" s="86">
        <v>15.088092430909276</v>
      </c>
      <c r="D7" s="85">
        <v>9488.982</v>
      </c>
      <c r="E7" s="86">
        <v>6.7830850951056396</v>
      </c>
      <c r="F7" s="85">
        <v>9488.982</v>
      </c>
      <c r="G7" s="86">
        <v>6.7830850951056396</v>
      </c>
      <c r="H7" s="428">
        <v>14.399651093470364</v>
      </c>
    </row>
    <row r="8" spans="1:8" s="80" customFormat="1" x14ac:dyDescent="0.2">
      <c r="A8" s="82" t="s">
        <v>126</v>
      </c>
      <c r="B8" s="425">
        <v>2422.17</v>
      </c>
      <c r="C8" s="86">
        <v>0.50176820076704198</v>
      </c>
      <c r="D8" s="85">
        <v>27273.872000000003</v>
      </c>
      <c r="E8" s="86">
        <v>2.1167630578950773</v>
      </c>
      <c r="F8" s="85">
        <v>27273.872000000003</v>
      </c>
      <c r="G8" s="86">
        <v>2.1167630578950773</v>
      </c>
      <c r="H8" s="428">
        <v>41.38844828327958</v>
      </c>
    </row>
    <row r="9" spans="1:8" s="80" customFormat="1" x14ac:dyDescent="0.2">
      <c r="A9" s="82" t="s">
        <v>127</v>
      </c>
      <c r="B9" s="425">
        <v>517.41600000000005</v>
      </c>
      <c r="C9" s="86">
        <v>6.1490266554243282</v>
      </c>
      <c r="D9" s="85">
        <v>5532.3680000000004</v>
      </c>
      <c r="E9" s="86">
        <v>8.2810296895758917</v>
      </c>
      <c r="F9" s="85">
        <v>5532.3680000000004</v>
      </c>
      <c r="G9" s="87">
        <v>8.2810296895758917</v>
      </c>
      <c r="H9" s="428">
        <v>8.3954389333524357</v>
      </c>
    </row>
    <row r="10" spans="1:8" s="80" customFormat="1" x14ac:dyDescent="0.2">
      <c r="A10" s="81" t="s">
        <v>128</v>
      </c>
      <c r="B10" s="426">
        <v>1157.6959999999999</v>
      </c>
      <c r="C10" s="86">
        <v>-1.0679434930819165</v>
      </c>
      <c r="D10" s="88">
        <v>13100.548999999999</v>
      </c>
      <c r="E10" s="89">
        <v>-0.43130439329594805</v>
      </c>
      <c r="F10" s="88">
        <v>13100.548999999999</v>
      </c>
      <c r="G10" s="89">
        <v>-0.43130439329594805</v>
      </c>
      <c r="H10" s="429">
        <v>19.880250034504446</v>
      </c>
    </row>
    <row r="11" spans="1:8" s="80" customFormat="1" x14ac:dyDescent="0.2">
      <c r="A11" s="90" t="s">
        <v>116</v>
      </c>
      <c r="B11" s="91">
        <v>5926.094000000001</v>
      </c>
      <c r="C11" s="92">
        <v>1.8172003050687988</v>
      </c>
      <c r="D11" s="91">
        <v>65897.305000000008</v>
      </c>
      <c r="E11" s="92">
        <v>1.4470825065917581</v>
      </c>
      <c r="F11" s="91">
        <v>65897.304999999993</v>
      </c>
      <c r="G11" s="92">
        <v>1.4470825065917359</v>
      </c>
      <c r="H11" s="92">
        <v>100</v>
      </c>
    </row>
    <row r="12" spans="1:8" s="80" customFormat="1" x14ac:dyDescent="0.2">
      <c r="A12" s="114"/>
      <c r="B12" s="114"/>
      <c r="C12" s="114"/>
      <c r="D12" s="114"/>
      <c r="E12" s="114"/>
      <c r="F12" s="114"/>
      <c r="G12" s="114"/>
      <c r="H12" s="93" t="s">
        <v>231</v>
      </c>
    </row>
    <row r="13" spans="1:8" s="80" customFormat="1" x14ac:dyDescent="0.2">
      <c r="A13" s="94" t="s">
        <v>130</v>
      </c>
      <c r="B13" s="114"/>
      <c r="C13" s="114"/>
      <c r="D13" s="114"/>
      <c r="E13" s="114"/>
      <c r="F13" s="114"/>
      <c r="G13" s="114"/>
      <c r="H13" s="114"/>
    </row>
    <row r="14" spans="1:8" x14ac:dyDescent="0.2">
      <c r="A14" s="94" t="s">
        <v>662</v>
      </c>
      <c r="B14" s="125"/>
      <c r="C14" s="3"/>
      <c r="D14" s="3"/>
      <c r="E14" s="3"/>
      <c r="F14" s="3"/>
      <c r="G14" s="3"/>
      <c r="H14" s="3"/>
    </row>
    <row r="15" spans="1:8" x14ac:dyDescent="0.2">
      <c r="A15" s="94" t="s">
        <v>597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7" sqref="B7"/>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0" t="s">
        <v>267</v>
      </c>
      <c r="B1" s="210"/>
      <c r="C1" s="210"/>
      <c r="D1" s="210"/>
      <c r="E1" s="210"/>
      <c r="F1" s="211"/>
      <c r="G1" s="211"/>
    </row>
    <row r="2" spans="1:7" x14ac:dyDescent="0.2">
      <c r="A2" s="210"/>
      <c r="B2" s="210"/>
      <c r="C2" s="210"/>
      <c r="D2" s="210"/>
      <c r="E2" s="215" t="s">
        <v>156</v>
      </c>
      <c r="F2" s="211"/>
      <c r="G2" s="211"/>
    </row>
    <row r="3" spans="1:7" x14ac:dyDescent="0.2">
      <c r="A3" s="913">
        <f>INDICE!A3</f>
        <v>43070</v>
      </c>
      <c r="B3" s="913">
        <v>41671</v>
      </c>
      <c r="C3" s="914">
        <v>41671</v>
      </c>
      <c r="D3" s="913">
        <v>41671</v>
      </c>
      <c r="E3" s="913">
        <v>41671</v>
      </c>
      <c r="F3" s="211"/>
    </row>
    <row r="4" spans="1:7" ht="15" x14ac:dyDescent="0.25">
      <c r="A4" s="221" t="s">
        <v>30</v>
      </c>
      <c r="B4" s="222">
        <v>10.164999999999999</v>
      </c>
      <c r="C4" s="598"/>
      <c r="D4" s="326" t="s">
        <v>268</v>
      </c>
      <c r="E4" s="697">
        <v>5926.094000000001</v>
      </c>
    </row>
    <row r="5" spans="1:7" x14ac:dyDescent="0.2">
      <c r="A5" s="221" t="s">
        <v>269</v>
      </c>
      <c r="B5" s="222">
        <v>4872</v>
      </c>
      <c r="C5" s="333"/>
      <c r="D5" s="221" t="s">
        <v>270</v>
      </c>
      <c r="E5" s="222">
        <v>-385</v>
      </c>
    </row>
    <row r="6" spans="1:7" x14ac:dyDescent="0.2">
      <c r="A6" s="221" t="s">
        <v>518</v>
      </c>
      <c r="B6" s="222">
        <v>-38</v>
      </c>
      <c r="C6" s="333"/>
      <c r="D6" s="221" t="s">
        <v>271</v>
      </c>
      <c r="E6" s="222">
        <v>113.58199999999943</v>
      </c>
    </row>
    <row r="7" spans="1:7" x14ac:dyDescent="0.2">
      <c r="A7" s="221" t="s">
        <v>519</v>
      </c>
      <c r="B7" s="222">
        <v>75.835000000000036</v>
      </c>
      <c r="C7" s="333"/>
      <c r="D7" s="221" t="s">
        <v>520</v>
      </c>
      <c r="E7" s="222">
        <v>1501</v>
      </c>
    </row>
    <row r="8" spans="1:7" x14ac:dyDescent="0.2">
      <c r="A8" s="221" t="s">
        <v>521</v>
      </c>
      <c r="B8" s="222">
        <v>1036</v>
      </c>
      <c r="C8" s="333"/>
      <c r="D8" s="221" t="s">
        <v>522</v>
      </c>
      <c r="E8" s="222">
        <v>-2224</v>
      </c>
    </row>
    <row r="9" spans="1:7" ht="15" x14ac:dyDescent="0.25">
      <c r="A9" s="229" t="s">
        <v>58</v>
      </c>
      <c r="B9" s="605">
        <v>5956</v>
      </c>
      <c r="C9" s="333"/>
      <c r="D9" s="221" t="s">
        <v>273</v>
      </c>
      <c r="E9" s="222">
        <v>5</v>
      </c>
    </row>
    <row r="10" spans="1:7" ht="15" x14ac:dyDescent="0.25">
      <c r="A10" s="221" t="s">
        <v>272</v>
      </c>
      <c r="B10" s="222">
        <v>-29.90599999999904</v>
      </c>
      <c r="C10" s="333"/>
      <c r="D10" s="229" t="s">
        <v>523</v>
      </c>
      <c r="E10" s="605">
        <v>4936.6760000000004</v>
      </c>
      <c r="G10" s="714"/>
    </row>
    <row r="11" spans="1:7" ht="15" x14ac:dyDescent="0.25">
      <c r="A11" s="229" t="s">
        <v>268</v>
      </c>
      <c r="B11" s="605">
        <v>5926.094000000001</v>
      </c>
      <c r="C11" s="599"/>
      <c r="D11" s="294"/>
      <c r="E11" s="589" t="s">
        <v>129</v>
      </c>
      <c r="F11" s="22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30"/>
  <sheetViews>
    <sheetView workbookViewId="0">
      <selection activeCell="D28" sqref="D28"/>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9" t="s">
        <v>526</v>
      </c>
      <c r="B1" s="879"/>
      <c r="C1" s="879"/>
      <c r="D1" s="879"/>
      <c r="E1" s="260"/>
      <c r="F1" s="260"/>
      <c r="G1" s="60"/>
      <c r="H1" s="60"/>
      <c r="I1" s="60"/>
      <c r="J1" s="60"/>
      <c r="K1" s="58"/>
      <c r="L1" s="58"/>
    </row>
    <row r="2" spans="1:12" ht="14.25" customHeight="1" x14ac:dyDescent="0.2">
      <c r="A2" s="879"/>
      <c r="B2" s="879"/>
      <c r="C2" s="879"/>
      <c r="D2" s="879"/>
      <c r="E2" s="260"/>
      <c r="F2" s="260"/>
      <c r="G2" s="60"/>
      <c r="H2" s="60"/>
      <c r="I2" s="60"/>
      <c r="J2" s="60"/>
      <c r="K2" s="58"/>
      <c r="L2" s="58"/>
    </row>
    <row r="3" spans="1:12" ht="14.25" customHeight="1" x14ac:dyDescent="0.2">
      <c r="A3" s="59"/>
      <c r="B3" s="59"/>
      <c r="C3" s="59"/>
      <c r="D3" s="62" t="s">
        <v>274</v>
      </c>
      <c r="F3" s="58"/>
    </row>
    <row r="4" spans="1:12" s="263" customFormat="1" ht="14.25" customHeight="1" x14ac:dyDescent="0.2">
      <c r="A4" s="261"/>
      <c r="B4" s="261"/>
      <c r="C4" s="262" t="s">
        <v>275</v>
      </c>
      <c r="D4" s="262" t="s">
        <v>525</v>
      </c>
      <c r="E4" s="65"/>
      <c r="F4" s="65"/>
    </row>
    <row r="5" spans="1:12" s="263" customFormat="1" ht="14.25" customHeight="1" x14ac:dyDescent="0.2">
      <c r="A5" s="915">
        <v>2012</v>
      </c>
      <c r="B5" s="264" t="s">
        <v>280</v>
      </c>
      <c r="C5" s="600">
        <v>15.53</v>
      </c>
      <c r="D5" s="265">
        <v>2.9158383035122566</v>
      </c>
      <c r="E5" s="65"/>
      <c r="F5" s="65"/>
    </row>
    <row r="6" spans="1:12" ht="14.25" customHeight="1" x14ac:dyDescent="0.2">
      <c r="A6" s="915"/>
      <c r="B6" s="264" t="s">
        <v>278</v>
      </c>
      <c r="C6" s="600">
        <v>16.45</v>
      </c>
      <c r="D6" s="265">
        <v>5.9240180296200897</v>
      </c>
      <c r="F6" s="58"/>
    </row>
    <row r="7" spans="1:12" ht="14.25" customHeight="1" x14ac:dyDescent="0.2">
      <c r="A7" s="915"/>
      <c r="B7" s="264" t="s">
        <v>281</v>
      </c>
      <c r="C7" s="600">
        <v>16.87</v>
      </c>
      <c r="D7" s="265">
        <v>2.5531914893617129</v>
      </c>
      <c r="E7" s="266"/>
      <c r="F7" s="58"/>
    </row>
    <row r="8" spans="1:12" ht="14.25" customHeight="1" x14ac:dyDescent="0.2">
      <c r="A8" s="882"/>
      <c r="B8" s="269" t="s">
        <v>279</v>
      </c>
      <c r="C8" s="602">
        <v>16.100000000000001</v>
      </c>
      <c r="D8" s="270">
        <v>-4.5643153526970925</v>
      </c>
      <c r="E8" s="266"/>
      <c r="F8" s="58"/>
    </row>
    <row r="9" spans="1:12" ht="14.25" customHeight="1" x14ac:dyDescent="0.2">
      <c r="A9" s="881">
        <v>2013</v>
      </c>
      <c r="B9" s="267" t="s">
        <v>276</v>
      </c>
      <c r="C9" s="601">
        <v>16.32</v>
      </c>
      <c r="D9" s="268">
        <v>1.3664596273291854</v>
      </c>
      <c r="E9" s="266"/>
      <c r="F9" s="58"/>
    </row>
    <row r="10" spans="1:12" ht="14.25" customHeight="1" x14ac:dyDescent="0.2">
      <c r="A10" s="915"/>
      <c r="B10" s="264" t="s">
        <v>282</v>
      </c>
      <c r="C10" s="600">
        <v>17.13</v>
      </c>
      <c r="D10" s="265">
        <v>4.9632352941176388</v>
      </c>
      <c r="E10" s="266"/>
      <c r="F10" s="58"/>
    </row>
    <row r="11" spans="1:12" ht="14.25" customHeight="1" x14ac:dyDescent="0.2">
      <c r="A11" s="882"/>
      <c r="B11" s="269" t="s">
        <v>283</v>
      </c>
      <c r="C11" s="602">
        <v>17.5</v>
      </c>
      <c r="D11" s="270">
        <v>2.1599532983070695</v>
      </c>
      <c r="F11" s="58"/>
    </row>
    <row r="12" spans="1:12" ht="14.25" customHeight="1" x14ac:dyDescent="0.2">
      <c r="A12" s="881">
        <v>2015</v>
      </c>
      <c r="B12" s="267" t="s">
        <v>592</v>
      </c>
      <c r="C12" s="601">
        <v>15.81</v>
      </c>
      <c r="D12" s="268">
        <v>-9.66</v>
      </c>
      <c r="F12" s="58"/>
    </row>
    <row r="13" spans="1:12" ht="14.25" customHeight="1" x14ac:dyDescent="0.2">
      <c r="A13" s="915"/>
      <c r="B13" s="264" t="s">
        <v>594</v>
      </c>
      <c r="C13" s="600">
        <v>14.12</v>
      </c>
      <c r="D13" s="265">
        <v>-10.69</v>
      </c>
      <c r="F13" s="58"/>
    </row>
    <row r="14" spans="1:12" ht="14.25" customHeight="1" x14ac:dyDescent="0.2">
      <c r="A14" s="915"/>
      <c r="B14" s="264" t="s">
        <v>595</v>
      </c>
      <c r="C14" s="600">
        <v>13.42</v>
      </c>
      <c r="D14" s="265">
        <v>-4.96</v>
      </c>
    </row>
    <row r="15" spans="1:12" ht="14.25" customHeight="1" x14ac:dyDescent="0.2">
      <c r="A15" s="915"/>
      <c r="B15" s="264" t="s">
        <v>599</v>
      </c>
      <c r="C15" s="600">
        <v>12.76</v>
      </c>
      <c r="D15" s="265">
        <v>-4.9180327868852469</v>
      </c>
    </row>
    <row r="16" spans="1:12" ht="14.25" customHeight="1" x14ac:dyDescent="0.2">
      <c r="A16" s="882"/>
      <c r="B16" s="269" t="s">
        <v>600</v>
      </c>
      <c r="C16" s="602">
        <v>12.68</v>
      </c>
      <c r="D16" s="270">
        <v>-0.62695924764890343</v>
      </c>
    </row>
    <row r="17" spans="1:4" ht="14.25" customHeight="1" x14ac:dyDescent="0.2">
      <c r="A17" s="881">
        <v>2016</v>
      </c>
      <c r="B17" s="267" t="s">
        <v>601</v>
      </c>
      <c r="C17" s="601">
        <v>13.1</v>
      </c>
      <c r="D17" s="268">
        <v>3.3123028391167186</v>
      </c>
    </row>
    <row r="18" spans="1:4" ht="14.25" customHeight="1" x14ac:dyDescent="0.2">
      <c r="A18" s="915"/>
      <c r="B18" s="264" t="s">
        <v>603</v>
      </c>
      <c r="C18" s="600">
        <v>12.46</v>
      </c>
      <c r="D18" s="265">
        <v>-4.8854961832060981</v>
      </c>
    </row>
    <row r="19" spans="1:4" ht="14.25" customHeight="1" x14ac:dyDescent="0.2">
      <c r="A19" s="915"/>
      <c r="B19" s="264" t="s">
        <v>608</v>
      </c>
      <c r="C19" s="600">
        <v>11.85</v>
      </c>
      <c r="D19" s="265">
        <v>-4.8956661316211969</v>
      </c>
    </row>
    <row r="20" spans="1:4" ht="14.25" customHeight="1" x14ac:dyDescent="0.2">
      <c r="A20" s="915"/>
      <c r="B20" s="264" t="s">
        <v>607</v>
      </c>
      <c r="C20" s="600">
        <v>11.27</v>
      </c>
      <c r="D20" s="265">
        <v>-4.8945147679324901</v>
      </c>
    </row>
    <row r="21" spans="1:4" ht="14.25" customHeight="1" x14ac:dyDescent="0.2">
      <c r="A21" s="915"/>
      <c r="B21" s="264" t="s">
        <v>610</v>
      </c>
      <c r="C21" s="600">
        <v>11.71</v>
      </c>
      <c r="D21" s="265">
        <v>3.9041703637977045</v>
      </c>
    </row>
    <row r="22" spans="1:4" ht="14.25" customHeight="1" x14ac:dyDescent="0.2">
      <c r="A22" s="882"/>
      <c r="B22" s="720" t="s">
        <v>613</v>
      </c>
      <c r="C22" s="602">
        <v>12.28</v>
      </c>
      <c r="D22" s="270">
        <v>4.8676345004269725</v>
      </c>
    </row>
    <row r="23" spans="1:4" ht="14.25" customHeight="1" x14ac:dyDescent="0.2">
      <c r="A23" s="881">
        <v>2017</v>
      </c>
      <c r="B23" s="264" t="s">
        <v>617</v>
      </c>
      <c r="C23" s="600">
        <v>12.89</v>
      </c>
      <c r="D23" s="265">
        <v>4.9674267100977296</v>
      </c>
    </row>
    <row r="24" spans="1:4" ht="14.25" customHeight="1" x14ac:dyDescent="0.2">
      <c r="A24" s="915"/>
      <c r="B24" s="264" t="s">
        <v>629</v>
      </c>
      <c r="C24" s="600">
        <v>13.52</v>
      </c>
      <c r="D24" s="265">
        <v>4.8875096974398682</v>
      </c>
    </row>
    <row r="25" spans="1:4" ht="14.25" customHeight="1" x14ac:dyDescent="0.2">
      <c r="A25" s="915"/>
      <c r="B25" s="264" t="s">
        <v>641</v>
      </c>
      <c r="C25" s="600">
        <v>14.18</v>
      </c>
      <c r="D25" s="265">
        <v>4.881656804733729</v>
      </c>
    </row>
    <row r="26" spans="1:4" ht="14.25" customHeight="1" x14ac:dyDescent="0.2">
      <c r="A26" s="915"/>
      <c r="B26" s="264" t="s">
        <v>665</v>
      </c>
      <c r="C26" s="600">
        <v>14.88</v>
      </c>
      <c r="D26" s="265">
        <v>4.9365303244005716</v>
      </c>
    </row>
    <row r="27" spans="1:4" ht="14.25" customHeight="1" x14ac:dyDescent="0.2">
      <c r="A27" s="915"/>
      <c r="B27" s="264" t="s">
        <v>667</v>
      </c>
      <c r="C27" s="600">
        <v>14.15</v>
      </c>
      <c r="D27" s="265">
        <v>-4.9059139784946266</v>
      </c>
    </row>
    <row r="28" spans="1:4" ht="14.25" customHeight="1" x14ac:dyDescent="0.2">
      <c r="A28" s="882"/>
      <c r="B28" s="720" t="s">
        <v>673</v>
      </c>
      <c r="C28" s="602">
        <v>14.45</v>
      </c>
      <c r="D28" s="270">
        <v>2.1201413427561762</v>
      </c>
    </row>
    <row r="29" spans="1:4" ht="14.25" customHeight="1" x14ac:dyDescent="0.2">
      <c r="A29" s="258" t="s">
        <v>284</v>
      </c>
      <c r="D29" s="71" t="s">
        <v>615</v>
      </c>
    </row>
    <row r="30" spans="1:4" ht="14.25" customHeight="1" x14ac:dyDescent="0.2">
      <c r="A30" s="258" t="s">
        <v>639</v>
      </c>
    </row>
  </sheetData>
  <mergeCells count="6">
    <mergeCell ref="A23:A28"/>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1" t="s">
        <v>632</v>
      </c>
      <c r="C3" s="883" t="s">
        <v>456</v>
      </c>
      <c r="D3" s="881" t="s">
        <v>604</v>
      </c>
      <c r="E3" s="883" t="s">
        <v>456</v>
      </c>
      <c r="F3" s="885" t="s">
        <v>108</v>
      </c>
      <c r="G3" s="885"/>
    </row>
    <row r="4" spans="1:7" ht="14.45" customHeight="1" x14ac:dyDescent="0.25">
      <c r="A4" s="712"/>
      <c r="B4" s="882"/>
      <c r="C4" s="884"/>
      <c r="D4" s="882"/>
      <c r="E4" s="884"/>
      <c r="F4" s="410">
        <v>2016</v>
      </c>
      <c r="G4" s="410">
        <v>2015</v>
      </c>
    </row>
    <row r="5" spans="1:7" x14ac:dyDescent="0.2">
      <c r="A5" s="65" t="s">
        <v>109</v>
      </c>
      <c r="B5" s="249">
        <v>10442.042244241256</v>
      </c>
      <c r="C5" s="250">
        <v>8.4561598920015104</v>
      </c>
      <c r="D5" s="249">
        <v>13686.411717720001</v>
      </c>
      <c r="E5" s="250">
        <v>11.106880682342158</v>
      </c>
      <c r="F5" s="666">
        <v>6.5679759542565792</v>
      </c>
      <c r="G5" s="666">
        <v>9.1030337594399739</v>
      </c>
    </row>
    <row r="6" spans="1:7" x14ac:dyDescent="0.2">
      <c r="A6" s="65" t="s">
        <v>110</v>
      </c>
      <c r="B6" s="249">
        <v>54632.765919999998</v>
      </c>
      <c r="C6" s="250">
        <v>44.242629282274066</v>
      </c>
      <c r="D6" s="249">
        <v>53170.755331999993</v>
      </c>
      <c r="E6" s="250">
        <v>43.149457099695724</v>
      </c>
      <c r="F6" s="666">
        <v>0.26299052881633789</v>
      </c>
      <c r="G6" s="666">
        <v>0.44455062735914119</v>
      </c>
    </row>
    <row r="7" spans="1:7" x14ac:dyDescent="0.2">
      <c r="A7" s="65" t="s">
        <v>111</v>
      </c>
      <c r="B7" s="249">
        <v>25035.278579999998</v>
      </c>
      <c r="C7" s="250">
        <v>20.274033916117652</v>
      </c>
      <c r="D7" s="249">
        <v>24533.397396</v>
      </c>
      <c r="E7" s="250">
        <v>19.909492950373512</v>
      </c>
      <c r="F7" s="666">
        <v>0.19135264601477431</v>
      </c>
      <c r="G7" s="666">
        <v>0.22040922880422736</v>
      </c>
    </row>
    <row r="8" spans="1:7" x14ac:dyDescent="0.2">
      <c r="A8" s="65" t="s">
        <v>112</v>
      </c>
      <c r="B8" s="249">
        <v>15260.263556215119</v>
      </c>
      <c r="C8" s="250">
        <v>12.358045065045149</v>
      </c>
      <c r="D8" s="249">
        <v>14934.0303030303</v>
      </c>
      <c r="E8" s="250">
        <v>12.119355759806979</v>
      </c>
      <c r="F8" s="666">
        <v>100</v>
      </c>
      <c r="G8" s="666">
        <v>100</v>
      </c>
    </row>
    <row r="9" spans="1:7" x14ac:dyDescent="0.2">
      <c r="A9" s="65" t="s">
        <v>113</v>
      </c>
      <c r="B9" s="249">
        <v>17212.25116346811</v>
      </c>
      <c r="C9" s="250">
        <v>13.938800910314777</v>
      </c>
      <c r="D9" s="249">
        <v>16659.458664799997</v>
      </c>
      <c r="E9" s="250">
        <v>13.519585954204322</v>
      </c>
      <c r="F9" s="666">
        <v>100</v>
      </c>
      <c r="G9" s="666">
        <v>100</v>
      </c>
    </row>
    <row r="10" spans="1:7" x14ac:dyDescent="0.2">
      <c r="A10" s="65" t="s">
        <v>114</v>
      </c>
      <c r="B10" s="249">
        <v>242.58134509000001</v>
      </c>
      <c r="C10" s="250">
        <v>0.1964468820291474</v>
      </c>
      <c r="D10" s="249">
        <v>252.0064146</v>
      </c>
      <c r="E10" s="250">
        <v>0.20450978940836148</v>
      </c>
      <c r="F10" s="666" t="s">
        <v>633</v>
      </c>
      <c r="G10" s="666" t="s">
        <v>634</v>
      </c>
    </row>
    <row r="11" spans="1:7" x14ac:dyDescent="0.2">
      <c r="A11" s="65" t="s">
        <v>115</v>
      </c>
      <c r="B11" s="249">
        <v>659.26376723989677</v>
      </c>
      <c r="C11" s="250">
        <v>0.53388405221769109</v>
      </c>
      <c r="D11" s="249">
        <v>-11.438000000000102</v>
      </c>
      <c r="E11" s="250" t="s">
        <v>605</v>
      </c>
      <c r="F11" s="667"/>
      <c r="G11" s="667"/>
    </row>
    <row r="12" spans="1:7" x14ac:dyDescent="0.2">
      <c r="A12" s="68" t="s">
        <v>116</v>
      </c>
      <c r="B12" s="668">
        <v>123484.44657625438</v>
      </c>
      <c r="C12" s="669">
        <v>100</v>
      </c>
      <c r="D12" s="668">
        <v>123224.62182815028</v>
      </c>
      <c r="E12" s="669">
        <v>100</v>
      </c>
      <c r="F12" s="669">
        <v>26.656314794008146</v>
      </c>
      <c r="G12" s="669">
        <v>27.297659724905671</v>
      </c>
    </row>
    <row r="13" spans="1:7" x14ac:dyDescent="0.2">
      <c r="A13" s="65"/>
      <c r="B13" s="65"/>
      <c r="C13" s="65"/>
      <c r="D13" s="65"/>
      <c r="E13" s="65"/>
      <c r="F13" s="65"/>
      <c r="G13" s="71" t="s">
        <v>566</v>
      </c>
    </row>
    <row r="14" spans="1:7" x14ac:dyDescent="0.2">
      <c r="A14" s="670" t="s">
        <v>567</v>
      </c>
      <c r="B14" s="1"/>
      <c r="C14" s="1"/>
      <c r="D14" s="1"/>
      <c r="E14" s="1"/>
      <c r="F14" s="1"/>
      <c r="G14" s="1"/>
    </row>
    <row r="15" spans="1:7" x14ac:dyDescent="0.2">
      <c r="A15" s="711" t="s">
        <v>606</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527</v>
      </c>
      <c r="B1" s="59"/>
      <c r="C1" s="59"/>
      <c r="D1" s="60"/>
      <c r="E1" s="60"/>
      <c r="F1" s="60"/>
    </row>
    <row r="2" spans="1:6" x14ac:dyDescent="0.2">
      <c r="A2" s="61"/>
      <c r="B2" s="61"/>
      <c r="C2" s="61"/>
      <c r="D2" s="74"/>
      <c r="E2" s="74"/>
      <c r="F2" s="62" t="s">
        <v>285</v>
      </c>
    </row>
    <row r="3" spans="1:6" x14ac:dyDescent="0.2">
      <c r="A3" s="63"/>
      <c r="B3" s="893" t="s">
        <v>286</v>
      </c>
      <c r="C3" s="893"/>
      <c r="D3" s="893"/>
      <c r="E3" s="243" t="s">
        <v>287</v>
      </c>
      <c r="F3" s="243"/>
    </row>
    <row r="4" spans="1:6" x14ac:dyDescent="0.2">
      <c r="A4" s="75"/>
      <c r="B4" s="272" t="s">
        <v>674</v>
      </c>
      <c r="C4" s="273" t="s">
        <v>671</v>
      </c>
      <c r="D4" s="272" t="s">
        <v>676</v>
      </c>
      <c r="E4" s="245" t="s">
        <v>288</v>
      </c>
      <c r="F4" s="244" t="s">
        <v>289</v>
      </c>
    </row>
    <row r="5" spans="1:6" x14ac:dyDescent="0.2">
      <c r="A5" s="603" t="s">
        <v>529</v>
      </c>
      <c r="B5" s="274">
        <v>123.7043394580645</v>
      </c>
      <c r="C5" s="274">
        <v>123.5806623</v>
      </c>
      <c r="D5" s="274">
        <v>121.41674550967743</v>
      </c>
      <c r="E5" s="274">
        <v>0.10007808322329693</v>
      </c>
      <c r="F5" s="274">
        <v>1.8840843895002428</v>
      </c>
    </row>
    <row r="6" spans="1:6" x14ac:dyDescent="0.2">
      <c r="A6" s="75" t="s">
        <v>528</v>
      </c>
      <c r="B6" s="255">
        <v>113.82605509032263</v>
      </c>
      <c r="C6" s="270">
        <v>113.2831624666667</v>
      </c>
      <c r="D6" s="255">
        <v>110.28650571290322</v>
      </c>
      <c r="E6" s="255">
        <v>0.47923505297239166</v>
      </c>
      <c r="F6" s="255">
        <v>3.2094129327422212</v>
      </c>
    </row>
    <row r="7" spans="1:6" x14ac:dyDescent="0.2">
      <c r="A7" s="1"/>
      <c r="B7" s="1"/>
      <c r="C7" s="1"/>
      <c r="D7" s="1"/>
      <c r="E7" s="1"/>
      <c r="F7" s="71" t="s">
        <v>615</v>
      </c>
    </row>
    <row r="8" spans="1:6" x14ac:dyDescent="0.2">
      <c r="A8" s="1"/>
      <c r="B8" s="1"/>
      <c r="C8" s="1"/>
      <c r="D8" s="1"/>
      <c r="E8" s="1"/>
      <c r="F8" s="1"/>
    </row>
    <row r="13" spans="1:6" x14ac:dyDescent="0.2">
      <c r="C13" t="s">
        <v>404</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79" t="s">
        <v>290</v>
      </c>
      <c r="B1" s="879"/>
      <c r="C1" s="879"/>
      <c r="D1" s="58"/>
      <c r="E1" s="58"/>
    </row>
    <row r="2" spans="1:38" x14ac:dyDescent="0.2">
      <c r="A2" s="880"/>
      <c r="B2" s="879"/>
      <c r="C2" s="879"/>
      <c r="D2" s="8"/>
      <c r="E2" s="62" t="s">
        <v>285</v>
      </c>
    </row>
    <row r="3" spans="1:38" x14ac:dyDescent="0.2">
      <c r="A3" s="64"/>
      <c r="B3" s="276" t="s">
        <v>291</v>
      </c>
      <c r="C3" s="276" t="s">
        <v>292</v>
      </c>
      <c r="D3" s="276" t="s">
        <v>293</v>
      </c>
      <c r="E3" s="276" t="s">
        <v>294</v>
      </c>
    </row>
    <row r="4" spans="1:38" x14ac:dyDescent="0.2">
      <c r="A4" s="277" t="s">
        <v>295</v>
      </c>
      <c r="B4" s="278">
        <v>123.7043394580645</v>
      </c>
      <c r="C4" s="279">
        <v>21.469348170407887</v>
      </c>
      <c r="D4" s="279">
        <v>46.138099360650486</v>
      </c>
      <c r="E4" s="279">
        <v>56.096891927006133</v>
      </c>
      <c r="F4" s="388"/>
      <c r="G4" s="388"/>
      <c r="H4" s="388"/>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row>
    <row r="5" spans="1:38" x14ac:dyDescent="0.2">
      <c r="A5" s="280" t="s">
        <v>296</v>
      </c>
      <c r="B5" s="281">
        <v>135.51249999999999</v>
      </c>
      <c r="C5" s="275">
        <v>21.636449579831933</v>
      </c>
      <c r="D5" s="275">
        <v>65.449842086834721</v>
      </c>
      <c r="E5" s="275">
        <v>48.426208333333335</v>
      </c>
      <c r="F5" s="388"/>
      <c r="G5" s="388"/>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row>
    <row r="6" spans="1:38" x14ac:dyDescent="0.2">
      <c r="A6" s="280" t="s">
        <v>297</v>
      </c>
      <c r="B6" s="281">
        <v>119.60833333333332</v>
      </c>
      <c r="C6" s="275">
        <v>19.934722222222224</v>
      </c>
      <c r="D6" s="275">
        <v>49.3358611111111</v>
      </c>
      <c r="E6" s="275">
        <v>50.33775</v>
      </c>
      <c r="F6" s="388"/>
      <c r="G6" s="388"/>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row>
    <row r="7" spans="1:38" x14ac:dyDescent="0.2">
      <c r="A7" s="280" t="s">
        <v>244</v>
      </c>
      <c r="B7" s="281">
        <v>134.36499999999998</v>
      </c>
      <c r="C7" s="275">
        <v>23.319545454545452</v>
      </c>
      <c r="D7" s="275">
        <v>60.506996212121209</v>
      </c>
      <c r="E7" s="275">
        <v>50.538458333333331</v>
      </c>
      <c r="F7" s="388"/>
      <c r="G7" s="388"/>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row>
    <row r="8" spans="1:38" x14ac:dyDescent="0.2">
      <c r="A8" s="280" t="s">
        <v>298</v>
      </c>
      <c r="B8" s="281">
        <v>103.89056481576169</v>
      </c>
      <c r="C8" s="275">
        <v>17.315094135960283</v>
      </c>
      <c r="D8" s="275">
        <v>36.302202281533013</v>
      </c>
      <c r="E8" s="275">
        <v>50.273268398268399</v>
      </c>
      <c r="F8" s="388"/>
      <c r="G8" s="388"/>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row>
    <row r="9" spans="1:38" x14ac:dyDescent="0.2">
      <c r="A9" s="280" t="s">
        <v>299</v>
      </c>
      <c r="B9" s="281">
        <v>122.008</v>
      </c>
      <c r="C9" s="275">
        <v>19.480268907563026</v>
      </c>
      <c r="D9" s="275">
        <v>48.969897759103631</v>
      </c>
      <c r="E9" s="275">
        <v>53.557833333333335</v>
      </c>
      <c r="F9" s="388"/>
      <c r="G9" s="388"/>
    </row>
    <row r="10" spans="1:38" x14ac:dyDescent="0.2">
      <c r="A10" s="280" t="s">
        <v>300</v>
      </c>
      <c r="B10" s="281">
        <v>127.64202613899954</v>
      </c>
      <c r="C10" s="275">
        <v>25.528405227799908</v>
      </c>
      <c r="D10" s="275">
        <v>51.138174411883895</v>
      </c>
      <c r="E10" s="275">
        <v>50.975446499315737</v>
      </c>
      <c r="F10" s="388"/>
      <c r="G10" s="388"/>
    </row>
    <row r="11" spans="1:38" x14ac:dyDescent="0.2">
      <c r="A11" s="280" t="s">
        <v>301</v>
      </c>
      <c r="B11" s="281">
        <v>152.09011319294814</v>
      </c>
      <c r="C11" s="275">
        <v>30.418022638589626</v>
      </c>
      <c r="D11" s="275">
        <v>61.722804707397323</v>
      </c>
      <c r="E11" s="275">
        <v>59.949285846961189</v>
      </c>
      <c r="F11" s="388"/>
      <c r="G11" s="388"/>
    </row>
    <row r="12" spans="1:38" x14ac:dyDescent="0.2">
      <c r="A12" s="280" t="s">
        <v>302</v>
      </c>
      <c r="B12" s="281">
        <v>130.19999999999999</v>
      </c>
      <c r="C12" s="275">
        <v>21.7</v>
      </c>
      <c r="D12" s="275">
        <v>58.016999999999982</v>
      </c>
      <c r="E12" s="275">
        <v>50.482999999999997</v>
      </c>
      <c r="F12" s="388"/>
      <c r="G12" s="388"/>
    </row>
    <row r="13" spans="1:38" x14ac:dyDescent="0.2">
      <c r="A13" s="280" t="s">
        <v>303</v>
      </c>
      <c r="B13" s="281">
        <v>129.38758333333334</v>
      </c>
      <c r="C13" s="275">
        <v>23.332187158469946</v>
      </c>
      <c r="D13" s="275">
        <v>57.62789617486338</v>
      </c>
      <c r="E13" s="275">
        <v>48.427500000000002</v>
      </c>
      <c r="F13" s="388"/>
      <c r="G13" s="388"/>
    </row>
    <row r="14" spans="1:38" x14ac:dyDescent="0.2">
      <c r="A14" s="280" t="s">
        <v>213</v>
      </c>
      <c r="B14" s="281">
        <v>124.28333333333333</v>
      </c>
      <c r="C14" s="275">
        <v>20.713888888888892</v>
      </c>
      <c r="D14" s="275">
        <v>42.277194444444433</v>
      </c>
      <c r="E14" s="275">
        <v>61.292250000000003</v>
      </c>
      <c r="F14" s="388"/>
      <c r="G14" s="388"/>
    </row>
    <row r="15" spans="1:38" x14ac:dyDescent="0.2">
      <c r="A15" s="280" t="s">
        <v>304</v>
      </c>
      <c r="B15" s="281">
        <v>144.70416666666668</v>
      </c>
      <c r="C15" s="275">
        <v>28.00725806451613</v>
      </c>
      <c r="D15" s="275">
        <v>65.277825268817196</v>
      </c>
      <c r="E15" s="275">
        <v>51.419083333333347</v>
      </c>
      <c r="F15" s="388"/>
      <c r="G15" s="388"/>
    </row>
    <row r="16" spans="1:38" x14ac:dyDescent="0.2">
      <c r="A16" s="280" t="s">
        <v>245</v>
      </c>
      <c r="B16" s="282">
        <v>140.46549999999999</v>
      </c>
      <c r="C16" s="265">
        <v>23.410916666666669</v>
      </c>
      <c r="D16" s="265">
        <v>65.939958333333323</v>
      </c>
      <c r="E16" s="265">
        <v>51.114625000000004</v>
      </c>
      <c r="F16" s="388"/>
      <c r="G16" s="388"/>
    </row>
    <row r="17" spans="1:13" x14ac:dyDescent="0.2">
      <c r="A17" s="280" t="s">
        <v>246</v>
      </c>
      <c r="B17" s="281">
        <v>153.47916666666669</v>
      </c>
      <c r="C17" s="275">
        <v>29.705645161290324</v>
      </c>
      <c r="D17" s="275">
        <v>71.072396505376361</v>
      </c>
      <c r="E17" s="275">
        <v>52.701125000000005</v>
      </c>
      <c r="F17" s="388"/>
      <c r="G17" s="388"/>
    </row>
    <row r="18" spans="1:13" x14ac:dyDescent="0.2">
      <c r="A18" s="280" t="s">
        <v>305</v>
      </c>
      <c r="B18" s="281">
        <v>113.95808988836559</v>
      </c>
      <c r="C18" s="275">
        <v>24.227310448707648</v>
      </c>
      <c r="D18" s="275">
        <v>38.855815388764888</v>
      </c>
      <c r="E18" s="275">
        <v>50.874964050893055</v>
      </c>
      <c r="F18" s="388"/>
      <c r="G18" s="388"/>
    </row>
    <row r="19" spans="1:13" x14ac:dyDescent="0.2">
      <c r="A19" s="58" t="s">
        <v>306</v>
      </c>
      <c r="B19" s="281">
        <v>139.60833333333332</v>
      </c>
      <c r="C19" s="275">
        <v>26.10562330623306</v>
      </c>
      <c r="D19" s="275">
        <v>60.771835027100266</v>
      </c>
      <c r="E19" s="275">
        <v>52.73087499999999</v>
      </c>
      <c r="F19" s="388"/>
      <c r="G19" s="388"/>
    </row>
    <row r="20" spans="1:13" x14ac:dyDescent="0.2">
      <c r="A20" s="58" t="s">
        <v>214</v>
      </c>
      <c r="B20" s="281">
        <v>154.61679166666664</v>
      </c>
      <c r="C20" s="275">
        <v>27.881716530054643</v>
      </c>
      <c r="D20" s="275">
        <v>72.840200136611998</v>
      </c>
      <c r="E20" s="275">
        <v>53.894874999999999</v>
      </c>
      <c r="F20" s="388"/>
      <c r="G20" s="388"/>
    </row>
    <row r="21" spans="1:13" x14ac:dyDescent="0.2">
      <c r="A21" s="58" t="s">
        <v>307</v>
      </c>
      <c r="B21" s="281">
        <v>118.69233333333334</v>
      </c>
      <c r="C21" s="275">
        <v>20.599495867768596</v>
      </c>
      <c r="D21" s="275">
        <v>44.333962465564738</v>
      </c>
      <c r="E21" s="275">
        <v>53.758875000000003</v>
      </c>
      <c r="F21" s="388"/>
      <c r="G21" s="388"/>
    </row>
    <row r="22" spans="1:13" x14ac:dyDescent="0.2">
      <c r="A22" s="283" t="s">
        <v>308</v>
      </c>
      <c r="B22" s="281">
        <v>114.99983333333333</v>
      </c>
      <c r="C22" s="275">
        <v>19.958648760330579</v>
      </c>
      <c r="D22" s="275">
        <v>43.442934573002745</v>
      </c>
      <c r="E22" s="275">
        <v>51.598250000000007</v>
      </c>
      <c r="F22" s="388"/>
      <c r="G22" s="388"/>
    </row>
    <row r="23" spans="1:13" x14ac:dyDescent="0.2">
      <c r="A23" s="283" t="s">
        <v>309</v>
      </c>
      <c r="B23" s="284">
        <v>117.575</v>
      </c>
      <c r="C23" s="285">
        <v>17.083547008547011</v>
      </c>
      <c r="D23" s="285">
        <v>46.209036324786325</v>
      </c>
      <c r="E23" s="285">
        <v>54.282416666666663</v>
      </c>
      <c r="F23" s="388"/>
      <c r="G23" s="388"/>
    </row>
    <row r="24" spans="1:13" x14ac:dyDescent="0.2">
      <c r="A24" s="264" t="s">
        <v>310</v>
      </c>
      <c r="B24" s="284">
        <v>131</v>
      </c>
      <c r="C24" s="285">
        <v>19.983050847457626</v>
      </c>
      <c r="D24" s="285">
        <v>54.93794915254238</v>
      </c>
      <c r="E24" s="285">
        <v>56.078999999999994</v>
      </c>
      <c r="F24" s="388"/>
      <c r="G24" s="388"/>
    </row>
    <row r="25" spans="1:13" x14ac:dyDescent="0.2">
      <c r="A25" s="264" t="s">
        <v>631</v>
      </c>
      <c r="B25" s="284">
        <v>156.37291666666667</v>
      </c>
      <c r="C25" s="285">
        <v>27.139101239669422</v>
      </c>
      <c r="D25" s="285">
        <v>78.021065426997239</v>
      </c>
      <c r="E25" s="285">
        <v>51.212749999999993</v>
      </c>
      <c r="F25" s="388"/>
      <c r="G25" s="388"/>
    </row>
    <row r="26" spans="1:13" x14ac:dyDescent="0.2">
      <c r="A26" s="58" t="s">
        <v>311</v>
      </c>
      <c r="B26" s="284">
        <v>110.74534725651904</v>
      </c>
      <c r="C26" s="285">
        <v>20.70847956829218</v>
      </c>
      <c r="D26" s="285">
        <v>39.702019756759725</v>
      </c>
      <c r="E26" s="285">
        <v>50.334847931467131</v>
      </c>
      <c r="F26" s="388"/>
      <c r="G26" s="388"/>
    </row>
    <row r="27" spans="1:13" x14ac:dyDescent="0.2">
      <c r="A27" s="264" t="s">
        <v>247</v>
      </c>
      <c r="B27" s="284">
        <v>148.65833333333333</v>
      </c>
      <c r="C27" s="285">
        <v>27.797899728997294</v>
      </c>
      <c r="D27" s="285">
        <v>65.150933604336032</v>
      </c>
      <c r="E27" s="285">
        <v>55.709500000000006</v>
      </c>
      <c r="F27" s="388"/>
      <c r="G27" s="388"/>
    </row>
    <row r="28" spans="1:13" x14ac:dyDescent="0.2">
      <c r="A28" s="58" t="s">
        <v>216</v>
      </c>
      <c r="B28" s="281">
        <v>135.91772417043916</v>
      </c>
      <c r="C28" s="275">
        <v>22.65295402840653</v>
      </c>
      <c r="D28" s="275">
        <v>65.685819456205707</v>
      </c>
      <c r="E28" s="275">
        <v>47.578950685826932</v>
      </c>
      <c r="F28" s="388"/>
      <c r="G28" s="388"/>
    </row>
    <row r="29" spans="1:13" x14ac:dyDescent="0.2">
      <c r="A29" s="264" t="s">
        <v>640</v>
      </c>
      <c r="B29" s="284">
        <v>118.96905809051987</v>
      </c>
      <c r="C29" s="285">
        <v>20.647522478519974</v>
      </c>
      <c r="D29" s="285">
        <v>50.173539936770979</v>
      </c>
      <c r="E29" s="285">
        <v>48.147995675228906</v>
      </c>
      <c r="F29" s="388"/>
      <c r="G29" s="388"/>
    </row>
    <row r="30" spans="1:13" x14ac:dyDescent="0.2">
      <c r="A30" s="58" t="s">
        <v>312</v>
      </c>
      <c r="B30" s="281">
        <v>112.15805522643136</v>
      </c>
      <c r="C30" s="275">
        <v>17.907588649598285</v>
      </c>
      <c r="D30" s="275">
        <v>42.708513182527653</v>
      </c>
      <c r="E30" s="275">
        <v>51.541953394305416</v>
      </c>
      <c r="F30" s="388"/>
      <c r="G30" s="388"/>
    </row>
    <row r="31" spans="1:13" x14ac:dyDescent="0.2">
      <c r="A31" s="286" t="s">
        <v>248</v>
      </c>
      <c r="B31" s="287">
        <v>143.73379642259778</v>
      </c>
      <c r="C31" s="255">
        <v>28.746759284519555</v>
      </c>
      <c r="D31" s="255">
        <v>62.152901362698103</v>
      </c>
      <c r="E31" s="255">
        <v>52.834135775380119</v>
      </c>
      <c r="F31" s="388"/>
      <c r="G31" s="388"/>
    </row>
    <row r="32" spans="1:13" x14ac:dyDescent="0.2">
      <c r="A32" s="288" t="s">
        <v>313</v>
      </c>
      <c r="B32" s="289">
        <v>136.34079779311162</v>
      </c>
      <c r="C32" s="289">
        <v>24.093154799664838</v>
      </c>
      <c r="D32" s="289">
        <v>61.408763406889328</v>
      </c>
      <c r="E32" s="289">
        <v>50.838879586557454</v>
      </c>
      <c r="F32" s="388"/>
      <c r="G32" s="388"/>
      <c r="M32" s="389"/>
    </row>
    <row r="33" spans="1:13" x14ac:dyDescent="0.2">
      <c r="A33" s="290" t="s">
        <v>314</v>
      </c>
      <c r="B33" s="291">
        <v>140.25728229726056</v>
      </c>
      <c r="C33" s="291">
        <v>24.190715936287102</v>
      </c>
      <c r="D33" s="291">
        <v>64.610052888788985</v>
      </c>
      <c r="E33" s="291">
        <v>51.456513472184461</v>
      </c>
      <c r="F33" s="388"/>
      <c r="G33" s="388"/>
      <c r="M33" s="389"/>
    </row>
    <row r="34" spans="1:13" x14ac:dyDescent="0.2">
      <c r="A34" s="290" t="s">
        <v>315</v>
      </c>
      <c r="B34" s="292">
        <v>16.552942839196064</v>
      </c>
      <c r="C34" s="292">
        <v>2.721367765879215</v>
      </c>
      <c r="D34" s="292">
        <v>18.471953528138499</v>
      </c>
      <c r="E34" s="292">
        <v>-4.640378454821672</v>
      </c>
      <c r="F34" s="388"/>
      <c r="G34" s="388"/>
    </row>
    <row r="35" spans="1:13" x14ac:dyDescent="0.2">
      <c r="A35" s="94"/>
      <c r="B35" s="65"/>
      <c r="C35" s="58"/>
      <c r="D35" s="8"/>
      <c r="E35" s="71" t="s">
        <v>615</v>
      </c>
    </row>
    <row r="36" spans="1:13" x14ac:dyDescent="0.2">
      <c r="B36" s="388"/>
      <c r="C36" s="388"/>
      <c r="D36" s="388"/>
      <c r="E36" s="388"/>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79" t="s">
        <v>316</v>
      </c>
      <c r="B1" s="879"/>
      <c r="C1" s="879"/>
      <c r="D1" s="58"/>
      <c r="E1" s="58"/>
    </row>
    <row r="2" spans="1:36" x14ac:dyDescent="0.2">
      <c r="A2" s="880"/>
      <c r="B2" s="879"/>
      <c r="C2" s="879"/>
      <c r="D2" s="8"/>
      <c r="E2" s="62" t="s">
        <v>285</v>
      </c>
    </row>
    <row r="3" spans="1:36" x14ac:dyDescent="0.2">
      <c r="A3" s="64"/>
      <c r="B3" s="276" t="s">
        <v>291</v>
      </c>
      <c r="C3" s="276" t="s">
        <v>292</v>
      </c>
      <c r="D3" s="276" t="s">
        <v>293</v>
      </c>
      <c r="E3" s="276" t="s">
        <v>294</v>
      </c>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row>
    <row r="4" spans="1:36" x14ac:dyDescent="0.2">
      <c r="A4" s="277" t="s">
        <v>295</v>
      </c>
      <c r="B4" s="278">
        <v>113.82605509032263</v>
      </c>
      <c r="C4" s="279">
        <v>19.754935180965081</v>
      </c>
      <c r="D4" s="279">
        <v>36.739979317835292</v>
      </c>
      <c r="E4" s="279">
        <v>57.331140591522256</v>
      </c>
      <c r="F4" s="388"/>
      <c r="G4" s="388"/>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row>
    <row r="5" spans="1:36" x14ac:dyDescent="0.2">
      <c r="A5" s="280" t="s">
        <v>296</v>
      </c>
      <c r="B5" s="281">
        <v>117.74583333333332</v>
      </c>
      <c r="C5" s="275">
        <v>18.799754901960782</v>
      </c>
      <c r="D5" s="275">
        <v>47.039870098039202</v>
      </c>
      <c r="E5" s="275">
        <v>51.906208333333339</v>
      </c>
      <c r="G5" s="388"/>
      <c r="H5" s="393"/>
      <c r="I5" s="393"/>
      <c r="J5" s="393"/>
      <c r="K5" s="393"/>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36" x14ac:dyDescent="0.2">
      <c r="A6" s="280" t="s">
        <v>297</v>
      </c>
      <c r="B6" s="281">
        <v>114.3</v>
      </c>
      <c r="C6" s="275">
        <v>19.05</v>
      </c>
      <c r="D6" s="275">
        <v>40.963999999999999</v>
      </c>
      <c r="E6" s="275">
        <v>54.286000000000001</v>
      </c>
      <c r="G6" s="388"/>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row>
    <row r="7" spans="1:36" x14ac:dyDescent="0.2">
      <c r="A7" s="280" t="s">
        <v>244</v>
      </c>
      <c r="B7" s="281">
        <v>127.85874999999999</v>
      </c>
      <c r="C7" s="275">
        <v>22.19036157024793</v>
      </c>
      <c r="D7" s="275">
        <v>52.997346763085389</v>
      </c>
      <c r="E7" s="275">
        <v>52.671041666666667</v>
      </c>
      <c r="G7" s="388"/>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row>
    <row r="8" spans="1:36" x14ac:dyDescent="0.2">
      <c r="A8" s="280" t="s">
        <v>298</v>
      </c>
      <c r="B8" s="281">
        <v>103.00111633773051</v>
      </c>
      <c r="C8" s="275">
        <v>17.166852722955085</v>
      </c>
      <c r="D8" s="275">
        <v>33.029891149969878</v>
      </c>
      <c r="E8" s="275">
        <v>52.804372464805546</v>
      </c>
      <c r="G8" s="388"/>
    </row>
    <row r="9" spans="1:36" x14ac:dyDescent="0.2">
      <c r="A9" s="280" t="s">
        <v>299</v>
      </c>
      <c r="B9" s="281">
        <v>124.19229166666665</v>
      </c>
      <c r="C9" s="275">
        <v>19.829021358543418</v>
      </c>
      <c r="D9" s="275">
        <v>46.07014530812323</v>
      </c>
      <c r="E9" s="275">
        <v>58.293124999999996</v>
      </c>
      <c r="G9" s="388"/>
    </row>
    <row r="10" spans="1:36" x14ac:dyDescent="0.2">
      <c r="A10" s="280" t="s">
        <v>300</v>
      </c>
      <c r="B10" s="281">
        <v>121.05609410781673</v>
      </c>
      <c r="C10" s="275">
        <v>24.211218821563346</v>
      </c>
      <c r="D10" s="275">
        <v>40.539589041545241</v>
      </c>
      <c r="E10" s="275">
        <v>56.305286244708142</v>
      </c>
      <c r="G10" s="388"/>
    </row>
    <row r="11" spans="1:36" x14ac:dyDescent="0.2">
      <c r="A11" s="280" t="s">
        <v>301</v>
      </c>
      <c r="B11" s="281">
        <v>127.64859206182889</v>
      </c>
      <c r="C11" s="275">
        <v>25.529718412365778</v>
      </c>
      <c r="D11" s="275">
        <v>42.0800662480558</v>
      </c>
      <c r="E11" s="275">
        <v>60.038807401407311</v>
      </c>
      <c r="G11" s="388"/>
    </row>
    <row r="12" spans="1:36" x14ac:dyDescent="0.2">
      <c r="A12" s="280" t="s">
        <v>302</v>
      </c>
      <c r="B12" s="281">
        <v>116.6125</v>
      </c>
      <c r="C12" s="275">
        <v>19.435416666666669</v>
      </c>
      <c r="D12" s="275">
        <v>41.605041666666665</v>
      </c>
      <c r="E12" s="275">
        <v>55.572041666666664</v>
      </c>
      <c r="G12" s="388"/>
    </row>
    <row r="13" spans="1:36" x14ac:dyDescent="0.2">
      <c r="A13" s="280" t="s">
        <v>303</v>
      </c>
      <c r="B13" s="281">
        <v>123.90641666666667</v>
      </c>
      <c r="C13" s="275">
        <v>22.34378005464481</v>
      </c>
      <c r="D13" s="275">
        <v>50.232261612021858</v>
      </c>
      <c r="E13" s="275">
        <v>51.330375000000004</v>
      </c>
      <c r="G13" s="388"/>
    </row>
    <row r="14" spans="1:36" x14ac:dyDescent="0.2">
      <c r="A14" s="280" t="s">
        <v>213</v>
      </c>
      <c r="B14" s="281">
        <v>124.28333333333333</v>
      </c>
      <c r="C14" s="275">
        <v>20.713888888888892</v>
      </c>
      <c r="D14" s="275">
        <v>39.292194444444434</v>
      </c>
      <c r="E14" s="275">
        <v>64.277250000000009</v>
      </c>
      <c r="G14" s="388"/>
    </row>
    <row r="15" spans="1:36" x14ac:dyDescent="0.2">
      <c r="A15" s="280" t="s">
        <v>304</v>
      </c>
      <c r="B15" s="281">
        <v>133.36250000000001</v>
      </c>
      <c r="C15" s="275">
        <v>25.812096774193552</v>
      </c>
      <c r="D15" s="275">
        <v>49.847028225806469</v>
      </c>
      <c r="E15" s="275">
        <v>57.703374999999994</v>
      </c>
      <c r="G15" s="388"/>
    </row>
    <row r="16" spans="1:36" x14ac:dyDescent="0.2">
      <c r="A16" s="280" t="s">
        <v>245</v>
      </c>
      <c r="B16" s="282">
        <v>127.58808333333334</v>
      </c>
      <c r="C16" s="265">
        <v>21.264680555555557</v>
      </c>
      <c r="D16" s="265">
        <v>54.670152777777787</v>
      </c>
      <c r="E16" s="265">
        <v>51.65325</v>
      </c>
      <c r="G16" s="388"/>
    </row>
    <row r="17" spans="1:11" x14ac:dyDescent="0.2">
      <c r="A17" s="280" t="s">
        <v>246</v>
      </c>
      <c r="B17" s="281">
        <v>130.3125</v>
      </c>
      <c r="C17" s="275">
        <v>25.221774193548388</v>
      </c>
      <c r="D17" s="275">
        <v>42.08005913978495</v>
      </c>
      <c r="E17" s="275">
        <v>63.010666666666665</v>
      </c>
      <c r="G17" s="388"/>
    </row>
    <row r="18" spans="1:11" x14ac:dyDescent="0.2">
      <c r="A18" s="280" t="s">
        <v>305</v>
      </c>
      <c r="B18" s="281">
        <v>117.81084751576437</v>
      </c>
      <c r="C18" s="275">
        <v>25.046400652957779</v>
      </c>
      <c r="D18" s="275">
        <v>35.740646926988269</v>
      </c>
      <c r="E18" s="275">
        <v>57.023799935818317</v>
      </c>
      <c r="G18" s="388"/>
    </row>
    <row r="19" spans="1:11" x14ac:dyDescent="0.2">
      <c r="A19" s="58" t="s">
        <v>306</v>
      </c>
      <c r="B19" s="281">
        <v>129.9</v>
      </c>
      <c r="C19" s="275">
        <v>24.290243902439027</v>
      </c>
      <c r="D19" s="275">
        <v>49.899756097560967</v>
      </c>
      <c r="E19" s="275">
        <v>55.71</v>
      </c>
      <c r="G19" s="388"/>
    </row>
    <row r="20" spans="1:11" x14ac:dyDescent="0.2">
      <c r="A20" s="58" t="s">
        <v>214</v>
      </c>
      <c r="B20" s="281">
        <v>141.62654166666664</v>
      </c>
      <c r="C20" s="275">
        <v>25.539212431693986</v>
      </c>
      <c r="D20" s="275">
        <v>61.740162568306005</v>
      </c>
      <c r="E20" s="275">
        <v>54.347166666666659</v>
      </c>
      <c r="G20" s="388"/>
    </row>
    <row r="21" spans="1:11" x14ac:dyDescent="0.2">
      <c r="A21" s="58" t="s">
        <v>307</v>
      </c>
      <c r="B21" s="281">
        <v>109.42387500000002</v>
      </c>
      <c r="C21" s="275">
        <v>18.990920454545456</v>
      </c>
      <c r="D21" s="275">
        <v>34.901871212121222</v>
      </c>
      <c r="E21" s="275">
        <v>55.531083333333342</v>
      </c>
      <c r="G21" s="388"/>
    </row>
    <row r="22" spans="1:11" x14ac:dyDescent="0.2">
      <c r="A22" s="283" t="s">
        <v>308</v>
      </c>
      <c r="B22" s="281">
        <v>104.62225000000001</v>
      </c>
      <c r="C22" s="275">
        <v>18.157580578512398</v>
      </c>
      <c r="D22" s="275">
        <v>33.017211088154284</v>
      </c>
      <c r="E22" s="275">
        <v>53.44745833333333</v>
      </c>
      <c r="G22" s="388"/>
    </row>
    <row r="23" spans="1:11" x14ac:dyDescent="0.2">
      <c r="A23" s="283" t="s">
        <v>309</v>
      </c>
      <c r="B23" s="284">
        <v>103.2375</v>
      </c>
      <c r="C23" s="285">
        <v>15.000320512820515</v>
      </c>
      <c r="D23" s="285">
        <v>33.500262820512809</v>
      </c>
      <c r="E23" s="285">
        <v>54.736916666666673</v>
      </c>
      <c r="G23" s="388"/>
    </row>
    <row r="24" spans="1:11" x14ac:dyDescent="0.2">
      <c r="A24" s="264" t="s">
        <v>310</v>
      </c>
      <c r="B24" s="284">
        <v>118</v>
      </c>
      <c r="C24" s="285">
        <v>18</v>
      </c>
      <c r="D24" s="285">
        <v>47.239999999999995</v>
      </c>
      <c r="E24" s="285">
        <v>52.760000000000005</v>
      </c>
      <c r="G24" s="388"/>
    </row>
    <row r="25" spans="1:11" x14ac:dyDescent="0.2">
      <c r="A25" s="264" t="s">
        <v>631</v>
      </c>
      <c r="B25" s="284">
        <v>126.06412499999999</v>
      </c>
      <c r="C25" s="285">
        <v>21.878897727272726</v>
      </c>
      <c r="D25" s="285">
        <v>49.39197727272726</v>
      </c>
      <c r="E25" s="285">
        <v>54.79325</v>
      </c>
      <c r="G25" s="388"/>
    </row>
    <row r="26" spans="1:11" x14ac:dyDescent="0.2">
      <c r="A26" s="58" t="s">
        <v>311</v>
      </c>
      <c r="B26" s="284">
        <v>107.85164513148905</v>
      </c>
      <c r="C26" s="285">
        <v>20.167380796945107</v>
      </c>
      <c r="D26" s="285">
        <v>34.699227499140321</v>
      </c>
      <c r="E26" s="285">
        <v>52.985036835403626</v>
      </c>
      <c r="G26" s="388"/>
    </row>
    <row r="27" spans="1:11" x14ac:dyDescent="0.2">
      <c r="A27" s="264" t="s">
        <v>247</v>
      </c>
      <c r="B27" s="284">
        <v>128</v>
      </c>
      <c r="C27" s="285">
        <v>23.934959349593498</v>
      </c>
      <c r="D27" s="285">
        <v>46.636332317073169</v>
      </c>
      <c r="E27" s="285">
        <v>57.428708333333326</v>
      </c>
      <c r="G27" s="388"/>
    </row>
    <row r="28" spans="1:11" x14ac:dyDescent="0.2">
      <c r="A28" s="58" t="s">
        <v>216</v>
      </c>
      <c r="B28" s="281">
        <v>140.09723638484977</v>
      </c>
      <c r="C28" s="275">
        <v>23.349539397474963</v>
      </c>
      <c r="D28" s="275">
        <v>65.686362842146707</v>
      </c>
      <c r="E28" s="275">
        <v>51.061334145228102</v>
      </c>
      <c r="G28" s="388"/>
    </row>
    <row r="29" spans="1:11" x14ac:dyDescent="0.2">
      <c r="A29" s="264" t="s">
        <v>640</v>
      </c>
      <c r="B29" s="284">
        <v>116.14734373872486</v>
      </c>
      <c r="C29" s="285">
        <v>20.157803458786958</v>
      </c>
      <c r="D29" s="285">
        <v>42.788195945682091</v>
      </c>
      <c r="E29" s="285">
        <v>53.201344334255808</v>
      </c>
      <c r="G29" s="388"/>
    </row>
    <row r="30" spans="1:11" x14ac:dyDescent="0.2">
      <c r="A30" s="58" t="s">
        <v>312</v>
      </c>
      <c r="B30" s="281">
        <v>114.38122390689689</v>
      </c>
      <c r="C30" s="275">
        <v>18.262548354882696</v>
      </c>
      <c r="D30" s="275">
        <v>39.71943456158737</v>
      </c>
      <c r="E30" s="275">
        <v>56.399240990426826</v>
      </c>
      <c r="G30" s="388"/>
    </row>
    <row r="31" spans="1:11" x14ac:dyDescent="0.2">
      <c r="A31" s="286" t="s">
        <v>248</v>
      </c>
      <c r="B31" s="287">
        <v>143.32230515898647</v>
      </c>
      <c r="C31" s="255">
        <v>28.664461031797295</v>
      </c>
      <c r="D31" s="255">
        <v>44.979857075914559</v>
      </c>
      <c r="E31" s="255">
        <v>69.677987051274613</v>
      </c>
      <c r="G31" s="388"/>
    </row>
    <row r="32" spans="1:11" x14ac:dyDescent="0.2">
      <c r="A32" s="288" t="s">
        <v>313</v>
      </c>
      <c r="B32" s="289">
        <v>124.73264138086952</v>
      </c>
      <c r="C32" s="289">
        <v>22.041845771803178</v>
      </c>
      <c r="D32" s="289">
        <v>48.63388058178208</v>
      </c>
      <c r="E32" s="289">
        <v>54.056915027284262</v>
      </c>
      <c r="G32" s="388"/>
      <c r="H32" s="394"/>
      <c r="I32" s="394"/>
      <c r="J32" s="394"/>
      <c r="K32" s="394"/>
    </row>
    <row r="33" spans="1:11" x14ac:dyDescent="0.2">
      <c r="A33" s="290" t="s">
        <v>314</v>
      </c>
      <c r="B33" s="291">
        <v>124.02094348225208</v>
      </c>
      <c r="C33" s="291">
        <v>21.390371785266478</v>
      </c>
      <c r="D33" s="291">
        <v>48.716930743683278</v>
      </c>
      <c r="E33" s="291">
        <v>53.91364095330232</v>
      </c>
      <c r="G33" s="388"/>
      <c r="H33" s="391"/>
      <c r="I33" s="391"/>
      <c r="J33" s="391"/>
      <c r="K33" s="391"/>
    </row>
    <row r="34" spans="1:11" x14ac:dyDescent="0.2">
      <c r="A34" s="290" t="s">
        <v>315</v>
      </c>
      <c r="B34" s="292">
        <v>10.194888391929453</v>
      </c>
      <c r="C34" s="292">
        <v>1.6354366043013968</v>
      </c>
      <c r="D34" s="292">
        <v>11.976951425847986</v>
      </c>
      <c r="E34" s="292">
        <v>-3.4174996382199367</v>
      </c>
      <c r="G34" s="388"/>
    </row>
    <row r="35" spans="1:11" x14ac:dyDescent="0.2">
      <c r="A35" s="94"/>
      <c r="B35" s="65"/>
      <c r="C35" s="58"/>
      <c r="D35" s="8"/>
      <c r="E35" s="71" t="s">
        <v>615</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workbookViewId="0">
      <selection activeCell="H10" sqref="H10"/>
    </sheetView>
  </sheetViews>
  <sheetFormatPr baseColWidth="10" defaultRowHeight="14.25" x14ac:dyDescent="0.2"/>
  <cols>
    <col min="1" max="1" width="22.75" bestFit="1" customWidth="1"/>
    <col min="5" max="5" width="12.625" bestFit="1" customWidth="1"/>
  </cols>
  <sheetData>
    <row r="1" spans="1:4" x14ac:dyDescent="0.2">
      <c r="A1" s="879" t="s">
        <v>35</v>
      </c>
      <c r="B1" s="879"/>
      <c r="C1" s="879"/>
    </row>
    <row r="2" spans="1:4" x14ac:dyDescent="0.2">
      <c r="A2" s="879"/>
      <c r="B2" s="879"/>
      <c r="C2" s="879"/>
    </row>
    <row r="3" spans="1:4" x14ac:dyDescent="0.2">
      <c r="A3" s="61"/>
      <c r="B3" s="8"/>
      <c r="C3" s="62" t="s">
        <v>285</v>
      </c>
    </row>
    <row r="4" spans="1:4" x14ac:dyDescent="0.2">
      <c r="A4" s="64"/>
      <c r="B4" s="276" t="s">
        <v>291</v>
      </c>
      <c r="C4" s="276" t="s">
        <v>294</v>
      </c>
    </row>
    <row r="5" spans="1:4" x14ac:dyDescent="0.2">
      <c r="A5" s="277" t="s">
        <v>295</v>
      </c>
      <c r="B5" s="660">
        <v>68.657258064516128</v>
      </c>
      <c r="C5" s="661">
        <v>47.850580645161287</v>
      </c>
      <c r="D5" s="875"/>
    </row>
    <row r="6" spans="1:4" x14ac:dyDescent="0.2">
      <c r="A6" s="280" t="s">
        <v>296</v>
      </c>
      <c r="B6" s="662">
        <v>64.883870967741942</v>
      </c>
      <c r="C6" s="663">
        <v>48.389225806451613</v>
      </c>
      <c r="D6" s="875"/>
    </row>
    <row r="7" spans="1:4" x14ac:dyDescent="0.2">
      <c r="A7" s="280" t="s">
        <v>297</v>
      </c>
      <c r="B7" s="662">
        <v>72.488</v>
      </c>
      <c r="C7" s="663">
        <v>49.488580645161292</v>
      </c>
      <c r="D7" s="875"/>
    </row>
    <row r="8" spans="1:4" x14ac:dyDescent="0.2">
      <c r="A8" s="280" t="s">
        <v>244</v>
      </c>
      <c r="B8" s="662">
        <v>61.252580645161274</v>
      </c>
      <c r="C8" s="663">
        <v>48.756774193548388</v>
      </c>
      <c r="D8" s="875"/>
    </row>
    <row r="9" spans="1:4" x14ac:dyDescent="0.2">
      <c r="A9" s="280" t="s">
        <v>298</v>
      </c>
      <c r="B9" s="662">
        <v>95.011364048702134</v>
      </c>
      <c r="C9" s="663">
        <v>46.146251513282252</v>
      </c>
      <c r="D9" s="875"/>
    </row>
    <row r="10" spans="1:4" x14ac:dyDescent="0.2">
      <c r="A10" s="280" t="s">
        <v>299</v>
      </c>
      <c r="B10" s="662">
        <v>82.184903225806451</v>
      </c>
      <c r="C10" s="663">
        <v>55.52006451612904</v>
      </c>
      <c r="D10" s="875"/>
    </row>
    <row r="11" spans="1:4" x14ac:dyDescent="0.2">
      <c r="A11" s="280" t="s">
        <v>300</v>
      </c>
      <c r="B11" s="662">
        <v>66.731236732473093</v>
      </c>
      <c r="C11" s="663">
        <v>48.840141644108442</v>
      </c>
      <c r="D11" s="875"/>
    </row>
    <row r="12" spans="1:4" x14ac:dyDescent="0.2">
      <c r="A12" s="280" t="s">
        <v>301</v>
      </c>
      <c r="B12" s="662">
        <v>121.88592536181243</v>
      </c>
      <c r="C12" s="663">
        <v>64.619617090007637</v>
      </c>
      <c r="D12" s="875"/>
    </row>
    <row r="13" spans="1:4" x14ac:dyDescent="0.2">
      <c r="A13" s="280" t="s">
        <v>302</v>
      </c>
      <c r="B13" s="662">
        <v>0</v>
      </c>
      <c r="C13" s="663">
        <v>0</v>
      </c>
      <c r="D13" s="875"/>
    </row>
    <row r="14" spans="1:4" x14ac:dyDescent="0.2">
      <c r="A14" s="280" t="s">
        <v>303</v>
      </c>
      <c r="B14" s="662">
        <v>88.492387096774195</v>
      </c>
      <c r="C14" s="663">
        <v>47.19177419354839</v>
      </c>
      <c r="D14" s="875"/>
    </row>
    <row r="15" spans="1:4" x14ac:dyDescent="0.2">
      <c r="A15" s="280" t="s">
        <v>213</v>
      </c>
      <c r="B15" s="662">
        <v>72.3</v>
      </c>
      <c r="C15" s="663">
        <v>49.154999999999994</v>
      </c>
      <c r="D15" s="875"/>
    </row>
    <row r="16" spans="1:4" x14ac:dyDescent="0.2">
      <c r="A16" s="280" t="s">
        <v>304</v>
      </c>
      <c r="B16" s="662">
        <v>93.1</v>
      </c>
      <c r="C16" s="663">
        <v>52.210483870967742</v>
      </c>
      <c r="D16" s="875"/>
    </row>
    <row r="17" spans="1:4" x14ac:dyDescent="0.2">
      <c r="A17" s="280" t="s">
        <v>245</v>
      </c>
      <c r="B17" s="662">
        <v>78.949483870967725</v>
      </c>
      <c r="C17" s="663">
        <v>53.901064516129033</v>
      </c>
      <c r="D17" s="875"/>
    </row>
    <row r="18" spans="1:4" x14ac:dyDescent="0.2">
      <c r="A18" s="280" t="s">
        <v>246</v>
      </c>
      <c r="B18" s="662">
        <v>98.512903225806454</v>
      </c>
      <c r="C18" s="663">
        <v>50.55177419354839</v>
      </c>
      <c r="D18" s="875"/>
    </row>
    <row r="19" spans="1:4" x14ac:dyDescent="0.2">
      <c r="A19" s="280" t="s">
        <v>305</v>
      </c>
      <c r="B19" s="662">
        <v>117.80280168766595</v>
      </c>
      <c r="C19" s="663">
        <v>57.027664765912313</v>
      </c>
      <c r="D19" s="875"/>
    </row>
    <row r="20" spans="1:4" x14ac:dyDescent="0.2">
      <c r="A20" s="280" t="s">
        <v>306</v>
      </c>
      <c r="B20" s="662">
        <v>65.899580645161294</v>
      </c>
      <c r="C20" s="663">
        <v>45.833129032258071</v>
      </c>
      <c r="D20" s="875"/>
    </row>
    <row r="21" spans="1:4" x14ac:dyDescent="0.2">
      <c r="A21" s="280" t="s">
        <v>214</v>
      </c>
      <c r="B21" s="662">
        <v>120.63170967741937</v>
      </c>
      <c r="C21" s="663">
        <v>58.5573870967742</v>
      </c>
      <c r="D21" s="875"/>
    </row>
    <row r="22" spans="1:4" x14ac:dyDescent="0.2">
      <c r="A22" s="280" t="s">
        <v>307</v>
      </c>
      <c r="B22" s="662">
        <v>75.028806451612894</v>
      </c>
      <c r="C22" s="663">
        <v>55.514129032258062</v>
      </c>
      <c r="D22" s="875"/>
    </row>
    <row r="23" spans="1:4" x14ac:dyDescent="0.2">
      <c r="A23" s="280" t="s">
        <v>308</v>
      </c>
      <c r="B23" s="662">
        <v>58.967741935483865</v>
      </c>
      <c r="C23" s="663">
        <v>46.619741935483873</v>
      </c>
      <c r="D23" s="875"/>
    </row>
    <row r="24" spans="1:4" x14ac:dyDescent="0.2">
      <c r="A24" s="280" t="s">
        <v>309</v>
      </c>
      <c r="B24" s="662">
        <v>58.032258064516135</v>
      </c>
      <c r="C24" s="663">
        <v>49.905580645161294</v>
      </c>
      <c r="D24" s="875"/>
    </row>
    <row r="25" spans="1:4" x14ac:dyDescent="0.2">
      <c r="A25" s="280" t="s">
        <v>310</v>
      </c>
      <c r="B25" s="662">
        <v>100</v>
      </c>
      <c r="C25" s="663">
        <v>61.536999999999999</v>
      </c>
      <c r="D25" s="875"/>
    </row>
    <row r="26" spans="1:4" x14ac:dyDescent="0.2">
      <c r="A26" s="280" t="s">
        <v>631</v>
      </c>
      <c r="B26" s="662">
        <v>103.13225806451612</v>
      </c>
      <c r="C26" s="663">
        <v>35.841000000000001</v>
      </c>
      <c r="D26" s="875"/>
    </row>
    <row r="27" spans="1:4" x14ac:dyDescent="0.2">
      <c r="A27" s="280" t="s">
        <v>311</v>
      </c>
      <c r="B27" s="662">
        <v>71.903457925152907</v>
      </c>
      <c r="C27" s="663">
        <v>52.94128422745937</v>
      </c>
      <c r="D27" s="875"/>
    </row>
    <row r="28" spans="1:4" x14ac:dyDescent="0.2">
      <c r="A28" s="280" t="s">
        <v>247</v>
      </c>
      <c r="B28" s="662">
        <v>109.11935483870968</v>
      </c>
      <c r="C28" s="663">
        <v>54.02</v>
      </c>
      <c r="D28" s="875"/>
    </row>
    <row r="29" spans="1:4" x14ac:dyDescent="0.2">
      <c r="A29" s="280" t="s">
        <v>216</v>
      </c>
      <c r="B29" s="662">
        <v>59.886714417148696</v>
      </c>
      <c r="C29" s="663">
        <v>44.407334121672797</v>
      </c>
      <c r="D29" s="875"/>
    </row>
    <row r="30" spans="1:4" x14ac:dyDescent="0.2">
      <c r="A30" s="280" t="s">
        <v>640</v>
      </c>
      <c r="B30" s="662">
        <v>69.403016397946274</v>
      </c>
      <c r="C30" s="663">
        <v>48.084971725937251</v>
      </c>
      <c r="D30" s="875"/>
    </row>
    <row r="31" spans="1:4" x14ac:dyDescent="0.2">
      <c r="A31" s="280" t="s">
        <v>312</v>
      </c>
      <c r="B31" s="662">
        <v>94.6861126794537</v>
      </c>
      <c r="C31" s="663">
        <v>46.756254408162306</v>
      </c>
      <c r="D31" s="875"/>
    </row>
    <row r="32" spans="1:4" x14ac:dyDescent="0.2">
      <c r="A32" s="280" t="s">
        <v>248</v>
      </c>
      <c r="B32" s="662">
        <v>112.70736452330546</v>
      </c>
      <c r="C32" s="663">
        <v>49.542111050606508</v>
      </c>
      <c r="D32" s="875"/>
    </row>
    <row r="33" spans="1:3" x14ac:dyDescent="0.2">
      <c r="A33" s="288" t="s">
        <v>313</v>
      </c>
      <c r="B33" s="664">
        <v>73.581480656454588</v>
      </c>
      <c r="C33" s="664">
        <v>50.203238350055088</v>
      </c>
    </row>
    <row r="34" spans="1:3" x14ac:dyDescent="0.2">
      <c r="A34" s="290" t="s">
        <v>314</v>
      </c>
      <c r="B34" s="665">
        <v>72.244861538461322</v>
      </c>
      <c r="C34" s="665">
        <v>50.055893777469393</v>
      </c>
    </row>
    <row r="35" spans="1:3" x14ac:dyDescent="0.2">
      <c r="A35" s="290" t="s">
        <v>315</v>
      </c>
      <c r="B35" s="699">
        <v>3.5876034739451939</v>
      </c>
      <c r="C35" s="699">
        <v>2.2053131323081061</v>
      </c>
    </row>
    <row r="36" spans="1:3" x14ac:dyDescent="0.2">
      <c r="A36" s="94"/>
      <c r="B36" s="8"/>
      <c r="C36" s="71" t="s">
        <v>571</v>
      </c>
    </row>
    <row r="37" spans="1:3" x14ac:dyDescent="0.2">
      <c r="A37" s="94" t="s">
        <v>530</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798" bestFit="1" customWidth="1"/>
    <col min="2" max="13" width="7.375" style="798" customWidth="1"/>
    <col min="14" max="16384" width="11" style="798"/>
  </cols>
  <sheetData>
    <row r="1" spans="1:13" x14ac:dyDescent="0.2">
      <c r="A1" s="210" t="s">
        <v>21</v>
      </c>
      <c r="B1" s="807"/>
      <c r="C1" s="807"/>
      <c r="D1" s="807"/>
      <c r="E1" s="807"/>
      <c r="F1" s="807"/>
      <c r="G1" s="807"/>
      <c r="H1" s="807"/>
      <c r="I1" s="807"/>
      <c r="J1" s="807"/>
      <c r="K1" s="807"/>
      <c r="L1" s="807"/>
      <c r="M1" s="807"/>
    </row>
    <row r="2" spans="1:13" x14ac:dyDescent="0.2">
      <c r="A2" s="213"/>
      <c r="B2" s="807"/>
      <c r="C2" s="807"/>
      <c r="D2" s="807"/>
      <c r="E2" s="807"/>
      <c r="F2" s="807"/>
      <c r="G2" s="807"/>
      <c r="H2" s="807"/>
      <c r="I2" s="807"/>
      <c r="J2" s="807"/>
      <c r="K2" s="807"/>
      <c r="L2" s="807"/>
      <c r="M2" s="215" t="s">
        <v>317</v>
      </c>
    </row>
    <row r="3" spans="1:13" x14ac:dyDescent="0.2">
      <c r="A3" s="808"/>
      <c r="B3" s="654">
        <v>2017</v>
      </c>
      <c r="C3" s="654" t="s">
        <v>564</v>
      </c>
      <c r="D3" s="654" t="s">
        <v>564</v>
      </c>
      <c r="E3" s="654" t="s">
        <v>564</v>
      </c>
      <c r="F3" s="654" t="s">
        <v>564</v>
      </c>
      <c r="G3" s="654" t="s">
        <v>564</v>
      </c>
      <c r="H3" s="654" t="s">
        <v>564</v>
      </c>
      <c r="I3" s="654" t="s">
        <v>564</v>
      </c>
      <c r="J3" s="654" t="s">
        <v>564</v>
      </c>
      <c r="K3" s="654" t="s">
        <v>564</v>
      </c>
      <c r="L3" s="654" t="s">
        <v>564</v>
      </c>
      <c r="M3" s="654" t="s">
        <v>564</v>
      </c>
    </row>
    <row r="4" spans="1:13" x14ac:dyDescent="0.2">
      <c r="A4" s="627"/>
      <c r="B4" s="800">
        <v>42736</v>
      </c>
      <c r="C4" s="800">
        <v>42767</v>
      </c>
      <c r="D4" s="800">
        <v>42795</v>
      </c>
      <c r="E4" s="800">
        <v>42826</v>
      </c>
      <c r="F4" s="800">
        <v>42856</v>
      </c>
      <c r="G4" s="800">
        <v>42887</v>
      </c>
      <c r="H4" s="800">
        <v>42917</v>
      </c>
      <c r="I4" s="800">
        <v>42948</v>
      </c>
      <c r="J4" s="800">
        <v>42979</v>
      </c>
      <c r="K4" s="800">
        <v>43009</v>
      </c>
      <c r="L4" s="800">
        <v>43040</v>
      </c>
      <c r="M4" s="800">
        <v>43070</v>
      </c>
    </row>
    <row r="5" spans="1:13" x14ac:dyDescent="0.2">
      <c r="A5" s="700" t="s">
        <v>322</v>
      </c>
      <c r="B5" s="549"/>
      <c r="C5" s="549"/>
      <c r="D5" s="549"/>
      <c r="E5" s="549"/>
      <c r="F5" s="549"/>
      <c r="G5" s="549"/>
      <c r="H5" s="549"/>
      <c r="I5" s="549"/>
      <c r="J5" s="549"/>
      <c r="K5" s="549"/>
      <c r="L5" s="549"/>
      <c r="M5" s="549"/>
    </row>
    <row r="6" spans="1:13" x14ac:dyDescent="0.2">
      <c r="A6" s="809" t="s">
        <v>323</v>
      </c>
      <c r="B6" s="548">
        <v>51.363181818181822</v>
      </c>
      <c r="C6" s="548">
        <v>51.314499999999995</v>
      </c>
      <c r="D6" s="548">
        <v>49.242608695652173</v>
      </c>
      <c r="E6" s="548">
        <v>50.139000000000003</v>
      </c>
      <c r="F6" s="548">
        <v>47.23434782608696</v>
      </c>
      <c r="G6" s="548">
        <v>44.193636363636358</v>
      </c>
      <c r="H6" s="548">
        <v>45.897619047619045</v>
      </c>
      <c r="I6" s="548">
        <v>49.296086956521734</v>
      </c>
      <c r="J6" s="548">
        <v>53.159523809523805</v>
      </c>
      <c r="K6" s="548">
        <v>55.270454545454548</v>
      </c>
      <c r="L6" s="548">
        <v>60.070454545454552</v>
      </c>
      <c r="M6" s="548">
        <v>62.130476190476188</v>
      </c>
    </row>
    <row r="7" spans="1:13" x14ac:dyDescent="0.2">
      <c r="A7" s="809" t="s">
        <v>324</v>
      </c>
      <c r="B7" s="548">
        <v>53.673636363636369</v>
      </c>
      <c r="C7" s="548">
        <v>54.338999999999984</v>
      </c>
      <c r="D7" s="548">
        <v>51.108260869565207</v>
      </c>
      <c r="E7" s="548">
        <v>52.502631578947359</v>
      </c>
      <c r="F7" s="548">
        <v>50.196956521739139</v>
      </c>
      <c r="G7" s="548">
        <v>46.365909090909099</v>
      </c>
      <c r="H7" s="548">
        <v>47.863809523809529</v>
      </c>
      <c r="I7" s="548">
        <v>50.272608695652174</v>
      </c>
      <c r="J7" s="548">
        <v>53.905238095238083</v>
      </c>
      <c r="K7" s="548">
        <v>55.782272727272726</v>
      </c>
      <c r="L7" s="548">
        <v>60.606818181818177</v>
      </c>
      <c r="M7" s="548">
        <v>61.455000000000005</v>
      </c>
    </row>
    <row r="8" spans="1:13" x14ac:dyDescent="0.2">
      <c r="A8" s="809" t="s">
        <v>645</v>
      </c>
      <c r="B8" s="548">
        <v>51.24</v>
      </c>
      <c r="C8" s="548">
        <v>51.3125</v>
      </c>
      <c r="D8" s="548">
        <v>49.273043478260867</v>
      </c>
      <c r="E8" s="548">
        <v>50.136499999999998</v>
      </c>
      <c r="F8" s="548">
        <v>47.279565217391294</v>
      </c>
      <c r="G8" s="548">
        <v>44.19590909090909</v>
      </c>
      <c r="H8" s="548">
        <v>45.897619047619045</v>
      </c>
      <c r="I8" s="548">
        <v>49.296956521739126</v>
      </c>
      <c r="J8" s="548">
        <v>53.159523809523805</v>
      </c>
      <c r="K8" s="548">
        <v>55.141818181818188</v>
      </c>
      <c r="L8" s="548">
        <v>60.030909090909084</v>
      </c>
      <c r="M8" s="548">
        <v>62.096190476190465</v>
      </c>
    </row>
    <row r="9" spans="1:13" x14ac:dyDescent="0.2">
      <c r="A9" s="809" t="s">
        <v>646</v>
      </c>
      <c r="B9" s="548">
        <v>49.521818181818183</v>
      </c>
      <c r="C9" s="548">
        <v>49.517499999999998</v>
      </c>
      <c r="D9" s="548">
        <v>47.377391304347832</v>
      </c>
      <c r="E9" s="548">
        <v>48.236499999999992</v>
      </c>
      <c r="F9" s="548">
        <v>45.425217391304344</v>
      </c>
      <c r="G9" s="548">
        <v>42.250454545454552</v>
      </c>
      <c r="H9" s="548">
        <v>43.947619047619042</v>
      </c>
      <c r="I9" s="548">
        <v>47.490434782608688</v>
      </c>
      <c r="J9" s="548">
        <v>51.269047619047626</v>
      </c>
      <c r="K9" s="548">
        <v>53.241818181818182</v>
      </c>
      <c r="L9" s="548">
        <v>57.892272727272719</v>
      </c>
      <c r="M9" s="548">
        <v>59.898571428571422</v>
      </c>
    </row>
    <row r="10" spans="1:13" x14ac:dyDescent="0.2">
      <c r="A10" s="810" t="s">
        <v>326</v>
      </c>
      <c r="B10" s="639">
        <v>49.976666666666667</v>
      </c>
      <c r="C10" s="639">
        <v>50.269500000000001</v>
      </c>
      <c r="D10" s="639">
        <v>47.28478260869565</v>
      </c>
      <c r="E10" s="639">
        <v>48.178947368421049</v>
      </c>
      <c r="F10" s="639">
        <v>46.089130434782618</v>
      </c>
      <c r="G10" s="639">
        <v>42.599999999999994</v>
      </c>
      <c r="H10" s="639">
        <v>44.771428571428565</v>
      </c>
      <c r="I10" s="639">
        <v>47.986956521739131</v>
      </c>
      <c r="J10" s="639">
        <v>52.452857142857141</v>
      </c>
      <c r="K10" s="639">
        <v>53.8</v>
      </c>
      <c r="L10" s="639">
        <v>59.031818181818174</v>
      </c>
      <c r="M10" s="639">
        <v>60.638947368421057</v>
      </c>
    </row>
    <row r="11" spans="1:13" x14ac:dyDescent="0.2">
      <c r="A11" s="700" t="s">
        <v>325</v>
      </c>
      <c r="B11" s="550"/>
      <c r="C11" s="550"/>
      <c r="D11" s="550"/>
      <c r="E11" s="550"/>
      <c r="F11" s="550"/>
      <c r="G11" s="550"/>
      <c r="H11" s="550"/>
      <c r="I11" s="550"/>
      <c r="J11" s="550"/>
      <c r="K11" s="550"/>
      <c r="L11" s="550"/>
      <c r="M11" s="550"/>
    </row>
    <row r="12" spans="1:13" x14ac:dyDescent="0.2">
      <c r="A12" s="809" t="s">
        <v>327</v>
      </c>
      <c r="B12" s="548">
        <v>54.569523809523808</v>
      </c>
      <c r="C12" s="548">
        <v>54.721999999999994</v>
      </c>
      <c r="D12" s="548">
        <v>51.124782608695647</v>
      </c>
      <c r="E12" s="548">
        <v>51.70210526315789</v>
      </c>
      <c r="F12" s="548">
        <v>49.765217391304347</v>
      </c>
      <c r="G12" s="548">
        <v>45.763636363636358</v>
      </c>
      <c r="H12" s="548">
        <v>48.085714285714282</v>
      </c>
      <c r="I12" s="548">
        <v>51.706521739130437</v>
      </c>
      <c r="J12" s="548">
        <v>56.438571428571429</v>
      </c>
      <c r="K12" s="548">
        <v>57.763636363636351</v>
      </c>
      <c r="L12" s="548">
        <v>63.18181818181818</v>
      </c>
      <c r="M12" s="548">
        <v>64.788947368421049</v>
      </c>
    </row>
    <row r="13" spans="1:13" x14ac:dyDescent="0.2">
      <c r="A13" s="809" t="s">
        <v>328</v>
      </c>
      <c r="B13" s="548">
        <v>53.055454545454538</v>
      </c>
      <c r="C13" s="548">
        <v>53.450500000000012</v>
      </c>
      <c r="D13" s="548">
        <v>49.920434782608687</v>
      </c>
      <c r="E13" s="548">
        <v>50.898500000000006</v>
      </c>
      <c r="F13" s="548">
        <v>48.641304347826086</v>
      </c>
      <c r="G13" s="548">
        <v>44.770454545454541</v>
      </c>
      <c r="H13" s="548">
        <v>46.836190476190467</v>
      </c>
      <c r="I13" s="548">
        <v>50.336521739130426</v>
      </c>
      <c r="J13" s="548">
        <v>55.12619047619048</v>
      </c>
      <c r="K13" s="548">
        <v>56.784090909090899</v>
      </c>
      <c r="L13" s="548">
        <v>61.704090909090901</v>
      </c>
      <c r="M13" s="548">
        <v>63.372380952380951</v>
      </c>
    </row>
    <row r="14" spans="1:13" x14ac:dyDescent="0.2">
      <c r="A14" s="809" t="s">
        <v>329</v>
      </c>
      <c r="B14" s="548">
        <v>55.098571428571439</v>
      </c>
      <c r="C14" s="548">
        <v>55.484999999999999</v>
      </c>
      <c r="D14" s="548">
        <v>52.187391304347813</v>
      </c>
      <c r="E14" s="548">
        <v>52.897368421052633</v>
      </c>
      <c r="F14" s="548">
        <v>51.204347826086959</v>
      </c>
      <c r="G14" s="548">
        <v>46.853181818181817</v>
      </c>
      <c r="H14" s="548">
        <v>48.928571428571416</v>
      </c>
      <c r="I14" s="548">
        <v>52.460869565217386</v>
      </c>
      <c r="J14" s="548">
        <v>57.41952380952381</v>
      </c>
      <c r="K14" s="548">
        <v>58.740909090909092</v>
      </c>
      <c r="L14" s="548">
        <v>63.702272727272742</v>
      </c>
      <c r="M14" s="548">
        <v>65.405263157894737</v>
      </c>
    </row>
    <row r="15" spans="1:13" x14ac:dyDescent="0.2">
      <c r="A15" s="700" t="s">
        <v>217</v>
      </c>
      <c r="B15" s="550"/>
      <c r="C15" s="550"/>
      <c r="D15" s="550"/>
      <c r="E15" s="550"/>
      <c r="F15" s="550"/>
      <c r="G15" s="550"/>
      <c r="H15" s="550"/>
      <c r="I15" s="550"/>
      <c r="J15" s="550"/>
      <c r="K15" s="550"/>
      <c r="L15" s="550"/>
      <c r="M15" s="550"/>
    </row>
    <row r="16" spans="1:13" x14ac:dyDescent="0.2">
      <c r="A16" s="809" t="s">
        <v>330</v>
      </c>
      <c r="B16" s="548">
        <v>53.436190476190482</v>
      </c>
      <c r="C16" s="548">
        <v>53.397000000000006</v>
      </c>
      <c r="D16" s="548">
        <v>50.080434782608712</v>
      </c>
      <c r="E16" s="548">
        <v>51.369999999999983</v>
      </c>
      <c r="F16" s="548">
        <v>48.756363636363638</v>
      </c>
      <c r="G16" s="548">
        <v>45.438636363636363</v>
      </c>
      <c r="H16" s="548">
        <v>47.795238095238084</v>
      </c>
      <c r="I16" s="548">
        <v>51.385454545454543</v>
      </c>
      <c r="J16" s="548">
        <v>54.974285714285706</v>
      </c>
      <c r="K16" s="548">
        <v>57.06818181818182</v>
      </c>
      <c r="L16" s="548">
        <v>62.686363636363623</v>
      </c>
      <c r="M16" s="548">
        <v>63.870526315789483</v>
      </c>
    </row>
    <row r="17" spans="1:13" x14ac:dyDescent="0.2">
      <c r="A17" s="700" t="s">
        <v>331</v>
      </c>
      <c r="B17" s="701"/>
      <c r="C17" s="701"/>
      <c r="D17" s="701"/>
      <c r="E17" s="701"/>
      <c r="F17" s="701"/>
      <c r="G17" s="701"/>
      <c r="H17" s="701"/>
      <c r="I17" s="701"/>
      <c r="J17" s="701"/>
      <c r="K17" s="701"/>
      <c r="L17" s="701"/>
      <c r="M17" s="701"/>
    </row>
    <row r="18" spans="1:13" x14ac:dyDescent="0.2">
      <c r="A18" s="809" t="s">
        <v>332</v>
      </c>
      <c r="B18" s="548">
        <v>52.503999999999998</v>
      </c>
      <c r="C18" s="548">
        <v>53.46842105263157</v>
      </c>
      <c r="D18" s="548">
        <v>49.327826086956513</v>
      </c>
      <c r="E18" s="548">
        <v>51.08</v>
      </c>
      <c r="F18" s="548">
        <v>48.476363636363637</v>
      </c>
      <c r="G18" s="548">
        <v>45.177727272727275</v>
      </c>
      <c r="H18" s="548">
        <v>46.630526315789474</v>
      </c>
      <c r="I18" s="548">
        <v>48.036956521739135</v>
      </c>
      <c r="J18" s="548">
        <v>49.822000000000003</v>
      </c>
      <c r="K18" s="548">
        <v>51.577727272727266</v>
      </c>
      <c r="L18" s="548">
        <v>56.541500000000006</v>
      </c>
      <c r="M18" s="548">
        <v>57.881499999999996</v>
      </c>
    </row>
    <row r="19" spans="1:13" x14ac:dyDescent="0.2">
      <c r="A19" s="810" t="s">
        <v>333</v>
      </c>
      <c r="B19" s="639">
        <v>44.243636363636362</v>
      </c>
      <c r="C19" s="639">
        <v>44.576000000000001</v>
      </c>
      <c r="D19" s="639">
        <v>42.076521739130442</v>
      </c>
      <c r="E19" s="639">
        <v>44.426000000000002</v>
      </c>
      <c r="F19" s="639">
        <v>43.960869565217394</v>
      </c>
      <c r="G19" s="639">
        <v>41.997727272727275</v>
      </c>
      <c r="H19" s="639">
        <v>43.875714285714295</v>
      </c>
      <c r="I19" s="639">
        <v>45.595217391304338</v>
      </c>
      <c r="J19" s="639">
        <v>48.465714285714292</v>
      </c>
      <c r="K19" s="639">
        <v>48.871818181818185</v>
      </c>
      <c r="L19" s="639">
        <v>52.460909090909084</v>
      </c>
      <c r="M19" s="639">
        <v>53.338571428571427</v>
      </c>
    </row>
    <row r="20" spans="1:13" x14ac:dyDescent="0.2">
      <c r="A20" s="700" t="s">
        <v>334</v>
      </c>
      <c r="B20" s="701"/>
      <c r="C20" s="701"/>
      <c r="D20" s="701"/>
      <c r="E20" s="701"/>
      <c r="F20" s="701"/>
      <c r="G20" s="701"/>
      <c r="H20" s="701"/>
      <c r="I20" s="701"/>
      <c r="J20" s="701"/>
      <c r="K20" s="701"/>
      <c r="L20" s="701"/>
      <c r="M20" s="701"/>
    </row>
    <row r="21" spans="1:13" x14ac:dyDescent="0.2">
      <c r="A21" s="809" t="s">
        <v>335</v>
      </c>
      <c r="B21" s="548">
        <v>54.607619047619039</v>
      </c>
      <c r="C21" s="548">
        <v>55.013500000000001</v>
      </c>
      <c r="D21" s="548">
        <v>51.496521739130429</v>
      </c>
      <c r="E21" s="548">
        <v>52.501578947368422</v>
      </c>
      <c r="F21" s="548">
        <v>50.238695652173917</v>
      </c>
      <c r="G21" s="548">
        <v>46.323636363636354</v>
      </c>
      <c r="H21" s="548">
        <v>48.550476190476196</v>
      </c>
      <c r="I21" s="548">
        <v>52.304347826086946</v>
      </c>
      <c r="J21" s="548">
        <v>57.214761904761907</v>
      </c>
      <c r="K21" s="548">
        <v>58.159090909090921</v>
      </c>
      <c r="L21" s="548">
        <v>63.336363636363643</v>
      </c>
      <c r="M21" s="548">
        <v>65.173684210526304</v>
      </c>
    </row>
    <row r="22" spans="1:13" x14ac:dyDescent="0.2">
      <c r="A22" s="809" t="s">
        <v>336</v>
      </c>
      <c r="B22" s="551">
        <v>54.455714285714279</v>
      </c>
      <c r="C22" s="551">
        <v>54.606500000000004</v>
      </c>
      <c r="D22" s="551">
        <v>51.30869565217391</v>
      </c>
      <c r="E22" s="551">
        <v>52.222105263157893</v>
      </c>
      <c r="F22" s="551">
        <v>49.915652173913053</v>
      </c>
      <c r="G22" s="551">
        <v>45.943636363636365</v>
      </c>
      <c r="H22" s="551">
        <v>48.512380952380951</v>
      </c>
      <c r="I22" s="551">
        <v>51.927826086956529</v>
      </c>
      <c r="J22" s="551">
        <v>56.922380952380934</v>
      </c>
      <c r="K22" s="551">
        <v>57.543636363636374</v>
      </c>
      <c r="L22" s="551">
        <v>62.944545454545462</v>
      </c>
      <c r="M22" s="551">
        <v>64.735789473684207</v>
      </c>
    </row>
    <row r="23" spans="1:13" x14ac:dyDescent="0.2">
      <c r="A23" s="810" t="s">
        <v>337</v>
      </c>
      <c r="B23" s="639">
        <v>54.407619047619036</v>
      </c>
      <c r="C23" s="639">
        <v>54.503999999999998</v>
      </c>
      <c r="D23" s="639">
        <v>51.331304347826091</v>
      </c>
      <c r="E23" s="639">
        <v>52.099473684210523</v>
      </c>
      <c r="F23" s="639">
        <v>49.810869565217388</v>
      </c>
      <c r="G23" s="639">
        <v>45.865909090909092</v>
      </c>
      <c r="H23" s="639">
        <v>48.516666666666666</v>
      </c>
      <c r="I23" s="639">
        <v>52.044782608695641</v>
      </c>
      <c r="J23" s="639">
        <v>57.000476190476192</v>
      </c>
      <c r="K23" s="639">
        <v>57.53136363636365</v>
      </c>
      <c r="L23" s="639">
        <v>63.112727272727277</v>
      </c>
      <c r="M23" s="639">
        <v>64.848421052631579</v>
      </c>
    </row>
    <row r="24" spans="1:13" s="813" customFormat="1" x14ac:dyDescent="0.2">
      <c r="A24" s="811" t="s">
        <v>338</v>
      </c>
      <c r="B24" s="812">
        <v>52.397142857142867</v>
      </c>
      <c r="C24" s="812">
        <v>53.369000000000014</v>
      </c>
      <c r="D24" s="812">
        <v>50.317826086956529</v>
      </c>
      <c r="E24" s="812">
        <v>51.355789473684212</v>
      </c>
      <c r="F24" s="812">
        <v>49.199565217391317</v>
      </c>
      <c r="G24" s="812">
        <v>45.207272727272731</v>
      </c>
      <c r="H24" s="812">
        <v>46.918095238095241</v>
      </c>
      <c r="I24" s="812">
        <v>49.597391304347823</v>
      </c>
      <c r="J24" s="812">
        <v>53.436190476190482</v>
      </c>
      <c r="K24" s="812">
        <v>55.50272727272727</v>
      </c>
      <c r="L24" s="812">
        <v>60.74545454545455</v>
      </c>
      <c r="M24" s="812">
        <v>62.061999999999998</v>
      </c>
    </row>
    <row r="25" spans="1:13" x14ac:dyDescent="0.2">
      <c r="A25" s="814"/>
      <c r="B25" s="807"/>
      <c r="C25" s="807"/>
      <c r="D25" s="807"/>
      <c r="E25" s="807"/>
      <c r="F25" s="807"/>
      <c r="G25" s="807"/>
      <c r="H25" s="807"/>
      <c r="I25" s="807"/>
      <c r="J25" s="807"/>
      <c r="K25" s="807"/>
      <c r="L25" s="807"/>
      <c r="M25" s="232" t="s">
        <v>321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B3" sqref="B3:M7"/>
    </sheetView>
  </sheetViews>
  <sheetFormatPr baseColWidth="10" defaultRowHeight="12.75" x14ac:dyDescent="0.2"/>
  <cols>
    <col min="1" max="1" width="16.375" style="798" bestFit="1" customWidth="1"/>
    <col min="2" max="13" width="8.5" style="798" customWidth="1"/>
    <col min="14" max="16384" width="11" style="798"/>
  </cols>
  <sheetData>
    <row r="1" spans="1:13" x14ac:dyDescent="0.2">
      <c r="A1" s="210" t="s">
        <v>20</v>
      </c>
      <c r="B1" s="20"/>
      <c r="C1" s="20"/>
      <c r="D1" s="20"/>
      <c r="E1" s="20"/>
      <c r="F1" s="20"/>
      <c r="G1" s="20"/>
      <c r="H1" s="20"/>
      <c r="I1" s="20"/>
      <c r="J1" s="20"/>
      <c r="K1" s="20"/>
      <c r="L1" s="20"/>
      <c r="M1" s="20"/>
    </row>
    <row r="2" spans="1:13" x14ac:dyDescent="0.2">
      <c r="A2" s="210"/>
      <c r="B2" s="20"/>
      <c r="C2" s="20"/>
      <c r="D2" s="20"/>
      <c r="E2" s="20"/>
      <c r="F2" s="20"/>
      <c r="G2" s="20"/>
      <c r="H2" s="20"/>
      <c r="I2" s="20"/>
      <c r="J2" s="20"/>
      <c r="K2" s="20"/>
      <c r="L2" s="20"/>
      <c r="M2" s="215" t="s">
        <v>317</v>
      </c>
    </row>
    <row r="3" spans="1:13" x14ac:dyDescent="0.2">
      <c r="A3" s="799"/>
      <c r="B3" s="654">
        <v>2017</v>
      </c>
      <c r="C3" s="654" t="s">
        <v>564</v>
      </c>
      <c r="D3" s="654" t="s">
        <v>564</v>
      </c>
      <c r="E3" s="654" t="s">
        <v>564</v>
      </c>
      <c r="F3" s="654" t="s">
        <v>564</v>
      </c>
      <c r="G3" s="654" t="s">
        <v>564</v>
      </c>
      <c r="H3" s="654" t="s">
        <v>564</v>
      </c>
      <c r="I3" s="654" t="s">
        <v>564</v>
      </c>
      <c r="J3" s="654" t="s">
        <v>564</v>
      </c>
      <c r="K3" s="654" t="s">
        <v>564</v>
      </c>
      <c r="L3" s="654" t="s">
        <v>564</v>
      </c>
      <c r="M3" s="654" t="s">
        <v>564</v>
      </c>
    </row>
    <row r="4" spans="1:13" x14ac:dyDescent="0.2">
      <c r="A4" s="627"/>
      <c r="B4" s="800">
        <v>42736</v>
      </c>
      <c r="C4" s="800">
        <v>42767</v>
      </c>
      <c r="D4" s="800">
        <v>42795</v>
      </c>
      <c r="E4" s="800">
        <v>42826</v>
      </c>
      <c r="F4" s="800">
        <v>42856</v>
      </c>
      <c r="G4" s="800">
        <v>42887</v>
      </c>
      <c r="H4" s="800">
        <v>42917</v>
      </c>
      <c r="I4" s="800">
        <v>42948</v>
      </c>
      <c r="J4" s="800">
        <v>42979</v>
      </c>
      <c r="K4" s="800">
        <v>43009</v>
      </c>
      <c r="L4" s="800">
        <v>43040</v>
      </c>
      <c r="M4" s="800">
        <v>43070</v>
      </c>
    </row>
    <row r="5" spans="1:13" x14ac:dyDescent="0.2">
      <c r="A5" s="801" t="s">
        <v>318</v>
      </c>
      <c r="B5" s="802">
        <v>54.541904761904753</v>
      </c>
      <c r="C5" s="802">
        <v>54.806500000000007</v>
      </c>
      <c r="D5" s="802">
        <v>51.580000000000005</v>
      </c>
      <c r="E5" s="802">
        <v>52.351578947368409</v>
      </c>
      <c r="F5" s="802">
        <v>50.222272727272724</v>
      </c>
      <c r="G5" s="802">
        <v>46.296363636363644</v>
      </c>
      <c r="H5" s="802">
        <v>48.481428571428566</v>
      </c>
      <c r="I5" s="802">
        <v>51.660454545454542</v>
      </c>
      <c r="J5" s="802">
        <v>56.177142857142861</v>
      </c>
      <c r="K5" s="802">
        <v>57.654999999999994</v>
      </c>
      <c r="L5" s="802">
        <v>62.764999999999993</v>
      </c>
      <c r="M5" s="802">
        <v>64.442631578947342</v>
      </c>
    </row>
    <row r="6" spans="1:13" x14ac:dyDescent="0.2">
      <c r="A6" s="803" t="s">
        <v>319</v>
      </c>
      <c r="B6" s="802">
        <v>52.503999999999998</v>
      </c>
      <c r="C6" s="802">
        <v>53.46842105263157</v>
      </c>
      <c r="D6" s="802">
        <v>49.327826086956513</v>
      </c>
      <c r="E6" s="802">
        <v>51.08</v>
      </c>
      <c r="F6" s="802">
        <v>48.476363636363637</v>
      </c>
      <c r="G6" s="802">
        <v>45.177727272727275</v>
      </c>
      <c r="H6" s="802">
        <v>46.630526315789474</v>
      </c>
      <c r="I6" s="802">
        <v>48.036956521739135</v>
      </c>
      <c r="J6" s="802">
        <v>49.822000000000003</v>
      </c>
      <c r="K6" s="802">
        <v>51.577727272727266</v>
      </c>
      <c r="L6" s="802">
        <v>56.541500000000006</v>
      </c>
      <c r="M6" s="802">
        <v>57.881499999999996</v>
      </c>
    </row>
    <row r="7" spans="1:13" x14ac:dyDescent="0.2">
      <c r="A7" s="804" t="s">
        <v>320</v>
      </c>
      <c r="B7" s="805">
        <v>1.0614409090909092</v>
      </c>
      <c r="C7" s="805">
        <v>1.064265</v>
      </c>
      <c r="D7" s="805">
        <v>1.0684695652173912</v>
      </c>
      <c r="E7" s="805">
        <v>1.0722666666666667</v>
      </c>
      <c r="F7" s="805">
        <v>1.10575</v>
      </c>
      <c r="G7" s="805">
        <v>1.1229454545454547</v>
      </c>
      <c r="H7" s="805">
        <v>1.1511142857142855</v>
      </c>
      <c r="I7" s="805">
        <v>1.1806739130434782</v>
      </c>
      <c r="J7" s="805">
        <v>1.191457142857143</v>
      </c>
      <c r="K7" s="805">
        <v>1.1755863636363633</v>
      </c>
      <c r="L7" s="805">
        <v>1.1738</v>
      </c>
      <c r="M7" s="805">
        <v>1.1836210526315791</v>
      </c>
    </row>
    <row r="8" spans="1:13" x14ac:dyDescent="0.2">
      <c r="A8" s="20"/>
      <c r="B8" s="20"/>
      <c r="C8" s="20"/>
      <c r="D8" s="20"/>
      <c r="E8" s="20"/>
      <c r="F8" s="20"/>
      <c r="G8" s="20"/>
      <c r="H8" s="20"/>
      <c r="I8" s="20"/>
      <c r="J8" s="20"/>
      <c r="K8" s="20"/>
      <c r="L8" s="20"/>
      <c r="M8" s="232" t="s">
        <v>321</v>
      </c>
    </row>
    <row r="9" spans="1:13" x14ac:dyDescent="0.2">
      <c r="A9" s="806"/>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topLeftCell="B1" workbookViewId="0">
      <selection activeCell="C3" sqref="C3:N12"/>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07"/>
    <col min="16" max="16384" width="10.5" style="20"/>
  </cols>
  <sheetData>
    <row r="1" spans="1:15" ht="13.7" customHeight="1" x14ac:dyDescent="0.2">
      <c r="A1" s="210" t="s">
        <v>22</v>
      </c>
      <c r="B1" s="210"/>
      <c r="C1" s="807"/>
      <c r="D1" s="807"/>
      <c r="E1" s="807"/>
      <c r="F1" s="807"/>
      <c r="G1" s="807"/>
      <c r="H1" s="807"/>
      <c r="I1" s="807"/>
      <c r="J1" s="807"/>
      <c r="K1" s="807"/>
      <c r="L1" s="807"/>
      <c r="M1" s="807"/>
    </row>
    <row r="2" spans="1:15" ht="13.7" customHeight="1" x14ac:dyDescent="0.2">
      <c r="A2" s="210"/>
      <c r="B2" s="210"/>
      <c r="C2" s="807"/>
      <c r="D2" s="807"/>
      <c r="E2" s="807"/>
      <c r="F2" s="807"/>
      <c r="G2" s="807"/>
      <c r="H2" s="807"/>
      <c r="I2" s="807"/>
      <c r="J2" s="807"/>
      <c r="K2" s="807"/>
      <c r="L2" s="807"/>
      <c r="M2" s="807"/>
      <c r="N2" s="215" t="s">
        <v>339</v>
      </c>
    </row>
    <row r="3" spans="1:15" ht="13.7" customHeight="1" x14ac:dyDescent="0.2">
      <c r="A3" s="818"/>
      <c r="B3" s="818"/>
      <c r="C3" s="654">
        <v>2017</v>
      </c>
      <c r="D3" s="654" t="s">
        <v>564</v>
      </c>
      <c r="E3" s="654" t="s">
        <v>564</v>
      </c>
      <c r="F3" s="654" t="s">
        <v>564</v>
      </c>
      <c r="G3" s="654" t="s">
        <v>564</v>
      </c>
      <c r="H3" s="654" t="s">
        <v>564</v>
      </c>
      <c r="I3" s="654" t="s">
        <v>564</v>
      </c>
      <c r="J3" s="654" t="s">
        <v>564</v>
      </c>
      <c r="K3" s="654" t="s">
        <v>564</v>
      </c>
      <c r="L3" s="654" t="s">
        <v>564</v>
      </c>
      <c r="M3" s="654" t="s">
        <v>564</v>
      </c>
      <c r="N3" s="654" t="s">
        <v>564</v>
      </c>
    </row>
    <row r="4" spans="1:15" ht="13.7" customHeight="1" x14ac:dyDescent="0.2">
      <c r="B4" s="626"/>
      <c r="C4" s="800">
        <v>42736</v>
      </c>
      <c r="D4" s="800">
        <v>42767</v>
      </c>
      <c r="E4" s="800">
        <v>42795</v>
      </c>
      <c r="F4" s="800">
        <v>42826</v>
      </c>
      <c r="G4" s="800">
        <v>42856</v>
      </c>
      <c r="H4" s="800">
        <v>42887</v>
      </c>
      <c r="I4" s="800">
        <v>42917</v>
      </c>
      <c r="J4" s="800">
        <v>42948</v>
      </c>
      <c r="K4" s="800">
        <v>42979</v>
      </c>
      <c r="L4" s="800">
        <v>43009</v>
      </c>
      <c r="M4" s="800">
        <v>43040</v>
      </c>
      <c r="N4" s="800">
        <v>43070</v>
      </c>
    </row>
    <row r="5" spans="1:15" ht="13.7" customHeight="1" x14ac:dyDescent="0.2">
      <c r="A5" s="918" t="s">
        <v>531</v>
      </c>
      <c r="B5" s="819" t="s">
        <v>340</v>
      </c>
      <c r="C5" s="815">
        <v>549</v>
      </c>
      <c r="D5" s="815">
        <v>564.28750000000002</v>
      </c>
      <c r="E5" s="815">
        <v>507</v>
      </c>
      <c r="F5" s="815">
        <v>557.3125</v>
      </c>
      <c r="G5" s="815">
        <v>525.77173913043475</v>
      </c>
      <c r="H5" s="815">
        <v>494.5</v>
      </c>
      <c r="I5" s="815">
        <v>506.47619047619048</v>
      </c>
      <c r="J5" s="815">
        <v>551.52173913043475</v>
      </c>
      <c r="K5" s="815">
        <v>579.41666666666663</v>
      </c>
      <c r="L5" s="815">
        <v>562.69318181818187</v>
      </c>
      <c r="M5" s="815">
        <v>603.01136363636363</v>
      </c>
      <c r="N5" s="815">
        <v>595.66250000000002</v>
      </c>
    </row>
    <row r="6" spans="1:15" ht="13.7" customHeight="1" x14ac:dyDescent="0.2">
      <c r="A6" s="919"/>
      <c r="B6" s="820" t="s">
        <v>341</v>
      </c>
      <c r="C6" s="816">
        <v>534.53571428571433</v>
      </c>
      <c r="D6" s="816">
        <v>549.01250000000005</v>
      </c>
      <c r="E6" s="816">
        <v>499.30434782608694</v>
      </c>
      <c r="F6" s="816">
        <v>543.85526315789468</v>
      </c>
      <c r="G6" s="816">
        <v>516.054347826087</v>
      </c>
      <c r="H6" s="816">
        <v>493.96590909090907</v>
      </c>
      <c r="I6" s="816">
        <v>499.79761904761904</v>
      </c>
      <c r="J6" s="816">
        <v>542.84090909090912</v>
      </c>
      <c r="K6" s="816">
        <v>585.94047619047615</v>
      </c>
      <c r="L6" s="816">
        <v>549.53409090909088</v>
      </c>
      <c r="M6" s="816">
        <v>608.14772727272725</v>
      </c>
      <c r="N6" s="816">
        <v>587.34210526315792</v>
      </c>
    </row>
    <row r="7" spans="1:15" ht="13.7" customHeight="1" x14ac:dyDescent="0.2">
      <c r="A7" s="918" t="s">
        <v>575</v>
      </c>
      <c r="B7" s="819" t="s">
        <v>340</v>
      </c>
      <c r="C7" s="817">
        <v>499.89285714285717</v>
      </c>
      <c r="D7" s="817">
        <v>509.8125</v>
      </c>
      <c r="E7" s="817">
        <v>472.8478260869565</v>
      </c>
      <c r="F7" s="817">
        <v>492.26388888888891</v>
      </c>
      <c r="G7" s="817">
        <v>471.25</v>
      </c>
      <c r="H7" s="817">
        <v>444.20454545454544</v>
      </c>
      <c r="I7" s="817">
        <v>475.83333333333331</v>
      </c>
      <c r="J7" s="817">
        <v>506.47727272727275</v>
      </c>
      <c r="K7" s="817">
        <v>540.65476190476193</v>
      </c>
      <c r="L7" s="817">
        <v>544.09090909090912</v>
      </c>
      <c r="M7" s="817">
        <v>593.60227272727275</v>
      </c>
      <c r="N7" s="817">
        <v>595.40789473684208</v>
      </c>
    </row>
    <row r="8" spans="1:15" ht="13.7" customHeight="1" x14ac:dyDescent="0.2">
      <c r="A8" s="919"/>
      <c r="B8" s="820" t="s">
        <v>341</v>
      </c>
      <c r="C8" s="816">
        <v>507.02380952380952</v>
      </c>
      <c r="D8" s="816">
        <v>515.85</v>
      </c>
      <c r="E8" s="816">
        <v>483.39130434782606</v>
      </c>
      <c r="F8" s="816">
        <v>498.64473684210526</v>
      </c>
      <c r="G8" s="816">
        <v>477.07608695652175</v>
      </c>
      <c r="H8" s="816">
        <v>448.85227272727275</v>
      </c>
      <c r="I8" s="816">
        <v>479.8095238095238</v>
      </c>
      <c r="J8" s="816">
        <v>509.38636363636363</v>
      </c>
      <c r="K8" s="816">
        <v>550.23809523809518</v>
      </c>
      <c r="L8" s="816">
        <v>550.7954545454545</v>
      </c>
      <c r="M8" s="816">
        <v>597.5795454545455</v>
      </c>
      <c r="N8" s="816">
        <v>602.23684210526312</v>
      </c>
    </row>
    <row r="9" spans="1:15" ht="13.7" customHeight="1" x14ac:dyDescent="0.2">
      <c r="A9" s="918" t="s">
        <v>532</v>
      </c>
      <c r="B9" s="819" t="s">
        <v>340</v>
      </c>
      <c r="C9" s="815">
        <v>483</v>
      </c>
      <c r="D9" s="815">
        <v>492.58749999999998</v>
      </c>
      <c r="E9" s="815">
        <v>458.42391304347825</v>
      </c>
      <c r="F9" s="815">
        <v>476.875</v>
      </c>
      <c r="G9" s="815">
        <v>454.89130434782606</v>
      </c>
      <c r="H9" s="815">
        <v>424.20454545454544</v>
      </c>
      <c r="I9" s="815">
        <v>454.3633333333334</v>
      </c>
      <c r="J9" s="815">
        <v>480.73913043478262</v>
      </c>
      <c r="K9" s="815">
        <v>526.10714285714289</v>
      </c>
      <c r="L9" s="815">
        <v>529.69318181818187</v>
      </c>
      <c r="M9" s="815">
        <v>557.81818181818187</v>
      </c>
      <c r="N9" s="815">
        <v>565.57142857142856</v>
      </c>
    </row>
    <row r="10" spans="1:15" ht="13.7" customHeight="1" x14ac:dyDescent="0.2">
      <c r="A10" s="919"/>
      <c r="B10" s="820" t="s">
        <v>341</v>
      </c>
      <c r="C10" s="816">
        <v>489.9404761904762</v>
      </c>
      <c r="D10" s="816">
        <v>494.08749999999998</v>
      </c>
      <c r="E10" s="816">
        <v>469.60913043478263</v>
      </c>
      <c r="F10" s="816">
        <v>482.97944444444448</v>
      </c>
      <c r="G10" s="816">
        <v>459.30434782608694</v>
      </c>
      <c r="H10" s="816">
        <v>428.43818181818182</v>
      </c>
      <c r="I10" s="816">
        <v>457.62571428571425</v>
      </c>
      <c r="J10" s="816">
        <v>486.29590909090911</v>
      </c>
      <c r="K10" s="816">
        <v>538.23333333333323</v>
      </c>
      <c r="L10" s="816">
        <v>541.10227272727275</v>
      </c>
      <c r="M10" s="816">
        <v>566.59772727272718</v>
      </c>
      <c r="N10" s="816">
        <v>580.1647368421053</v>
      </c>
    </row>
    <row r="11" spans="1:15" ht="13.7" customHeight="1" x14ac:dyDescent="0.2">
      <c r="A11" s="916" t="s">
        <v>342</v>
      </c>
      <c r="B11" s="819" t="s">
        <v>340</v>
      </c>
      <c r="C11" s="815">
        <v>308.61428571428576</v>
      </c>
      <c r="D11" s="815">
        <v>316.29450000000003</v>
      </c>
      <c r="E11" s="815">
        <v>288.39826086956526</v>
      </c>
      <c r="F11" s="815">
        <v>296.02650000000006</v>
      </c>
      <c r="G11" s="815">
        <v>300.02826086956526</v>
      </c>
      <c r="H11" s="815">
        <v>284.53454545454548</v>
      </c>
      <c r="I11" s="815">
        <v>288.33380952380952</v>
      </c>
      <c r="J11" s="815">
        <v>298.71260869565219</v>
      </c>
      <c r="K11" s="815">
        <v>318.9942857142857</v>
      </c>
      <c r="L11" s="815">
        <v>330.75045454545455</v>
      </c>
      <c r="M11" s="815">
        <v>355.88636363636363</v>
      </c>
      <c r="N11" s="815">
        <v>354.6755</v>
      </c>
    </row>
    <row r="12" spans="1:15" ht="13.7" customHeight="1" x14ac:dyDescent="0.2">
      <c r="A12" s="917"/>
      <c r="B12" s="820" t="s">
        <v>341</v>
      </c>
      <c r="C12" s="816">
        <v>302</v>
      </c>
      <c r="D12" s="816">
        <v>307.57499999999999</v>
      </c>
      <c r="E12" s="816">
        <v>280.42391304347825</v>
      </c>
      <c r="F12" s="816">
        <v>290.7763157894737</v>
      </c>
      <c r="G12" s="816">
        <v>294.20652173913044</v>
      </c>
      <c r="H12" s="816">
        <v>278.17045454545456</v>
      </c>
      <c r="I12" s="816">
        <v>286.51190476190476</v>
      </c>
      <c r="J12" s="816">
        <v>296.89772727272725</v>
      </c>
      <c r="K12" s="816">
        <v>317.84523809523807</v>
      </c>
      <c r="L12" s="816">
        <v>323.70454545454544</v>
      </c>
      <c r="M12" s="816">
        <v>350.35227272727275</v>
      </c>
      <c r="N12" s="816">
        <v>347.64473684210526</v>
      </c>
    </row>
    <row r="13" spans="1:15" ht="13.7" customHeight="1" x14ac:dyDescent="0.2">
      <c r="B13" s="814"/>
      <c r="C13" s="807"/>
      <c r="D13" s="807"/>
      <c r="E13" s="807"/>
      <c r="F13" s="807"/>
      <c r="G13" s="807"/>
      <c r="H13" s="807"/>
      <c r="I13" s="807"/>
      <c r="J13" s="807"/>
      <c r="K13" s="807"/>
      <c r="L13" s="807"/>
      <c r="M13" s="807"/>
      <c r="N13" s="232" t="s">
        <v>321</v>
      </c>
    </row>
    <row r="14" spans="1:15" ht="13.7" customHeight="1" x14ac:dyDescent="0.2">
      <c r="A14" s="814"/>
      <c r="N14" s="807"/>
      <c r="O14" s="20"/>
    </row>
    <row r="15" spans="1:15" ht="13.7" customHeight="1" x14ac:dyDescent="0.2">
      <c r="A15" s="814"/>
      <c r="N15" s="807"/>
      <c r="O15" s="20"/>
    </row>
    <row r="18" spans="13:15" ht="13.7" customHeight="1" x14ac:dyDescent="0.2">
      <c r="N18" s="807"/>
      <c r="O18" s="20"/>
    </row>
    <row r="19" spans="13:15" ht="13.7" customHeight="1" x14ac:dyDescent="0.2">
      <c r="M19" s="807"/>
      <c r="O19" s="20"/>
    </row>
    <row r="20" spans="13:15" ht="13.7" customHeight="1" x14ac:dyDescent="0.2">
      <c r="M20" s="807"/>
      <c r="O20" s="20"/>
    </row>
    <row r="21" spans="13:15" ht="13.7" customHeight="1" x14ac:dyDescent="0.2">
      <c r="M21" s="807"/>
      <c r="O21" s="20"/>
    </row>
    <row r="22" spans="13:15" ht="13.7" customHeight="1" x14ac:dyDescent="0.2">
      <c r="M22" s="807"/>
      <c r="O22" s="20"/>
    </row>
    <row r="23" spans="13:15" ht="13.7" customHeight="1" x14ac:dyDescent="0.2">
      <c r="M23" s="807"/>
      <c r="O23" s="20"/>
    </row>
    <row r="24" spans="13:15" ht="13.7" customHeight="1" x14ac:dyDescent="0.2">
      <c r="M24" s="807"/>
      <c r="O24" s="20"/>
    </row>
    <row r="25" spans="13:15" ht="13.7" customHeight="1" x14ac:dyDescent="0.2">
      <c r="M25" s="807"/>
      <c r="O25" s="20"/>
    </row>
    <row r="26" spans="13:15" ht="13.7" customHeight="1" x14ac:dyDescent="0.2">
      <c r="M26" s="807"/>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4" sqref="A4"/>
    </sheetView>
  </sheetViews>
  <sheetFormatPr baseColWidth="10" defaultRowHeight="14.25" x14ac:dyDescent="0.2"/>
  <cols>
    <col min="1" max="1" width="28.375" customWidth="1"/>
  </cols>
  <sheetData>
    <row r="1" spans="1:8" x14ac:dyDescent="0.2">
      <c r="A1" s="59" t="s">
        <v>343</v>
      </c>
      <c r="B1" s="59"/>
      <c r="C1" s="59"/>
      <c r="D1" s="60"/>
      <c r="E1" s="60"/>
      <c r="F1" s="60"/>
      <c r="G1" s="60"/>
      <c r="H1" s="58"/>
    </row>
    <row r="2" spans="1:8" x14ac:dyDescent="0.2">
      <c r="A2" s="61"/>
      <c r="B2" s="61"/>
      <c r="C2" s="61"/>
      <c r="D2" s="74"/>
      <c r="E2" s="74"/>
      <c r="F2" s="74"/>
      <c r="G2" s="134"/>
      <c r="H2" s="62" t="s">
        <v>511</v>
      </c>
    </row>
    <row r="3" spans="1:8" x14ac:dyDescent="0.2">
      <c r="A3" s="63"/>
      <c r="B3" s="893">
        <f>INDICE!A3</f>
        <v>43070</v>
      </c>
      <c r="C3" s="912">
        <v>41671</v>
      </c>
      <c r="D3" s="912" t="s">
        <v>117</v>
      </c>
      <c r="E3" s="912"/>
      <c r="F3" s="912" t="s">
        <v>118</v>
      </c>
      <c r="G3" s="912"/>
      <c r="H3" s="912"/>
    </row>
    <row r="4" spans="1:8" ht="25.5" x14ac:dyDescent="0.2">
      <c r="A4" s="75"/>
      <c r="B4" s="244" t="s">
        <v>54</v>
      </c>
      <c r="C4" s="245" t="s">
        <v>490</v>
      </c>
      <c r="D4" s="244" t="s">
        <v>54</v>
      </c>
      <c r="E4" s="245" t="s">
        <v>490</v>
      </c>
      <c r="F4" s="244" t="s">
        <v>54</v>
      </c>
      <c r="G4" s="246" t="s">
        <v>490</v>
      </c>
      <c r="H4" s="245" t="s">
        <v>107</v>
      </c>
    </row>
    <row r="5" spans="1:8" x14ac:dyDescent="0.2">
      <c r="A5" s="65" t="s">
        <v>344</v>
      </c>
      <c r="B5" s="248">
        <v>29463.093000000001</v>
      </c>
      <c r="C5" s="247">
        <v>12.383378725069271</v>
      </c>
      <c r="D5" s="248">
        <v>265046.89799999999</v>
      </c>
      <c r="E5" s="247">
        <v>5.8097776939894876</v>
      </c>
      <c r="F5" s="248">
        <v>265046.89799999999</v>
      </c>
      <c r="G5" s="247">
        <v>5.8097776939894876</v>
      </c>
      <c r="H5" s="247">
        <v>75.488218396929668</v>
      </c>
    </row>
    <row r="6" spans="1:8" x14ac:dyDescent="0.2">
      <c r="A6" s="65" t="s">
        <v>345</v>
      </c>
      <c r="B6" s="66">
        <v>6835.8289999999997</v>
      </c>
      <c r="C6" s="250">
        <v>-5.5494407712752585</v>
      </c>
      <c r="D6" s="66">
        <v>75733.028999999995</v>
      </c>
      <c r="E6" s="67">
        <v>27.255553966908458</v>
      </c>
      <c r="F6" s="66">
        <v>75733.028999999995</v>
      </c>
      <c r="G6" s="67">
        <v>27.255553966908458</v>
      </c>
      <c r="H6" s="67">
        <v>21.569584387337397</v>
      </c>
    </row>
    <row r="7" spans="1:8" x14ac:dyDescent="0.2">
      <c r="A7" s="65" t="s">
        <v>346</v>
      </c>
      <c r="B7" s="249">
        <v>1022.409</v>
      </c>
      <c r="C7" s="250">
        <v>16.840733905113449</v>
      </c>
      <c r="D7" s="249">
        <v>10330.357</v>
      </c>
      <c r="E7" s="250">
        <v>4.5987853797214768</v>
      </c>
      <c r="F7" s="249">
        <v>10330.357</v>
      </c>
      <c r="G7" s="250">
        <v>4.5987853797214768</v>
      </c>
      <c r="H7" s="250">
        <v>2.9421972157329348</v>
      </c>
    </row>
    <row r="8" spans="1:8" x14ac:dyDescent="0.2">
      <c r="A8" s="301" t="s">
        <v>193</v>
      </c>
      <c r="B8" s="302">
        <v>37321.330999999998</v>
      </c>
      <c r="C8" s="303">
        <v>8.7162916505894437</v>
      </c>
      <c r="D8" s="302">
        <v>351110.28399999999</v>
      </c>
      <c r="E8" s="303">
        <v>9.7622694843759383</v>
      </c>
      <c r="F8" s="302">
        <v>351110.28399999999</v>
      </c>
      <c r="G8" s="303">
        <v>9.7622694843759383</v>
      </c>
      <c r="H8" s="304">
        <v>100</v>
      </c>
    </row>
    <row r="9" spans="1:8" x14ac:dyDescent="0.2">
      <c r="A9" s="305" t="s">
        <v>557</v>
      </c>
      <c r="B9" s="555">
        <v>8751.6419999999998</v>
      </c>
      <c r="C9" s="256">
        <v>2.4827676818988382</v>
      </c>
      <c r="D9" s="555">
        <v>100194.76</v>
      </c>
      <c r="E9" s="256">
        <v>7.0169481094355293</v>
      </c>
      <c r="F9" s="555">
        <v>100194.76</v>
      </c>
      <c r="G9" s="257">
        <v>7.0169481094355293</v>
      </c>
      <c r="H9" s="257">
        <v>28.536549501922309</v>
      </c>
    </row>
    <row r="10" spans="1:8" x14ac:dyDescent="0.2">
      <c r="A10" s="65"/>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558</v>
      </c>
      <c r="B12" s="134"/>
      <c r="C12" s="134"/>
      <c r="D12" s="134"/>
      <c r="E12" s="134"/>
      <c r="F12" s="134"/>
      <c r="G12" s="134"/>
      <c r="H12" s="134"/>
    </row>
    <row r="13" spans="1:8" x14ac:dyDescent="0.2">
      <c r="A13" s="613" t="s">
        <v>597</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347</v>
      </c>
      <c r="B1" s="59"/>
      <c r="C1" s="59"/>
      <c r="D1" s="60"/>
      <c r="E1" s="60"/>
      <c r="F1" s="60"/>
      <c r="G1" s="60"/>
      <c r="H1" s="58"/>
    </row>
    <row r="2" spans="1:8" x14ac:dyDescent="0.2">
      <c r="A2" s="61"/>
      <c r="B2" s="61"/>
      <c r="C2" s="61"/>
      <c r="D2" s="74"/>
      <c r="E2" s="74"/>
      <c r="F2" s="74"/>
      <c r="G2" s="134"/>
      <c r="H2" s="62" t="s">
        <v>511</v>
      </c>
    </row>
    <row r="3" spans="1:8" ht="14.1" customHeight="1" x14ac:dyDescent="0.2">
      <c r="A3" s="63"/>
      <c r="B3" s="893">
        <f>INDICE!A3</f>
        <v>43070</v>
      </c>
      <c r="C3" s="893">
        <v>41671</v>
      </c>
      <c r="D3" s="912" t="s">
        <v>117</v>
      </c>
      <c r="E3" s="912"/>
      <c r="F3" s="912" t="s">
        <v>118</v>
      </c>
      <c r="G3" s="912"/>
      <c r="H3" s="243"/>
    </row>
    <row r="4" spans="1:8" ht="25.5" x14ac:dyDescent="0.2">
      <c r="A4" s="75"/>
      <c r="B4" s="244" t="s">
        <v>54</v>
      </c>
      <c r="C4" s="245" t="s">
        <v>490</v>
      </c>
      <c r="D4" s="244" t="s">
        <v>54</v>
      </c>
      <c r="E4" s="245" t="s">
        <v>490</v>
      </c>
      <c r="F4" s="244" t="s">
        <v>54</v>
      </c>
      <c r="G4" s="246" t="s">
        <v>490</v>
      </c>
      <c r="H4" s="245" t="s">
        <v>107</v>
      </c>
    </row>
    <row r="5" spans="1:8" x14ac:dyDescent="0.2">
      <c r="A5" s="65" t="s">
        <v>536</v>
      </c>
      <c r="B5" s="248">
        <v>12841.948</v>
      </c>
      <c r="C5" s="247">
        <v>-4.9136770848882474</v>
      </c>
      <c r="D5" s="248">
        <v>144379.82</v>
      </c>
      <c r="E5" s="247">
        <v>15.689474671773976</v>
      </c>
      <c r="F5" s="248">
        <v>144379.82</v>
      </c>
      <c r="G5" s="247">
        <v>15.689474671773976</v>
      </c>
      <c r="H5" s="247">
        <v>41.120931678549184</v>
      </c>
    </row>
    <row r="6" spans="1:8" x14ac:dyDescent="0.2">
      <c r="A6" s="65" t="s">
        <v>535</v>
      </c>
      <c r="B6" s="66">
        <v>10908.198</v>
      </c>
      <c r="C6" s="250">
        <v>12.064509686603131</v>
      </c>
      <c r="D6" s="66">
        <v>126308.34299999999</v>
      </c>
      <c r="E6" s="67">
        <v>6.9881201394348533</v>
      </c>
      <c r="F6" s="66">
        <v>126308.34299999999</v>
      </c>
      <c r="G6" s="67">
        <v>6.9881201394348533</v>
      </c>
      <c r="H6" s="67">
        <v>35.973979901995698</v>
      </c>
    </row>
    <row r="7" spans="1:8" x14ac:dyDescent="0.2">
      <c r="A7" s="65" t="s">
        <v>534</v>
      </c>
      <c r="B7" s="249">
        <v>12548.776</v>
      </c>
      <c r="C7" s="250">
        <v>22.850924609459934</v>
      </c>
      <c r="D7" s="249">
        <v>70091.763999999996</v>
      </c>
      <c r="E7" s="250">
        <v>4.3830779526878816</v>
      </c>
      <c r="F7" s="249">
        <v>70091.763999999996</v>
      </c>
      <c r="G7" s="250">
        <v>4.3830779526878816</v>
      </c>
      <c r="H7" s="250">
        <v>19.962891203722187</v>
      </c>
    </row>
    <row r="8" spans="1:8" x14ac:dyDescent="0.2">
      <c r="A8" s="604" t="s">
        <v>348</v>
      </c>
      <c r="B8" s="249">
        <v>1022.409</v>
      </c>
      <c r="C8" s="250">
        <v>16.840733905113449</v>
      </c>
      <c r="D8" s="249">
        <v>10330.357</v>
      </c>
      <c r="E8" s="250">
        <v>4.5987853797214768</v>
      </c>
      <c r="F8" s="249">
        <v>10330.357</v>
      </c>
      <c r="G8" s="250">
        <v>4.5987853797214768</v>
      </c>
      <c r="H8" s="250">
        <v>2.9421972157329348</v>
      </c>
    </row>
    <row r="9" spans="1:8" x14ac:dyDescent="0.2">
      <c r="A9" s="301" t="s">
        <v>193</v>
      </c>
      <c r="B9" s="302">
        <v>37321.330999999998</v>
      </c>
      <c r="C9" s="303">
        <v>8.7162916505894437</v>
      </c>
      <c r="D9" s="302">
        <v>351110.28399999999</v>
      </c>
      <c r="E9" s="303">
        <v>9.7622694843759383</v>
      </c>
      <c r="F9" s="302">
        <v>351110.28399999999</v>
      </c>
      <c r="G9" s="303">
        <v>9.7622694843759383</v>
      </c>
      <c r="H9" s="304">
        <v>100</v>
      </c>
    </row>
    <row r="10" spans="1:8" x14ac:dyDescent="0.2">
      <c r="A10" s="258"/>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533</v>
      </c>
      <c r="B12" s="134"/>
      <c r="C12" s="134"/>
      <c r="D12" s="134"/>
      <c r="E12" s="134"/>
      <c r="F12" s="134"/>
      <c r="G12" s="134"/>
      <c r="H12" s="134"/>
    </row>
    <row r="13" spans="1:8" x14ac:dyDescent="0.2">
      <c r="A13" s="613" t="s">
        <v>597</v>
      </c>
      <c r="B13" s="1"/>
      <c r="C13" s="1"/>
      <c r="D13" s="1"/>
      <c r="E13" s="1"/>
      <c r="F13" s="1"/>
      <c r="G13" s="1"/>
      <c r="H13" s="1"/>
    </row>
    <row r="62" spans="3:3" x14ac:dyDescent="0.2">
      <c r="C62" t="s">
        <v>347</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5" customWidth="1"/>
    <col min="2" max="16384" width="11" style="715"/>
  </cols>
  <sheetData>
    <row r="1" spans="1:4" x14ac:dyDescent="0.2">
      <c r="A1" s="210" t="s">
        <v>537</v>
      </c>
      <c r="B1" s="210"/>
      <c r="C1" s="210"/>
      <c r="D1" s="210"/>
    </row>
    <row r="2" spans="1:4" x14ac:dyDescent="0.2">
      <c r="A2" s="213"/>
      <c r="B2" s="213"/>
      <c r="C2" s="213"/>
      <c r="D2" s="213"/>
    </row>
    <row r="3" spans="1:4" x14ac:dyDescent="0.2">
      <c r="A3" s="216"/>
      <c r="B3" s="920">
        <v>2015</v>
      </c>
      <c r="C3" s="920">
        <v>2016</v>
      </c>
      <c r="D3" s="920">
        <v>2017</v>
      </c>
    </row>
    <row r="4" spans="1:4" x14ac:dyDescent="0.2">
      <c r="A4" s="221"/>
      <c r="B4" s="921"/>
      <c r="C4" s="922"/>
      <c r="D4" s="922"/>
    </row>
    <row r="5" spans="1:4" x14ac:dyDescent="0.2">
      <c r="A5" s="259" t="s">
        <v>349</v>
      </c>
      <c r="B5" s="296">
        <v>-8.7746122552038237</v>
      </c>
      <c r="C5" s="296">
        <v>2.9807493392999747</v>
      </c>
      <c r="D5" s="296">
        <v>5.2962171545582821</v>
      </c>
    </row>
    <row r="6" spans="1:4" x14ac:dyDescent="0.2">
      <c r="A6" s="221" t="s">
        <v>132</v>
      </c>
      <c r="B6" s="223">
        <v>-6.9034158052081613</v>
      </c>
      <c r="C6" s="223">
        <v>1.4626783580262157</v>
      </c>
      <c r="D6" s="223">
        <v>6.2661404043018081</v>
      </c>
    </row>
    <row r="7" spans="1:4" x14ac:dyDescent="0.2">
      <c r="A7" s="221" t="s">
        <v>133</v>
      </c>
      <c r="B7" s="223">
        <v>-5.1917100836056029</v>
      </c>
      <c r="C7" s="223">
        <v>1.1747945669190281</v>
      </c>
      <c r="D7" s="223">
        <v>6.0901530701836117</v>
      </c>
    </row>
    <row r="8" spans="1:4" x14ac:dyDescent="0.2">
      <c r="A8" s="221" t="s">
        <v>134</v>
      </c>
      <c r="B8" s="223">
        <v>-3.4450308917159105</v>
      </c>
      <c r="C8" s="223">
        <v>0.83444400761305126</v>
      </c>
      <c r="D8" s="223">
        <v>5.5203425433315134</v>
      </c>
    </row>
    <row r="9" spans="1:4" x14ac:dyDescent="0.2">
      <c r="A9" s="221" t="s">
        <v>135</v>
      </c>
      <c r="B9" s="223">
        <v>-2.1157275986592428</v>
      </c>
      <c r="C9" s="223">
        <v>0.94282012794676406</v>
      </c>
      <c r="D9" s="223">
        <v>5.488686550894986</v>
      </c>
    </row>
    <row r="10" spans="1:4" x14ac:dyDescent="0.2">
      <c r="A10" s="221" t="s">
        <v>136</v>
      </c>
      <c r="B10" s="223">
        <v>-1.9954844551567894</v>
      </c>
      <c r="C10" s="223">
        <v>0.92464710563751507</v>
      </c>
      <c r="D10" s="223">
        <v>6.5106927761206634</v>
      </c>
    </row>
    <row r="11" spans="1:4" x14ac:dyDescent="0.2">
      <c r="A11" s="221" t="s">
        <v>137</v>
      </c>
      <c r="B11" s="223">
        <v>-0.4342531960155534</v>
      </c>
      <c r="C11" s="223">
        <v>-0.79501844047205705</v>
      </c>
      <c r="D11" s="223">
        <v>8.5274877850304183</v>
      </c>
    </row>
    <row r="12" spans="1:4" x14ac:dyDescent="0.2">
      <c r="A12" s="221" t="s">
        <v>138</v>
      </c>
      <c r="B12" s="223">
        <v>-0.30806680833158201</v>
      </c>
      <c r="C12" s="223">
        <v>-0.70570692849660399</v>
      </c>
      <c r="D12" s="223">
        <v>9.5117728174770022</v>
      </c>
    </row>
    <row r="13" spans="1:4" x14ac:dyDescent="0.2">
      <c r="A13" s="221" t="s">
        <v>139</v>
      </c>
      <c r="B13" s="223">
        <v>-0.79213975059034136</v>
      </c>
      <c r="C13" s="223">
        <v>-0.1142774757401267</v>
      </c>
      <c r="D13" s="223">
        <v>10.199536051990696</v>
      </c>
    </row>
    <row r="14" spans="1:4" x14ac:dyDescent="0.2">
      <c r="A14" s="221" t="s">
        <v>140</v>
      </c>
      <c r="B14" s="223">
        <v>0.39709337913275045</v>
      </c>
      <c r="C14" s="223">
        <v>0.33290533087354274</v>
      </c>
      <c r="D14" s="223">
        <v>9.980674759490002</v>
      </c>
    </row>
    <row r="15" spans="1:4" x14ac:dyDescent="0.2">
      <c r="A15" s="221" t="s">
        <v>141</v>
      </c>
      <c r="B15" s="223">
        <v>2.2521504758267423</v>
      </c>
      <c r="C15" s="223">
        <v>0.9673314473256619</v>
      </c>
      <c r="D15" s="223">
        <v>9.9344712117714344</v>
      </c>
    </row>
    <row r="16" spans="1:4" x14ac:dyDescent="0.2">
      <c r="A16" s="294" t="s">
        <v>142</v>
      </c>
      <c r="B16" s="295">
        <v>4.1392051654495372</v>
      </c>
      <c r="C16" s="295">
        <v>1.8054587000817917</v>
      </c>
      <c r="D16" s="295">
        <v>9.7622694843759383</v>
      </c>
    </row>
    <row r="17" spans="4:4" x14ac:dyDescent="0.2">
      <c r="D17" s="71" t="s">
        <v>231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86" t="s">
        <v>632</v>
      </c>
      <c r="C3" s="883" t="s">
        <v>456</v>
      </c>
      <c r="D3" s="886" t="s">
        <v>604</v>
      </c>
      <c r="E3" s="883" t="s">
        <v>456</v>
      </c>
      <c r="F3" s="888" t="s">
        <v>635</v>
      </c>
    </row>
    <row r="4" spans="1:6" x14ac:dyDescent="0.2">
      <c r="A4" s="75"/>
      <c r="B4" s="887"/>
      <c r="C4" s="884"/>
      <c r="D4" s="887"/>
      <c r="E4" s="884"/>
      <c r="F4" s="889"/>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566</v>
      </c>
    </row>
    <row r="12" spans="1:6" x14ac:dyDescent="0.2">
      <c r="A12" s="351"/>
      <c r="B12" s="351"/>
      <c r="C12" s="351"/>
      <c r="D12" s="351"/>
      <c r="E12" s="351"/>
      <c r="F12" s="351"/>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E33" sqref="E33"/>
    </sheetView>
  </sheetViews>
  <sheetFormatPr baseColWidth="10" defaultRowHeight="12.75" x14ac:dyDescent="0.2"/>
  <cols>
    <col min="1" max="1" width="17.375" style="798" customWidth="1"/>
    <col min="2" max="16384" width="11" style="798"/>
  </cols>
  <sheetData>
    <row r="1" spans="1:12" x14ac:dyDescent="0.2">
      <c r="A1" s="923" t="s">
        <v>539</v>
      </c>
      <c r="B1" s="923"/>
      <c r="C1" s="923"/>
      <c r="D1" s="923"/>
      <c r="E1" s="923"/>
      <c r="F1" s="923"/>
      <c r="G1" s="807"/>
      <c r="H1" s="807"/>
      <c r="I1" s="807"/>
      <c r="J1" s="807"/>
      <c r="K1" s="807"/>
      <c r="L1" s="20"/>
    </row>
    <row r="2" spans="1:12" x14ac:dyDescent="0.2">
      <c r="A2" s="924"/>
      <c r="B2" s="924"/>
      <c r="C2" s="924"/>
      <c r="D2" s="924"/>
      <c r="E2" s="924"/>
      <c r="F2" s="924"/>
      <c r="G2" s="807"/>
      <c r="H2" s="807"/>
      <c r="I2" s="807"/>
      <c r="J2" s="807"/>
      <c r="K2" s="832"/>
      <c r="L2" s="62" t="s">
        <v>511</v>
      </c>
    </row>
    <row r="3" spans="1:12" x14ac:dyDescent="0.2">
      <c r="A3" s="833"/>
      <c r="B3" s="925">
        <f>INDICE!A3</f>
        <v>43070</v>
      </c>
      <c r="C3" s="926">
        <v>41671</v>
      </c>
      <c r="D3" s="926">
        <v>41671</v>
      </c>
      <c r="E3" s="926">
        <v>41671</v>
      </c>
      <c r="F3" s="927">
        <v>41671</v>
      </c>
      <c r="G3" s="928" t="s">
        <v>118</v>
      </c>
      <c r="H3" s="926"/>
      <c r="I3" s="926"/>
      <c r="J3" s="926"/>
      <c r="K3" s="926"/>
      <c r="L3" s="929" t="s">
        <v>107</v>
      </c>
    </row>
    <row r="4" spans="1:12" x14ac:dyDescent="0.2">
      <c r="A4" s="834"/>
      <c r="B4" s="307" t="s">
        <v>350</v>
      </c>
      <c r="C4" s="307" t="s">
        <v>351</v>
      </c>
      <c r="D4" s="308" t="s">
        <v>352</v>
      </c>
      <c r="E4" s="308" t="s">
        <v>353</v>
      </c>
      <c r="F4" s="309" t="s">
        <v>193</v>
      </c>
      <c r="G4" s="310" t="s">
        <v>350</v>
      </c>
      <c r="H4" s="218" t="s">
        <v>351</v>
      </c>
      <c r="I4" s="311" t="s">
        <v>352</v>
      </c>
      <c r="J4" s="311" t="s">
        <v>353</v>
      </c>
      <c r="K4" s="311" t="s">
        <v>193</v>
      </c>
      <c r="L4" s="930"/>
    </row>
    <row r="5" spans="1:12" x14ac:dyDescent="0.2">
      <c r="A5" s="835" t="s">
        <v>158</v>
      </c>
      <c r="B5" s="616">
        <v>4107.1319999999996</v>
      </c>
      <c r="C5" s="616">
        <v>656.78300000000002</v>
      </c>
      <c r="D5" s="616">
        <v>417.459</v>
      </c>
      <c r="E5" s="616">
        <v>349.72199999999998</v>
      </c>
      <c r="F5" s="836">
        <v>5531.0959999999995</v>
      </c>
      <c r="G5" s="616">
        <v>39908.247000000003</v>
      </c>
      <c r="H5" s="616">
        <v>7103.0789999999997</v>
      </c>
      <c r="I5" s="616">
        <v>2487.6950000000002</v>
      </c>
      <c r="J5" s="616">
        <v>3292.9110000000001</v>
      </c>
      <c r="K5" s="837">
        <v>52791.932000000001</v>
      </c>
      <c r="L5" s="247">
        <v>15.035716066290812</v>
      </c>
    </row>
    <row r="6" spans="1:12" x14ac:dyDescent="0.2">
      <c r="A6" s="838" t="s">
        <v>159</v>
      </c>
      <c r="B6" s="616">
        <v>437.56700000000001</v>
      </c>
      <c r="C6" s="616">
        <v>663.72299999999996</v>
      </c>
      <c r="D6" s="616">
        <v>581.81399999999996</v>
      </c>
      <c r="E6" s="616">
        <v>57.82</v>
      </c>
      <c r="F6" s="839">
        <v>1740.9239999999998</v>
      </c>
      <c r="G6" s="616">
        <v>7092.375</v>
      </c>
      <c r="H6" s="616">
        <v>7973.0010000000002</v>
      </c>
      <c r="I6" s="616">
        <v>3105.9920000000002</v>
      </c>
      <c r="J6" s="616">
        <v>725.29499999999996</v>
      </c>
      <c r="K6" s="840">
        <v>18896.663</v>
      </c>
      <c r="L6" s="67">
        <v>5.3819750235392627</v>
      </c>
    </row>
    <row r="7" spans="1:12" x14ac:dyDescent="0.2">
      <c r="A7" s="838" t="s">
        <v>160</v>
      </c>
      <c r="B7" s="616">
        <v>280.14</v>
      </c>
      <c r="C7" s="616">
        <v>435.012</v>
      </c>
      <c r="D7" s="616">
        <v>370.63</v>
      </c>
      <c r="E7" s="616">
        <v>30.263000000000002</v>
      </c>
      <c r="F7" s="839">
        <v>1116.0450000000001</v>
      </c>
      <c r="G7" s="616">
        <v>1458.4190000000001</v>
      </c>
      <c r="H7" s="616">
        <v>4773.8370000000004</v>
      </c>
      <c r="I7" s="616">
        <v>2093.8359999999998</v>
      </c>
      <c r="J7" s="616">
        <v>320.34100000000001</v>
      </c>
      <c r="K7" s="840">
        <v>8646.4330000000009</v>
      </c>
      <c r="L7" s="67">
        <v>2.4625981025700492</v>
      </c>
    </row>
    <row r="8" spans="1:12" x14ac:dyDescent="0.2">
      <c r="A8" s="838" t="s">
        <v>161</v>
      </c>
      <c r="B8" s="616">
        <v>335.55200000000002</v>
      </c>
      <c r="C8" s="119">
        <v>25.844000000000001</v>
      </c>
      <c r="D8" s="616">
        <v>111.32</v>
      </c>
      <c r="E8" s="119">
        <v>1.6160000000000001</v>
      </c>
      <c r="F8" s="839">
        <v>474.33199999999999</v>
      </c>
      <c r="G8" s="616">
        <v>3351.201</v>
      </c>
      <c r="H8" s="616">
        <v>129.649</v>
      </c>
      <c r="I8" s="616">
        <v>859.654</v>
      </c>
      <c r="J8" s="616">
        <v>14.102</v>
      </c>
      <c r="K8" s="840">
        <v>4354.6059999999998</v>
      </c>
      <c r="L8" s="67">
        <v>1.2402391220796081</v>
      </c>
    </row>
    <row r="9" spans="1:12" x14ac:dyDescent="0.2">
      <c r="A9" s="838" t="s">
        <v>162</v>
      </c>
      <c r="B9" s="616">
        <v>0</v>
      </c>
      <c r="C9" s="616">
        <v>0</v>
      </c>
      <c r="D9" s="616">
        <v>0</v>
      </c>
      <c r="E9" s="119">
        <v>0.504</v>
      </c>
      <c r="F9" s="841">
        <v>0.504</v>
      </c>
      <c r="G9" s="616">
        <v>0</v>
      </c>
      <c r="H9" s="616">
        <v>0</v>
      </c>
      <c r="I9" s="616">
        <v>0</v>
      </c>
      <c r="J9" s="616">
        <v>7.9329999999999998</v>
      </c>
      <c r="K9" s="840">
        <v>7.9329999999999998</v>
      </c>
      <c r="L9" s="119">
        <v>2.2594046293642938E-3</v>
      </c>
    </row>
    <row r="10" spans="1:12" x14ac:dyDescent="0.2">
      <c r="A10" s="838" t="s">
        <v>163</v>
      </c>
      <c r="B10" s="616">
        <v>178.91800000000001</v>
      </c>
      <c r="C10" s="616">
        <v>158.27799999999999</v>
      </c>
      <c r="D10" s="616">
        <v>165.62899999999999</v>
      </c>
      <c r="E10" s="616">
        <v>1.4670000000000001</v>
      </c>
      <c r="F10" s="839">
        <v>504.29200000000003</v>
      </c>
      <c r="G10" s="616">
        <v>2766.7570000000001</v>
      </c>
      <c r="H10" s="616">
        <v>1773.0519999999999</v>
      </c>
      <c r="I10" s="616">
        <v>1066.0940000000001</v>
      </c>
      <c r="J10" s="616">
        <v>23.765000000000001</v>
      </c>
      <c r="K10" s="840">
        <v>5629.6680000000006</v>
      </c>
      <c r="L10" s="67">
        <v>1.6033906392265256</v>
      </c>
    </row>
    <row r="11" spans="1:12" x14ac:dyDescent="0.2">
      <c r="A11" s="838" t="s">
        <v>164</v>
      </c>
      <c r="B11" s="616">
        <v>298.83600000000001</v>
      </c>
      <c r="C11" s="616">
        <v>920.90200000000004</v>
      </c>
      <c r="D11" s="616">
        <v>1212.1030000000001</v>
      </c>
      <c r="E11" s="616">
        <v>66.275000000000006</v>
      </c>
      <c r="F11" s="839">
        <v>2498.1160000000004</v>
      </c>
      <c r="G11" s="616">
        <v>3517.011</v>
      </c>
      <c r="H11" s="616">
        <v>9419.66</v>
      </c>
      <c r="I11" s="616">
        <v>6495.9080000000004</v>
      </c>
      <c r="J11" s="616">
        <v>624.31100000000004</v>
      </c>
      <c r="K11" s="840">
        <v>20056.890000000003</v>
      </c>
      <c r="L11" s="67">
        <v>5.7124202844636862</v>
      </c>
    </row>
    <row r="12" spans="1:12" x14ac:dyDescent="0.2">
      <c r="A12" s="838" t="s">
        <v>569</v>
      </c>
      <c r="B12" s="616">
        <v>983.81</v>
      </c>
      <c r="C12" s="616">
        <v>339.31400000000002</v>
      </c>
      <c r="D12" s="616">
        <v>512.44000000000005</v>
      </c>
      <c r="E12" s="616">
        <v>47.843000000000004</v>
      </c>
      <c r="F12" s="839">
        <v>1883.4070000000002</v>
      </c>
      <c r="G12" s="616">
        <v>11211.700999999999</v>
      </c>
      <c r="H12" s="616">
        <v>4042.0129999999999</v>
      </c>
      <c r="I12" s="616">
        <v>2672.5729999999999</v>
      </c>
      <c r="J12" s="616">
        <v>508.24</v>
      </c>
      <c r="K12" s="840">
        <v>18434.527000000002</v>
      </c>
      <c r="L12" s="67">
        <v>5.2503536674575919</v>
      </c>
    </row>
    <row r="13" spans="1:12" x14ac:dyDescent="0.2">
      <c r="A13" s="838" t="s">
        <v>165</v>
      </c>
      <c r="B13" s="616">
        <v>1375.5070000000001</v>
      </c>
      <c r="C13" s="616">
        <v>3154.0450000000001</v>
      </c>
      <c r="D13" s="616">
        <v>3128.212</v>
      </c>
      <c r="E13" s="616">
        <v>162.983</v>
      </c>
      <c r="F13" s="839">
        <v>7820.7469999999994</v>
      </c>
      <c r="G13" s="616">
        <v>17611.289000000001</v>
      </c>
      <c r="H13" s="616">
        <v>34769.135999999999</v>
      </c>
      <c r="I13" s="616">
        <v>17349.133999999998</v>
      </c>
      <c r="J13" s="616">
        <v>1868.83</v>
      </c>
      <c r="K13" s="840">
        <v>71598.38900000001</v>
      </c>
      <c r="L13" s="67">
        <v>20.39199944051753</v>
      </c>
    </row>
    <row r="14" spans="1:12" x14ac:dyDescent="0.2">
      <c r="A14" s="838" t="s">
        <v>354</v>
      </c>
      <c r="B14" s="616">
        <v>1194.8219999999999</v>
      </c>
      <c r="C14" s="616">
        <v>1646.6869999999999</v>
      </c>
      <c r="D14" s="616">
        <v>595.50699999999995</v>
      </c>
      <c r="E14" s="616">
        <v>87.08</v>
      </c>
      <c r="F14" s="839">
        <v>3524.096</v>
      </c>
      <c r="G14" s="616">
        <v>12838.334999999999</v>
      </c>
      <c r="H14" s="616">
        <v>21389.169000000002</v>
      </c>
      <c r="I14" s="616">
        <v>3556.6030000000001</v>
      </c>
      <c r="J14" s="616">
        <v>803.80899999999997</v>
      </c>
      <c r="K14" s="840">
        <v>38587.916000000005</v>
      </c>
      <c r="L14" s="67">
        <v>10.990257916036875</v>
      </c>
    </row>
    <row r="15" spans="1:12" x14ac:dyDescent="0.2">
      <c r="A15" s="838" t="s">
        <v>168</v>
      </c>
      <c r="B15" s="119">
        <v>6.0000000000000001E-3</v>
      </c>
      <c r="C15" s="616">
        <v>83.814999999999998</v>
      </c>
      <c r="D15" s="616">
        <v>94.9</v>
      </c>
      <c r="E15" s="616">
        <v>36.079000000000001</v>
      </c>
      <c r="F15" s="839">
        <v>214.8</v>
      </c>
      <c r="G15" s="119">
        <v>6.3E-2</v>
      </c>
      <c r="H15" s="616">
        <v>1803.7280000000001</v>
      </c>
      <c r="I15" s="616">
        <v>569.62199999999996</v>
      </c>
      <c r="J15" s="616">
        <v>386.37</v>
      </c>
      <c r="K15" s="840">
        <v>2759.7829999999999</v>
      </c>
      <c r="L15" s="67">
        <v>0.78601619642517073</v>
      </c>
    </row>
    <row r="16" spans="1:12" x14ac:dyDescent="0.2">
      <c r="A16" s="838" t="s">
        <v>169</v>
      </c>
      <c r="B16" s="616">
        <v>584.10799999999995</v>
      </c>
      <c r="C16" s="616">
        <v>719.42499999999995</v>
      </c>
      <c r="D16" s="616">
        <v>362.43700000000001</v>
      </c>
      <c r="E16" s="616">
        <v>70.641999999999996</v>
      </c>
      <c r="F16" s="839">
        <v>1736.6119999999999</v>
      </c>
      <c r="G16" s="616">
        <v>7306.4970000000003</v>
      </c>
      <c r="H16" s="616">
        <v>8177.4780000000001</v>
      </c>
      <c r="I16" s="616">
        <v>2115.1799999999998</v>
      </c>
      <c r="J16" s="616">
        <v>630.82000000000005</v>
      </c>
      <c r="K16" s="840">
        <v>18229.974999999999</v>
      </c>
      <c r="L16" s="67">
        <v>5.192095034437834</v>
      </c>
    </row>
    <row r="17" spans="1:12" x14ac:dyDescent="0.2">
      <c r="A17" s="838" t="s">
        <v>170</v>
      </c>
      <c r="B17" s="119">
        <v>343.714</v>
      </c>
      <c r="C17" s="616">
        <v>58.381999999999998</v>
      </c>
      <c r="D17" s="616">
        <v>195.93199999999999</v>
      </c>
      <c r="E17" s="616">
        <v>4.2560000000000002</v>
      </c>
      <c r="F17" s="839">
        <v>602.28399999999999</v>
      </c>
      <c r="G17" s="616">
        <v>3421.1779999999999</v>
      </c>
      <c r="H17" s="616">
        <v>644.52700000000004</v>
      </c>
      <c r="I17" s="616">
        <v>1068.268</v>
      </c>
      <c r="J17" s="616">
        <v>52.302</v>
      </c>
      <c r="K17" s="840">
        <v>5186.2749999999996</v>
      </c>
      <c r="L17" s="67">
        <v>1.477107493275722</v>
      </c>
    </row>
    <row r="18" spans="1:12" x14ac:dyDescent="0.2">
      <c r="A18" s="838" t="s">
        <v>171</v>
      </c>
      <c r="B18" s="616">
        <v>77.444999999999993</v>
      </c>
      <c r="C18" s="616">
        <v>278.14999999999998</v>
      </c>
      <c r="D18" s="616">
        <v>3309.7579999999998</v>
      </c>
      <c r="E18" s="616">
        <v>16.408000000000001</v>
      </c>
      <c r="F18" s="839">
        <v>3681.7609999999995</v>
      </c>
      <c r="G18" s="616">
        <v>1459.414</v>
      </c>
      <c r="H18" s="616">
        <v>3024.2910000000002</v>
      </c>
      <c r="I18" s="616">
        <v>18158.266</v>
      </c>
      <c r="J18" s="616">
        <v>193.71299999999999</v>
      </c>
      <c r="K18" s="840">
        <v>22835.683999999997</v>
      </c>
      <c r="L18" s="67">
        <v>6.5038510203328039</v>
      </c>
    </row>
    <row r="19" spans="1:12" x14ac:dyDescent="0.2">
      <c r="A19" s="838" t="s">
        <v>173</v>
      </c>
      <c r="B19" s="616">
        <v>1917.462</v>
      </c>
      <c r="C19" s="616">
        <v>172.26</v>
      </c>
      <c r="D19" s="616">
        <v>89.674999999999997</v>
      </c>
      <c r="E19" s="616">
        <v>70.701999999999998</v>
      </c>
      <c r="F19" s="839">
        <v>2250.0990000000002</v>
      </c>
      <c r="G19" s="616">
        <v>21657.313999999998</v>
      </c>
      <c r="H19" s="616">
        <v>1704.547</v>
      </c>
      <c r="I19" s="616">
        <v>625.46299999999997</v>
      </c>
      <c r="J19" s="616">
        <v>681.68799999999999</v>
      </c>
      <c r="K19" s="840">
        <v>24669.011999999995</v>
      </c>
      <c r="L19" s="67">
        <v>7.0260027624660673</v>
      </c>
    </row>
    <row r="20" spans="1:12" x14ac:dyDescent="0.2">
      <c r="A20" s="838" t="s">
        <v>174</v>
      </c>
      <c r="B20" s="616">
        <v>76.334000000000003</v>
      </c>
      <c r="C20" s="616">
        <v>449.642</v>
      </c>
      <c r="D20" s="616">
        <v>425.84199999999998</v>
      </c>
      <c r="E20" s="616">
        <v>11.067</v>
      </c>
      <c r="F20" s="839">
        <v>962.88499999999999</v>
      </c>
      <c r="G20" s="616">
        <v>2766.7460000000001</v>
      </c>
      <c r="H20" s="616">
        <v>5159.6139999999996</v>
      </c>
      <c r="I20" s="616">
        <v>2332.23</v>
      </c>
      <c r="J20" s="616">
        <v>128.83799999999999</v>
      </c>
      <c r="K20" s="840">
        <v>10387.428</v>
      </c>
      <c r="L20" s="67">
        <v>2.9584524026709049</v>
      </c>
    </row>
    <row r="21" spans="1:12" x14ac:dyDescent="0.2">
      <c r="A21" s="838" t="s">
        <v>175</v>
      </c>
      <c r="B21" s="616">
        <v>650.59699999999998</v>
      </c>
      <c r="C21" s="616">
        <v>1145.999</v>
      </c>
      <c r="D21" s="616">
        <v>975.06299999999999</v>
      </c>
      <c r="E21" s="616">
        <v>7.6779999999999999</v>
      </c>
      <c r="F21" s="839">
        <v>2779.337</v>
      </c>
      <c r="G21" s="616">
        <v>8013.3180000000002</v>
      </c>
      <c r="H21" s="616">
        <v>14421.742</v>
      </c>
      <c r="I21" s="616">
        <v>5534.9629999999997</v>
      </c>
      <c r="J21" s="616">
        <v>67.058000000000007</v>
      </c>
      <c r="K21" s="840">
        <v>28037.081000000002</v>
      </c>
      <c r="L21" s="67">
        <v>7.9852654235801959</v>
      </c>
    </row>
    <row r="22" spans="1:12" x14ac:dyDescent="0.2">
      <c r="A22" s="312" t="s">
        <v>116</v>
      </c>
      <c r="B22" s="230">
        <v>12841.949999999999</v>
      </c>
      <c r="C22" s="230">
        <v>10908.260999999999</v>
      </c>
      <c r="D22" s="230">
        <v>12548.721</v>
      </c>
      <c r="E22" s="230">
        <v>1022.4049999999999</v>
      </c>
      <c r="F22" s="842">
        <v>37321.336999999992</v>
      </c>
      <c r="G22" s="843">
        <v>144379.86499999999</v>
      </c>
      <c r="H22" s="230">
        <v>126308.523</v>
      </c>
      <c r="I22" s="230">
        <v>70091.481000000014</v>
      </c>
      <c r="J22" s="230">
        <v>10330.326000000001</v>
      </c>
      <c r="K22" s="230">
        <v>351110.19500000001</v>
      </c>
      <c r="L22" s="231">
        <v>100</v>
      </c>
    </row>
    <row r="23" spans="1:12" x14ac:dyDescent="0.2">
      <c r="A23" s="626"/>
      <c r="B23" s="626"/>
      <c r="C23" s="626"/>
      <c r="D23" s="626"/>
      <c r="E23" s="626"/>
      <c r="F23" s="626"/>
      <c r="G23" s="626"/>
      <c r="H23" s="626"/>
      <c r="I23" s="626"/>
      <c r="J23" s="626"/>
      <c r="L23" s="232" t="s">
        <v>231</v>
      </c>
    </row>
    <row r="24" spans="1:12" x14ac:dyDescent="0.2">
      <c r="A24" s="258" t="s">
        <v>538</v>
      </c>
      <c r="B24" s="814"/>
      <c r="C24" s="844"/>
      <c r="D24" s="844"/>
      <c r="E24" s="844"/>
      <c r="F24" s="844"/>
      <c r="G24" s="807"/>
      <c r="H24" s="807"/>
      <c r="I24" s="807"/>
      <c r="J24" s="807"/>
      <c r="K24" s="807"/>
      <c r="L24" s="20"/>
    </row>
    <row r="25" spans="1:12" x14ac:dyDescent="0.2">
      <c r="A25" s="258" t="s">
        <v>232</v>
      </c>
      <c r="B25" s="814"/>
      <c r="C25" s="814"/>
      <c r="D25" s="814"/>
      <c r="E25" s="814"/>
      <c r="F25" s="845"/>
      <c r="G25" s="807"/>
      <c r="H25" s="807"/>
      <c r="I25" s="807"/>
      <c r="J25" s="807"/>
      <c r="K25" s="807"/>
      <c r="L25" s="20"/>
    </row>
  </sheetData>
  <mergeCells count="4">
    <mergeCell ref="A1:F2"/>
    <mergeCell ref="B3:F3"/>
    <mergeCell ref="G3:K3"/>
    <mergeCell ref="L3:L4"/>
  </mergeCells>
  <conditionalFormatting sqref="C8">
    <cfRule type="cellIs" dxfId="1948" priority="15" operator="between">
      <formula>0</formula>
      <formula>0.5</formula>
    </cfRule>
    <cfRule type="cellIs" dxfId="1947" priority="16" operator="between">
      <formula>0</formula>
      <formula>0.49</formula>
    </cfRule>
  </conditionalFormatting>
  <conditionalFormatting sqref="B17">
    <cfRule type="cellIs" dxfId="1946" priority="13" operator="between">
      <formula>0</formula>
      <formula>0.5</formula>
    </cfRule>
    <cfRule type="cellIs" dxfId="1945" priority="14" operator="between">
      <formula>0</formula>
      <formula>0.49</formula>
    </cfRule>
  </conditionalFormatting>
  <conditionalFormatting sqref="L9">
    <cfRule type="cellIs" dxfId="1944" priority="11" operator="between">
      <formula>0</formula>
      <formula>0.5</formula>
    </cfRule>
    <cfRule type="cellIs" dxfId="1943" priority="12" operator="between">
      <formula>0</formula>
      <formula>0.49</formula>
    </cfRule>
  </conditionalFormatting>
  <conditionalFormatting sqref="E8">
    <cfRule type="cellIs" dxfId="1942" priority="9" operator="between">
      <formula>0</formula>
      <formula>0.5</formula>
    </cfRule>
    <cfRule type="cellIs" dxfId="1941" priority="10" operator="between">
      <formula>0</formula>
      <formula>0.49</formula>
    </cfRule>
  </conditionalFormatting>
  <conditionalFormatting sqref="B15">
    <cfRule type="cellIs" dxfId="1940" priority="7" operator="between">
      <formula>0</formula>
      <formula>0.5</formula>
    </cfRule>
    <cfRule type="cellIs" dxfId="1939" priority="8" operator="between">
      <formula>0</formula>
      <formula>0.49</formula>
    </cfRule>
  </conditionalFormatting>
  <conditionalFormatting sqref="G15">
    <cfRule type="cellIs" dxfId="1938" priority="5" operator="between">
      <formula>0</formula>
      <formula>0.5</formula>
    </cfRule>
    <cfRule type="cellIs" dxfId="1937" priority="6" operator="between">
      <formula>0</formula>
      <formula>0.49</formula>
    </cfRule>
  </conditionalFormatting>
  <conditionalFormatting sqref="E9">
    <cfRule type="cellIs" dxfId="1936" priority="3" operator="between">
      <formula>0</formula>
      <formula>0.5</formula>
    </cfRule>
    <cfRule type="cellIs" dxfId="1935" priority="4" operator="between">
      <formula>0</formula>
      <formula>0.49</formula>
    </cfRule>
  </conditionalFormatting>
  <conditionalFormatting sqref="F9">
    <cfRule type="cellIs" dxfId="1934" priority="1" operator="between">
      <formula>0</formula>
      <formula>0.5</formula>
    </cfRule>
    <cfRule type="cellIs" dxfId="1933"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workbookViewId="0">
      <selection activeCell="I22" sqref="I22"/>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0" t="s">
        <v>540</v>
      </c>
      <c r="B1" s="210"/>
      <c r="C1" s="210"/>
      <c r="D1" s="210"/>
      <c r="E1" s="210"/>
      <c r="F1" s="210"/>
      <c r="G1" s="210"/>
      <c r="H1" s="1"/>
      <c r="I1" s="1"/>
    </row>
    <row r="2" spans="1:10" x14ac:dyDescent="0.2">
      <c r="A2" s="213"/>
      <c r="B2" s="213"/>
      <c r="C2" s="213"/>
      <c r="D2" s="213"/>
      <c r="E2" s="213"/>
      <c r="F2" s="213"/>
      <c r="G2" s="213"/>
      <c r="H2" s="1"/>
      <c r="I2" s="62" t="s">
        <v>511</v>
      </c>
      <c r="J2" s="62"/>
    </row>
    <row r="3" spans="1:10" x14ac:dyDescent="0.2">
      <c r="A3" s="908" t="s">
        <v>492</v>
      </c>
      <c r="B3" s="908" t="s">
        <v>493</v>
      </c>
      <c r="C3" s="893">
        <f>INDICE!A3</f>
        <v>43070</v>
      </c>
      <c r="D3" s="893">
        <v>41671</v>
      </c>
      <c r="E3" s="912" t="s">
        <v>117</v>
      </c>
      <c r="F3" s="912"/>
      <c r="G3" s="912" t="s">
        <v>118</v>
      </c>
      <c r="H3" s="912"/>
      <c r="I3" s="912"/>
      <c r="J3" s="232"/>
    </row>
    <row r="4" spans="1:10" x14ac:dyDescent="0.2">
      <c r="A4" s="909"/>
      <c r="B4" s="909"/>
      <c r="C4" s="244" t="s">
        <v>54</v>
      </c>
      <c r="D4" s="245" t="s">
        <v>457</v>
      </c>
      <c r="E4" s="244" t="s">
        <v>54</v>
      </c>
      <c r="F4" s="245" t="s">
        <v>457</v>
      </c>
      <c r="G4" s="244" t="s">
        <v>54</v>
      </c>
      <c r="H4" s="246" t="s">
        <v>457</v>
      </c>
      <c r="I4" s="245" t="s">
        <v>515</v>
      </c>
      <c r="J4" s="11"/>
    </row>
    <row r="5" spans="1:10" x14ac:dyDescent="0.2">
      <c r="A5" s="1"/>
      <c r="B5" s="191" t="s">
        <v>355</v>
      </c>
      <c r="C5" s="648">
        <v>4710.6201899999996</v>
      </c>
      <c r="D5" s="184">
        <v>-9.0375520248286438</v>
      </c>
      <c r="E5" s="651">
        <v>39505.293039999997</v>
      </c>
      <c r="F5" s="184">
        <v>96.045552777959529</v>
      </c>
      <c r="G5" s="651">
        <v>39505.293039999997</v>
      </c>
      <c r="H5" s="184">
        <v>96.045552777959529</v>
      </c>
      <c r="I5" s="564">
        <v>10.148003120381697</v>
      </c>
      <c r="J5" s="1"/>
    </row>
    <row r="6" spans="1:10" x14ac:dyDescent="0.2">
      <c r="A6" s="1"/>
      <c r="B6" s="191" t="s">
        <v>514</v>
      </c>
      <c r="C6" s="648">
        <v>0</v>
      </c>
      <c r="D6" s="184" t="s">
        <v>147</v>
      </c>
      <c r="E6" s="651">
        <v>6615.5448100000003</v>
      </c>
      <c r="F6" s="184">
        <v>-9.4446012953494076</v>
      </c>
      <c r="G6" s="651">
        <v>6615.5448100000003</v>
      </c>
      <c r="H6" s="184">
        <v>-9.4446012953494076</v>
      </c>
      <c r="I6" s="561">
        <v>1.6993816324037816</v>
      </c>
      <c r="J6" s="1"/>
    </row>
    <row r="7" spans="1:10" x14ac:dyDescent="0.2">
      <c r="A7" s="654" t="s">
        <v>499</v>
      </c>
      <c r="B7" s="654"/>
      <c r="C7" s="649">
        <v>4710.6201899999996</v>
      </c>
      <c r="D7" s="190">
        <v>-9.0375520248286438</v>
      </c>
      <c r="E7" s="649">
        <v>46120.837850000004</v>
      </c>
      <c r="F7" s="190">
        <v>67.977232218666089</v>
      </c>
      <c r="G7" s="649">
        <v>46120.837850000004</v>
      </c>
      <c r="H7" s="318">
        <v>67.977232218666089</v>
      </c>
      <c r="I7" s="190">
        <v>11.84738475278548</v>
      </c>
      <c r="J7" s="1"/>
    </row>
    <row r="8" spans="1:10" x14ac:dyDescent="0.2">
      <c r="A8" s="715"/>
      <c r="B8" s="191" t="s">
        <v>242</v>
      </c>
      <c r="C8" s="648">
        <v>1017.0852199999999</v>
      </c>
      <c r="D8" s="184" t="s">
        <v>147</v>
      </c>
      <c r="E8" s="651">
        <v>8542.5847000000012</v>
      </c>
      <c r="F8" s="184">
        <v>910.30958523622201</v>
      </c>
      <c r="G8" s="651">
        <v>8542.5847000000012</v>
      </c>
      <c r="H8" s="184">
        <v>910.30958523622201</v>
      </c>
      <c r="I8" s="561">
        <v>2.1943939538418102</v>
      </c>
      <c r="J8" s="1"/>
    </row>
    <row r="9" spans="1:10" x14ac:dyDescent="0.2">
      <c r="A9" s="654" t="s">
        <v>331</v>
      </c>
      <c r="B9" s="654"/>
      <c r="C9" s="649">
        <v>1017.0852199999999</v>
      </c>
      <c r="D9" s="190" t="s">
        <v>147</v>
      </c>
      <c r="E9" s="649">
        <v>8542.5847000000012</v>
      </c>
      <c r="F9" s="190">
        <v>910.30958523622201</v>
      </c>
      <c r="G9" s="649">
        <v>8542.5847000000012</v>
      </c>
      <c r="H9" s="318">
        <v>910.30958523622201</v>
      </c>
      <c r="I9" s="190">
        <v>2.1943939538418102</v>
      </c>
      <c r="J9" s="1"/>
    </row>
    <row r="10" spans="1:10" s="611" customFormat="1" x14ac:dyDescent="0.2">
      <c r="A10" s="608"/>
      <c r="B10" s="570" t="s">
        <v>245</v>
      </c>
      <c r="C10" s="648">
        <v>1144.0862400000001</v>
      </c>
      <c r="D10" s="184">
        <v>8.5853769984230066</v>
      </c>
      <c r="E10" s="651">
        <v>15557.312319999999</v>
      </c>
      <c r="F10" s="192">
        <v>98.999151703997995</v>
      </c>
      <c r="G10" s="651">
        <v>15557.312319999999</v>
      </c>
      <c r="H10" s="192">
        <v>98.999151703997995</v>
      </c>
      <c r="I10" s="719">
        <v>3.9963164887363312</v>
      </c>
      <c r="J10" s="608"/>
    </row>
    <row r="11" spans="1:10" s="611" customFormat="1" x14ac:dyDescent="0.2">
      <c r="A11" s="608"/>
      <c r="B11" s="609" t="s">
        <v>356</v>
      </c>
      <c r="C11" s="650">
        <v>1144.0862400000001</v>
      </c>
      <c r="D11" s="579">
        <v>8.5853769984230066</v>
      </c>
      <c r="E11" s="652">
        <v>15557.312319999999</v>
      </c>
      <c r="F11" s="579">
        <v>99.013715145584527</v>
      </c>
      <c r="G11" s="652">
        <v>15557.312319999999</v>
      </c>
      <c r="H11" s="579">
        <v>99.013715145584527</v>
      </c>
      <c r="I11" s="752">
        <v>3.9963164887363312</v>
      </c>
      <c r="J11" s="608"/>
    </row>
    <row r="12" spans="1:10" s="611" customFormat="1" x14ac:dyDescent="0.2">
      <c r="A12" s="608"/>
      <c r="B12" s="609" t="s">
        <v>353</v>
      </c>
      <c r="C12" s="650">
        <v>0</v>
      </c>
      <c r="D12" s="579" t="s">
        <v>147</v>
      </c>
      <c r="E12" s="652">
        <v>0</v>
      </c>
      <c r="F12" s="579">
        <v>-100</v>
      </c>
      <c r="G12" s="652">
        <v>0</v>
      </c>
      <c r="H12" s="579">
        <v>-100</v>
      </c>
      <c r="I12" s="762">
        <v>0</v>
      </c>
      <c r="J12" s="608"/>
    </row>
    <row r="13" spans="1:10" s="611" customFormat="1" x14ac:dyDescent="0.2">
      <c r="A13" s="608"/>
      <c r="B13" s="570" t="s">
        <v>215</v>
      </c>
      <c r="C13" s="648">
        <v>3470.2852900000003</v>
      </c>
      <c r="D13" s="184">
        <v>-13.090635569075504</v>
      </c>
      <c r="E13" s="651">
        <v>38597.87919</v>
      </c>
      <c r="F13" s="184">
        <v>0.474237359677665</v>
      </c>
      <c r="G13" s="651">
        <v>38597.87919</v>
      </c>
      <c r="H13" s="184">
        <v>0.474237359677665</v>
      </c>
      <c r="I13" s="719">
        <v>9.9149093278118308</v>
      </c>
      <c r="J13" s="608"/>
    </row>
    <row r="14" spans="1:10" s="611" customFormat="1" x14ac:dyDescent="0.2">
      <c r="A14" s="608"/>
      <c r="B14" s="609" t="s">
        <v>356</v>
      </c>
      <c r="C14" s="650">
        <v>2551.4950800000001</v>
      </c>
      <c r="D14" s="579">
        <v>-17.016360905652171</v>
      </c>
      <c r="E14" s="652">
        <v>28528.091539999998</v>
      </c>
      <c r="F14" s="579">
        <v>-4.1016376500167535</v>
      </c>
      <c r="G14" s="652">
        <v>28528.091539999998</v>
      </c>
      <c r="H14" s="579">
        <v>-4.1016376500167535</v>
      </c>
      <c r="I14" s="752">
        <v>7.3282119860071964</v>
      </c>
      <c r="J14" s="608"/>
    </row>
    <row r="15" spans="1:10" x14ac:dyDescent="0.2">
      <c r="A15" s="1"/>
      <c r="B15" s="609" t="s">
        <v>353</v>
      </c>
      <c r="C15" s="650">
        <v>918.79021</v>
      </c>
      <c r="D15" s="579">
        <v>5.3711382128250204E-2</v>
      </c>
      <c r="E15" s="652">
        <v>10069.787649999998</v>
      </c>
      <c r="F15" s="847">
        <v>16.179486157270727</v>
      </c>
      <c r="G15" s="652">
        <v>10069.787649999998</v>
      </c>
      <c r="H15" s="847">
        <v>16.179486157270727</v>
      </c>
      <c r="I15" s="848">
        <v>2.5866973418046326</v>
      </c>
      <c r="J15" s="1"/>
    </row>
    <row r="16" spans="1:10" x14ac:dyDescent="0.2">
      <c r="A16" s="715"/>
      <c r="B16" s="570" t="s">
        <v>631</v>
      </c>
      <c r="C16" s="648">
        <v>0</v>
      </c>
      <c r="D16" s="184" t="s">
        <v>147</v>
      </c>
      <c r="E16" s="651">
        <v>1133.4825800000001</v>
      </c>
      <c r="F16" s="192" t="s">
        <v>147</v>
      </c>
      <c r="G16" s="651">
        <v>1133.4825800000001</v>
      </c>
      <c r="H16" s="192" t="s">
        <v>147</v>
      </c>
      <c r="I16" s="713">
        <v>0.29116566094299495</v>
      </c>
      <c r="J16" s="715"/>
    </row>
    <row r="17" spans="1:10" s="611" customFormat="1" x14ac:dyDescent="0.2">
      <c r="A17" s="608"/>
      <c r="B17" s="570" t="s">
        <v>247</v>
      </c>
      <c r="C17" s="648">
        <v>0</v>
      </c>
      <c r="D17" s="184">
        <v>-100</v>
      </c>
      <c r="E17" s="651">
        <v>20.469169999999998</v>
      </c>
      <c r="F17" s="192">
        <v>155.86462499999999</v>
      </c>
      <c r="G17" s="651">
        <v>20.469169999999998</v>
      </c>
      <c r="H17" s="192">
        <v>155.86462499999999</v>
      </c>
      <c r="I17" s="752">
        <v>5.2580599977147622E-3</v>
      </c>
      <c r="J17" s="608"/>
    </row>
    <row r="18" spans="1:10" s="611" customFormat="1" x14ac:dyDescent="0.2">
      <c r="A18" s="608"/>
      <c r="B18" s="609" t="s">
        <v>356</v>
      </c>
      <c r="C18" s="650">
        <v>0</v>
      </c>
      <c r="D18" s="579">
        <v>-100</v>
      </c>
      <c r="E18" s="652">
        <v>14.858690000000001</v>
      </c>
      <c r="F18" s="579">
        <v>-100</v>
      </c>
      <c r="G18" s="652">
        <v>14.858690000000001</v>
      </c>
      <c r="H18" s="579">
        <v>85.733625000000004</v>
      </c>
      <c r="I18" s="752">
        <v>3.8168564483779446E-3</v>
      </c>
      <c r="J18" s="608"/>
    </row>
    <row r="19" spans="1:10" x14ac:dyDescent="0.2">
      <c r="A19" s="715"/>
      <c r="B19" s="609" t="s">
        <v>353</v>
      </c>
      <c r="C19" s="650">
        <v>0</v>
      </c>
      <c r="D19" s="579" t="s">
        <v>147</v>
      </c>
      <c r="E19" s="652">
        <v>5.6104800000000008</v>
      </c>
      <c r="F19" s="579" t="s">
        <v>147</v>
      </c>
      <c r="G19" s="652">
        <v>5.6104800000000008</v>
      </c>
      <c r="H19" s="579" t="s">
        <v>147</v>
      </c>
      <c r="I19" s="752">
        <v>1.4412035493368185E-3</v>
      </c>
      <c r="J19" s="715"/>
    </row>
    <row r="20" spans="1:10" x14ac:dyDescent="0.2">
      <c r="A20" s="654" t="s">
        <v>483</v>
      </c>
      <c r="B20" s="654"/>
      <c r="C20" s="649">
        <v>4614.3715300000003</v>
      </c>
      <c r="D20" s="190">
        <v>-8.7098557996960242</v>
      </c>
      <c r="E20" s="649">
        <v>55309.143259999997</v>
      </c>
      <c r="F20" s="190">
        <v>19.609381602044493</v>
      </c>
      <c r="G20" s="649">
        <v>55309.143259999997</v>
      </c>
      <c r="H20" s="318">
        <v>19.609381602044493</v>
      </c>
      <c r="I20" s="190">
        <v>14.207649537488869</v>
      </c>
      <c r="J20" s="715"/>
    </row>
    <row r="21" spans="1:10" s="611" customFormat="1" x14ac:dyDescent="0.2">
      <c r="A21" s="608"/>
      <c r="B21" s="570" t="s">
        <v>357</v>
      </c>
      <c r="C21" s="648">
        <v>5007.0879199999999</v>
      </c>
      <c r="D21" s="184">
        <v>39.013795370760874</v>
      </c>
      <c r="E21" s="651">
        <v>38977.207069999997</v>
      </c>
      <c r="F21" s="192">
        <v>34.670174029644009</v>
      </c>
      <c r="G21" s="651">
        <v>38977.207069999997</v>
      </c>
      <c r="H21" s="192">
        <v>34.670174029644009</v>
      </c>
      <c r="I21" s="719">
        <v>10.012349954463811</v>
      </c>
      <c r="J21" s="608"/>
    </row>
    <row r="22" spans="1:10" s="611" customFormat="1" x14ac:dyDescent="0.2">
      <c r="A22" s="654" t="s">
        <v>374</v>
      </c>
      <c r="B22" s="654"/>
      <c r="C22" s="649">
        <v>5007.0879199999999</v>
      </c>
      <c r="D22" s="190">
        <v>39.013795370760874</v>
      </c>
      <c r="E22" s="649">
        <v>38977.207069999997</v>
      </c>
      <c r="F22" s="190">
        <v>34.670174029644009</v>
      </c>
      <c r="G22" s="649">
        <v>38977.207069999997</v>
      </c>
      <c r="H22" s="318">
        <v>34.670174029644009</v>
      </c>
      <c r="I22" s="190">
        <v>10.012349954463811</v>
      </c>
      <c r="J22" s="608"/>
    </row>
    <row r="23" spans="1:10" x14ac:dyDescent="0.2">
      <c r="A23" s="715"/>
      <c r="B23" s="570" t="s">
        <v>220</v>
      </c>
      <c r="C23" s="648">
        <v>0</v>
      </c>
      <c r="D23" s="184">
        <v>-100</v>
      </c>
      <c r="E23" s="651">
        <v>3111.0650399999995</v>
      </c>
      <c r="F23" s="192">
        <v>199.26009848250595</v>
      </c>
      <c r="G23" s="651">
        <v>3111.0650399999995</v>
      </c>
      <c r="H23" s="192">
        <v>199.26009848250595</v>
      </c>
      <c r="I23" s="713">
        <v>0.79916120864269891</v>
      </c>
      <c r="J23" s="715"/>
    </row>
    <row r="24" spans="1:10" x14ac:dyDescent="0.2">
      <c r="A24" s="715"/>
      <c r="B24" s="570" t="s">
        <v>221</v>
      </c>
      <c r="C24" s="648">
        <v>20032.301220000001</v>
      </c>
      <c r="D24" s="184">
        <v>4.2058167977509058</v>
      </c>
      <c r="E24" s="651">
        <v>187511.22360999999</v>
      </c>
      <c r="F24" s="192">
        <v>-9.4312764369232021</v>
      </c>
      <c r="G24" s="651">
        <v>187511.22360999999</v>
      </c>
      <c r="H24" s="192">
        <v>-9.4312764369232021</v>
      </c>
      <c r="I24" s="713">
        <v>48.167329891064895</v>
      </c>
      <c r="J24" s="715"/>
    </row>
    <row r="25" spans="1:10" x14ac:dyDescent="0.2">
      <c r="A25" s="715"/>
      <c r="B25" s="609" t="s">
        <v>356</v>
      </c>
      <c r="C25" s="650">
        <v>16725.526969999995</v>
      </c>
      <c r="D25" s="579">
        <v>6.343442529009109</v>
      </c>
      <c r="E25" s="652">
        <v>161242.85699999999</v>
      </c>
      <c r="F25" s="579">
        <v>-7.0853505927212383</v>
      </c>
      <c r="G25" s="652">
        <v>161242.85699999999</v>
      </c>
      <c r="H25" s="579">
        <v>-7.0853505927212383</v>
      </c>
      <c r="I25" s="719">
        <v>41.419589378022742</v>
      </c>
      <c r="J25" s="715"/>
    </row>
    <row r="26" spans="1:10" x14ac:dyDescent="0.2">
      <c r="A26" s="715"/>
      <c r="B26" s="609" t="s">
        <v>353</v>
      </c>
      <c r="C26" s="650">
        <v>3306.7742499999999</v>
      </c>
      <c r="D26" s="579">
        <v>-5.4111107048942859</v>
      </c>
      <c r="E26" s="652">
        <v>26268.366610000001</v>
      </c>
      <c r="F26" s="579">
        <v>-21.584207612015348</v>
      </c>
      <c r="G26" s="652">
        <v>26268.366610000001</v>
      </c>
      <c r="H26" s="579">
        <v>-21.584207612015348</v>
      </c>
      <c r="I26" s="719">
        <v>6.7477405130421584</v>
      </c>
      <c r="J26" s="715"/>
    </row>
    <row r="27" spans="1:10" x14ac:dyDescent="0.2">
      <c r="A27" s="715"/>
      <c r="B27" s="570" t="s">
        <v>224</v>
      </c>
      <c r="C27" s="648">
        <v>0</v>
      </c>
      <c r="D27" s="184" t="s">
        <v>147</v>
      </c>
      <c r="E27" s="651">
        <v>1127.37976</v>
      </c>
      <c r="F27" s="192" t="s">
        <v>147</v>
      </c>
      <c r="G27" s="651">
        <v>1127.37976</v>
      </c>
      <c r="H27" s="192" t="s">
        <v>147</v>
      </c>
      <c r="I27" s="713">
        <v>0.28959798654704949</v>
      </c>
      <c r="J27" s="715"/>
    </row>
    <row r="28" spans="1:10" x14ac:dyDescent="0.2">
      <c r="A28" s="715"/>
      <c r="B28" s="570" t="s">
        <v>227</v>
      </c>
      <c r="C28" s="648">
        <v>1855.0936499999998</v>
      </c>
      <c r="D28" s="184">
        <v>-68.699808490124099</v>
      </c>
      <c r="E28" s="651">
        <v>48591.85643</v>
      </c>
      <c r="F28" s="192">
        <v>-7.903208843122556</v>
      </c>
      <c r="G28" s="651">
        <v>48591.85643</v>
      </c>
      <c r="H28" s="192">
        <v>-7.903208843122556</v>
      </c>
      <c r="I28" s="713">
        <v>12.482132715165386</v>
      </c>
      <c r="J28" s="715"/>
    </row>
    <row r="29" spans="1:10" x14ac:dyDescent="0.2">
      <c r="A29" s="654" t="s">
        <v>484</v>
      </c>
      <c r="B29" s="654"/>
      <c r="C29" s="649">
        <v>21887.39487</v>
      </c>
      <c r="D29" s="190">
        <v>-16.428906785835963</v>
      </c>
      <c r="E29" s="649">
        <v>240341.52483999997</v>
      </c>
      <c r="F29" s="190">
        <v>-7.858220604856446</v>
      </c>
      <c r="G29" s="649">
        <v>240341.52483999997</v>
      </c>
      <c r="H29" s="190">
        <v>-7.858220604856446</v>
      </c>
      <c r="I29" s="190">
        <v>61.738221801420025</v>
      </c>
      <c r="J29" s="715"/>
    </row>
    <row r="30" spans="1:10" x14ac:dyDescent="0.2">
      <c r="A30" s="195" t="s">
        <v>116</v>
      </c>
      <c r="B30" s="195"/>
      <c r="C30" s="239">
        <v>37236.559729999994</v>
      </c>
      <c r="D30" s="197">
        <v>-6.9673945139471867</v>
      </c>
      <c r="E30" s="239">
        <v>389291.29771999997</v>
      </c>
      <c r="F30" s="197">
        <v>6.8527108160091181</v>
      </c>
      <c r="G30" s="239">
        <v>389291.29771999997</v>
      </c>
      <c r="H30" s="197">
        <v>6.8527108160091181</v>
      </c>
      <c r="I30" s="565">
        <v>100</v>
      </c>
      <c r="J30" s="715"/>
    </row>
    <row r="31" spans="1:10" x14ac:dyDescent="0.2">
      <c r="A31" s="755"/>
      <c r="B31" s="200" t="s">
        <v>358</v>
      </c>
      <c r="C31" s="240">
        <v>20421.10829</v>
      </c>
      <c r="D31" s="204">
        <v>2.8037574820278346</v>
      </c>
      <c r="E31" s="756">
        <v>205343.11954999994</v>
      </c>
      <c r="F31" s="757">
        <v>-2.7326825787477818</v>
      </c>
      <c r="G31" s="756">
        <v>205343.11954999994</v>
      </c>
      <c r="H31" s="757">
        <v>-2.7326825787477818</v>
      </c>
      <c r="I31" s="757">
        <v>52.74793470921464</v>
      </c>
      <c r="J31" s="715"/>
    </row>
    <row r="32" spans="1:10" x14ac:dyDescent="0.2">
      <c r="A32" s="755"/>
      <c r="B32" s="200" t="s">
        <v>359</v>
      </c>
      <c r="C32" s="240">
        <v>16815.451439999997</v>
      </c>
      <c r="D32" s="204">
        <v>-16.594629524615044</v>
      </c>
      <c r="E32" s="756">
        <v>183948.17817000003</v>
      </c>
      <c r="F32" s="757">
        <v>20.06042096119851</v>
      </c>
      <c r="G32" s="756">
        <v>183948.17817000003</v>
      </c>
      <c r="H32" s="757">
        <v>20.06042096119851</v>
      </c>
      <c r="I32" s="757">
        <v>47.252065290785367</v>
      </c>
      <c r="J32" s="715"/>
    </row>
    <row r="33" spans="1:10" x14ac:dyDescent="0.2">
      <c r="A33" s="680" t="s">
        <v>487</v>
      </c>
      <c r="B33" s="846"/>
      <c r="C33" s="566">
        <v>5631.4567500000003</v>
      </c>
      <c r="D33" s="567">
        <v>11.412029877289735</v>
      </c>
      <c r="E33" s="568">
        <v>63851.727960000004</v>
      </c>
      <c r="F33" s="569">
        <v>35.603679936650728</v>
      </c>
      <c r="G33" s="568">
        <v>63851.727960000004</v>
      </c>
      <c r="H33" s="569">
        <v>35.603679936650728</v>
      </c>
      <c r="I33" s="569">
        <v>16.40204349133068</v>
      </c>
      <c r="J33" s="715"/>
    </row>
    <row r="34" spans="1:10" x14ac:dyDescent="0.2">
      <c r="A34" s="680" t="s">
        <v>488</v>
      </c>
      <c r="B34" s="846"/>
      <c r="C34" s="566">
        <v>31605.102979999996</v>
      </c>
      <c r="D34" s="567">
        <v>-9.6239370882783657</v>
      </c>
      <c r="E34" s="568">
        <v>325439.56975999998</v>
      </c>
      <c r="F34" s="569">
        <v>2.5852623626978497</v>
      </c>
      <c r="G34" s="568">
        <v>325439.56975999998</v>
      </c>
      <c r="H34" s="569">
        <v>2.5852623626978497</v>
      </c>
      <c r="I34" s="569">
        <v>83.597956508669327</v>
      </c>
      <c r="J34" s="715"/>
    </row>
    <row r="35" spans="1:10" x14ac:dyDescent="0.2">
      <c r="A35" s="753" t="s">
        <v>489</v>
      </c>
      <c r="B35" s="754"/>
      <c r="C35" s="750">
        <v>1144.0862400000001</v>
      </c>
      <c r="D35" s="749">
        <v>7.7671216520343602</v>
      </c>
      <c r="E35" s="750">
        <v>16711.264069999997</v>
      </c>
      <c r="F35" s="749">
        <v>113.54124307593941</v>
      </c>
      <c r="G35" s="750">
        <v>16711.264069999997</v>
      </c>
      <c r="H35" s="749">
        <v>113.54124307593941</v>
      </c>
      <c r="I35" s="749">
        <v>4.2927402096770404</v>
      </c>
      <c r="J35" s="715"/>
    </row>
    <row r="36" spans="1:10" x14ac:dyDescent="0.2">
      <c r="A36" s="612" t="s">
        <v>360</v>
      </c>
      <c r="B36" s="864"/>
      <c r="C36" s="606"/>
      <c r="D36" s="865"/>
      <c r="E36" s="606"/>
      <c r="F36" s="865"/>
      <c r="G36" s="606"/>
      <c r="H36" s="865"/>
      <c r="I36" s="232" t="s">
        <v>231</v>
      </c>
      <c r="J36" s="715"/>
    </row>
    <row r="37" spans="1:10" x14ac:dyDescent="0.2">
      <c r="A37" s="613" t="s">
        <v>597</v>
      </c>
      <c r="B37" s="715"/>
      <c r="C37" s="715"/>
      <c r="D37" s="715"/>
      <c r="E37" s="715"/>
      <c r="F37" s="715"/>
      <c r="G37" s="715"/>
      <c r="H37" s="715"/>
      <c r="I37" s="715"/>
      <c r="J37" s="1"/>
    </row>
    <row r="38" spans="1:10" ht="14.25" customHeight="1" x14ac:dyDescent="0.2">
      <c r="A38" s="613" t="s">
        <v>517</v>
      </c>
      <c r="B38" s="715"/>
      <c r="C38" s="715"/>
      <c r="D38" s="715"/>
      <c r="E38" s="715"/>
      <c r="F38" s="715"/>
      <c r="G38" s="715"/>
      <c r="H38" s="715"/>
      <c r="I38" s="715"/>
      <c r="J38" s="1"/>
    </row>
    <row r="39" spans="1:10" ht="14.25" customHeight="1" x14ac:dyDescent="0.2">
      <c r="B39" s="758"/>
      <c r="C39" s="758"/>
      <c r="D39" s="758"/>
      <c r="E39" s="758"/>
      <c r="F39" s="758"/>
      <c r="G39" s="758"/>
      <c r="H39" s="758"/>
      <c r="I39" s="758"/>
    </row>
    <row r="40" spans="1:10" ht="19.5" customHeight="1" x14ac:dyDescent="0.2">
      <c r="A40" s="758"/>
      <c r="B40" s="758"/>
      <c r="C40" s="758"/>
      <c r="D40" s="758"/>
      <c r="E40" s="758"/>
      <c r="F40" s="758"/>
      <c r="G40" s="758"/>
      <c r="H40" s="758"/>
      <c r="I40" s="758"/>
    </row>
    <row r="67" spans="3:3" x14ac:dyDescent="0.2">
      <c r="C67" t="s">
        <v>539</v>
      </c>
    </row>
    <row r="71" spans="3:3" x14ac:dyDescent="0.2">
      <c r="C71" t="s">
        <v>540</v>
      </c>
    </row>
  </sheetData>
  <mergeCells count="5">
    <mergeCell ref="A3:A4"/>
    <mergeCell ref="B3:B4"/>
    <mergeCell ref="C3:D3"/>
    <mergeCell ref="E3:F3"/>
    <mergeCell ref="G3:I3"/>
  </mergeCells>
  <conditionalFormatting sqref="I11:I12">
    <cfRule type="cellIs" dxfId="1932" priority="51" operator="between">
      <formula>0.00001</formula>
      <formula>0.499</formula>
    </cfRule>
  </conditionalFormatting>
  <conditionalFormatting sqref="I13">
    <cfRule type="cellIs" dxfId="1931" priority="48" operator="between">
      <formula>0.00001</formula>
      <formula>0.499</formula>
    </cfRule>
  </conditionalFormatting>
  <conditionalFormatting sqref="I10">
    <cfRule type="cellIs" dxfId="1930" priority="46" operator="between">
      <formula>0.00001</formula>
      <formula>0.499</formula>
    </cfRule>
  </conditionalFormatting>
  <conditionalFormatting sqref="I21">
    <cfRule type="cellIs" dxfId="1929" priority="16" operator="equal">
      <formula>0</formula>
    </cfRule>
    <cfRule type="cellIs" dxfId="1928" priority="42" operator="between">
      <formula>0.00001</formula>
      <formula>0.499</formula>
    </cfRule>
  </conditionalFormatting>
  <conditionalFormatting sqref="I14">
    <cfRule type="cellIs" dxfId="1927" priority="29" operator="between">
      <formula>0.00001</formula>
      <formula>0.499</formula>
    </cfRule>
  </conditionalFormatting>
  <conditionalFormatting sqref="I18">
    <cfRule type="cellIs" dxfId="1926" priority="28" operator="between">
      <formula>0.00001</formula>
      <formula>0.499</formula>
    </cfRule>
  </conditionalFormatting>
  <conditionalFormatting sqref="I19">
    <cfRule type="cellIs" dxfId="1925" priority="27" operator="between">
      <formula>0.00001</formula>
      <formula>0.499</formula>
    </cfRule>
  </conditionalFormatting>
  <conditionalFormatting sqref="I26">
    <cfRule type="cellIs" dxfId="1924" priority="19" operator="between">
      <formula>0.00001</formula>
      <formula>0.499</formula>
    </cfRule>
  </conditionalFormatting>
  <conditionalFormatting sqref="I25">
    <cfRule type="cellIs" dxfId="1923" priority="15" operator="between">
      <formula>0.00001</formula>
      <formula>0.499</formula>
    </cfRule>
  </conditionalFormatting>
  <conditionalFormatting sqref="F29 H29">
    <cfRule type="cellIs" dxfId="1922" priority="11" operator="between">
      <formula>".000001"</formula>
      <formula>".049"</formula>
    </cfRule>
  </conditionalFormatting>
  <conditionalFormatting sqref="F29">
    <cfRule type="cellIs" dxfId="1921" priority="10" operator="between">
      <formula>0.000001</formula>
      <formula>0.049999</formula>
    </cfRule>
  </conditionalFormatting>
  <conditionalFormatting sqref="H29">
    <cfRule type="cellIs" dxfId="1920" priority="9" operator="between">
      <formula>0.000001</formula>
      <formula>0.049999</formula>
    </cfRule>
  </conditionalFormatting>
  <conditionalFormatting sqref="I17">
    <cfRule type="cellIs" dxfId="1919" priority="7" operator="between">
      <formula>0.00001</formula>
      <formula>0.499</formula>
    </cfRule>
  </conditionalFormatting>
  <conditionalFormatting sqref="F29 H29">
    <cfRule type="cellIs" dxfId="1918" priority="6" operator="between">
      <formula>".000001"</formula>
      <formula>".049"</formula>
    </cfRule>
  </conditionalFormatting>
  <conditionalFormatting sqref="F29">
    <cfRule type="cellIs" dxfId="1917" priority="5" operator="between">
      <formula>0.000001</formula>
      <formula>0.049999</formula>
    </cfRule>
  </conditionalFormatting>
  <conditionalFormatting sqref="H29">
    <cfRule type="cellIs" dxfId="1916" priority="4" operator="between">
      <formula>0.000001</formula>
      <formula>0.049999</formula>
    </cfRule>
  </conditionalFormatting>
  <conditionalFormatting sqref="F30 H30">
    <cfRule type="cellIs" dxfId="1915" priority="3" operator="between">
      <formula>".000001"</formula>
      <formula>".049"</formula>
    </cfRule>
  </conditionalFormatting>
  <conditionalFormatting sqref="F30">
    <cfRule type="cellIs" dxfId="1914" priority="2" operator="between">
      <formula>0.000001</formula>
      <formula>0.049999</formula>
    </cfRule>
  </conditionalFormatting>
  <conditionalFormatting sqref="H30">
    <cfRule type="cellIs" dxfId="1913"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8" sqref="H8"/>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3" t="s">
        <v>18</v>
      </c>
      <c r="B1" s="923"/>
      <c r="C1" s="923"/>
      <c r="D1" s="923"/>
      <c r="E1" s="923"/>
      <c r="F1" s="923"/>
      <c r="G1" s="1"/>
      <c r="H1" s="1"/>
    </row>
    <row r="2" spans="1:9" x14ac:dyDescent="0.2">
      <c r="A2" s="924"/>
      <c r="B2" s="924"/>
      <c r="C2" s="924"/>
      <c r="D2" s="924"/>
      <c r="E2" s="924"/>
      <c r="F2" s="924"/>
      <c r="G2" s="11"/>
      <c r="H2" s="62" t="s">
        <v>511</v>
      </c>
    </row>
    <row r="3" spans="1:9" x14ac:dyDescent="0.2">
      <c r="A3" s="12"/>
      <c r="B3" s="893">
        <f>INDICE!A3</f>
        <v>43070</v>
      </c>
      <c r="C3" s="893">
        <v>41671</v>
      </c>
      <c r="D3" s="912" t="s">
        <v>117</v>
      </c>
      <c r="E3" s="912"/>
      <c r="F3" s="912" t="s">
        <v>118</v>
      </c>
      <c r="G3" s="912"/>
      <c r="H3" s="912"/>
    </row>
    <row r="4" spans="1:9" x14ac:dyDescent="0.2">
      <c r="A4" s="544"/>
      <c r="B4" s="244" t="s">
        <v>54</v>
      </c>
      <c r="C4" s="245" t="s">
        <v>457</v>
      </c>
      <c r="D4" s="244" t="s">
        <v>54</v>
      </c>
      <c r="E4" s="245" t="s">
        <v>457</v>
      </c>
      <c r="F4" s="244" t="s">
        <v>54</v>
      </c>
      <c r="G4" s="246" t="s">
        <v>457</v>
      </c>
      <c r="H4" s="245" t="s">
        <v>515</v>
      </c>
      <c r="I4" s="62"/>
    </row>
    <row r="5" spans="1:9" ht="14.1" customHeight="1" x14ac:dyDescent="0.2">
      <c r="A5" s="571" t="s">
        <v>361</v>
      </c>
      <c r="B5" s="321">
        <v>20421.10829</v>
      </c>
      <c r="C5" s="322">
        <v>2.8037574820278346</v>
      </c>
      <c r="D5" s="321">
        <v>205343.11954999997</v>
      </c>
      <c r="E5" s="322">
        <v>-2.7326825787477675</v>
      </c>
      <c r="F5" s="321">
        <v>205343.11954999997</v>
      </c>
      <c r="G5" s="322">
        <v>-2.7326825787477675</v>
      </c>
      <c r="H5" s="322">
        <v>52.74793470921464</v>
      </c>
    </row>
    <row r="6" spans="1:9" x14ac:dyDescent="0.2">
      <c r="A6" s="560" t="s">
        <v>362</v>
      </c>
      <c r="B6" s="614">
        <v>7036.0185099999999</v>
      </c>
      <c r="C6" s="615">
        <v>-0.80153068756917845</v>
      </c>
      <c r="D6" s="614">
        <v>74745.450050000014</v>
      </c>
      <c r="E6" s="615">
        <v>-1.1566758768267269</v>
      </c>
      <c r="F6" s="614">
        <v>74745.450050000014</v>
      </c>
      <c r="G6" s="615">
        <v>-1.1566758768267269</v>
      </c>
      <c r="H6" s="615">
        <v>19.200390681160592</v>
      </c>
    </row>
    <row r="7" spans="1:9" x14ac:dyDescent="0.2">
      <c r="A7" s="560" t="s">
        <v>363</v>
      </c>
      <c r="B7" s="616">
        <v>9689.5084600000009</v>
      </c>
      <c r="C7" s="615">
        <v>12.212410696610606</v>
      </c>
      <c r="D7" s="614">
        <v>86497.406950000019</v>
      </c>
      <c r="E7" s="615">
        <v>-11.663922750623287</v>
      </c>
      <c r="F7" s="614">
        <v>86497.406950000019</v>
      </c>
      <c r="G7" s="615">
        <v>-11.663922750623287</v>
      </c>
      <c r="H7" s="615">
        <v>22.219198696862158</v>
      </c>
    </row>
    <row r="8" spans="1:9" x14ac:dyDescent="0.2">
      <c r="A8" s="560" t="s">
        <v>578</v>
      </c>
      <c r="B8" s="616">
        <v>0</v>
      </c>
      <c r="C8" s="617">
        <v>-100</v>
      </c>
      <c r="D8" s="614">
        <v>14.858690000000001</v>
      </c>
      <c r="E8" s="617">
        <v>85.733625000000004</v>
      </c>
      <c r="F8" s="614">
        <v>14.858690000000001</v>
      </c>
      <c r="G8" s="617">
        <v>85.733625000000004</v>
      </c>
      <c r="H8" s="729">
        <v>3.8168564483779446E-3</v>
      </c>
    </row>
    <row r="9" spans="1:9" x14ac:dyDescent="0.2">
      <c r="A9" s="560" t="s">
        <v>579</v>
      </c>
      <c r="B9" s="614">
        <v>3695.5813199999998</v>
      </c>
      <c r="C9" s="615">
        <v>-10.48230260137332</v>
      </c>
      <c r="D9" s="614">
        <v>44085.403859999991</v>
      </c>
      <c r="E9" s="615">
        <v>17.356209383194326</v>
      </c>
      <c r="F9" s="614">
        <v>44085.403859999991</v>
      </c>
      <c r="G9" s="615">
        <v>17.356209383194326</v>
      </c>
      <c r="H9" s="615">
        <v>11.324528474743525</v>
      </c>
    </row>
    <row r="10" spans="1:9" x14ac:dyDescent="0.2">
      <c r="A10" s="571" t="s">
        <v>364</v>
      </c>
      <c r="B10" s="573">
        <v>16815.451439999997</v>
      </c>
      <c r="C10" s="322">
        <v>-16.594629524615044</v>
      </c>
      <c r="D10" s="573">
        <v>183942.56769</v>
      </c>
      <c r="E10" s="322">
        <v>20.057207366674689</v>
      </c>
      <c r="F10" s="573">
        <v>183942.56769</v>
      </c>
      <c r="G10" s="322">
        <v>20.057207366674689</v>
      </c>
      <c r="H10" s="322">
        <v>47.250624087236019</v>
      </c>
    </row>
    <row r="11" spans="1:9" x14ac:dyDescent="0.2">
      <c r="A11" s="560" t="s">
        <v>365</v>
      </c>
      <c r="B11" s="614">
        <v>6530.1466199999995</v>
      </c>
      <c r="C11" s="617">
        <v>103.10671525612534</v>
      </c>
      <c r="D11" s="614">
        <v>61421.190419999999</v>
      </c>
      <c r="E11" s="615">
        <v>70.510329755170346</v>
      </c>
      <c r="F11" s="614">
        <v>61421.190419999999</v>
      </c>
      <c r="G11" s="615">
        <v>70.510329755170346</v>
      </c>
      <c r="H11" s="615">
        <v>15.777694179071414</v>
      </c>
    </row>
    <row r="12" spans="1:9" x14ac:dyDescent="0.2">
      <c r="A12" s="560" t="s">
        <v>366</v>
      </c>
      <c r="B12" s="614">
        <v>2819.48882</v>
      </c>
      <c r="C12" s="615">
        <v>2.3649107480452871</v>
      </c>
      <c r="D12" s="614">
        <v>30283.719959999999</v>
      </c>
      <c r="E12" s="615">
        <v>68.189722026759299</v>
      </c>
      <c r="F12" s="614">
        <v>30283.719959999999</v>
      </c>
      <c r="G12" s="615">
        <v>68.189722026759299</v>
      </c>
      <c r="H12" s="615">
        <v>7.7791926347610634</v>
      </c>
    </row>
    <row r="13" spans="1:9" x14ac:dyDescent="0.2">
      <c r="A13" s="560" t="s">
        <v>367</v>
      </c>
      <c r="B13" s="614">
        <v>0</v>
      </c>
      <c r="C13" s="617">
        <v>-100</v>
      </c>
      <c r="D13" s="614">
        <v>9378.5396499999988</v>
      </c>
      <c r="E13" s="615">
        <v>-15.7275011797808</v>
      </c>
      <c r="F13" s="614">
        <v>9378.5396499999988</v>
      </c>
      <c r="G13" s="615">
        <v>-15.7275011797808</v>
      </c>
      <c r="H13" s="615">
        <v>2.4091315950107797</v>
      </c>
    </row>
    <row r="14" spans="1:9" x14ac:dyDescent="0.2">
      <c r="A14" s="560" t="s">
        <v>368</v>
      </c>
      <c r="B14" s="614">
        <v>5501.0144600000003</v>
      </c>
      <c r="C14" s="615">
        <v>19.349312728756679</v>
      </c>
      <c r="D14" s="614">
        <v>50187.767160000003</v>
      </c>
      <c r="E14" s="615">
        <v>26.353518046083469</v>
      </c>
      <c r="F14" s="614">
        <v>50187.767160000003</v>
      </c>
      <c r="G14" s="615">
        <v>26.353518046083469</v>
      </c>
      <c r="H14" s="615">
        <v>12.892085554940364</v>
      </c>
    </row>
    <row r="15" spans="1:9" x14ac:dyDescent="0.2">
      <c r="A15" s="560" t="s">
        <v>369</v>
      </c>
      <c r="B15" s="614">
        <v>987.62493000000006</v>
      </c>
      <c r="C15" s="615">
        <v>-46.192594822384017</v>
      </c>
      <c r="D15" s="614">
        <v>11504.100039999999</v>
      </c>
      <c r="E15" s="615">
        <v>-15.805430961651327</v>
      </c>
      <c r="F15" s="614">
        <v>11504.100039999999</v>
      </c>
      <c r="G15" s="615">
        <v>-15.805430961651327</v>
      </c>
      <c r="H15" s="615">
        <v>2.9551392767773579</v>
      </c>
    </row>
    <row r="16" spans="1:9" x14ac:dyDescent="0.2">
      <c r="A16" s="560" t="s">
        <v>370</v>
      </c>
      <c r="B16" s="614">
        <v>977.17660999999998</v>
      </c>
      <c r="C16" s="615">
        <v>-81.212279713345197</v>
      </c>
      <c r="D16" s="614">
        <v>21167.250459999999</v>
      </c>
      <c r="E16" s="615">
        <v>-38.950216372746723</v>
      </c>
      <c r="F16" s="614">
        <v>21167.250459999999</v>
      </c>
      <c r="G16" s="615">
        <v>-38.950216372746723</v>
      </c>
      <c r="H16" s="615">
        <v>5.437380846675044</v>
      </c>
    </row>
    <row r="17" spans="1:8" x14ac:dyDescent="0.2">
      <c r="A17" s="571" t="s">
        <v>621</v>
      </c>
      <c r="B17" s="760">
        <v>0</v>
      </c>
      <c r="C17" s="573" t="s">
        <v>147</v>
      </c>
      <c r="D17" s="573">
        <v>5.6104800000000008</v>
      </c>
      <c r="E17" s="588">
        <v>880.69884109143663</v>
      </c>
      <c r="F17" s="573">
        <v>5.6104800000000008</v>
      </c>
      <c r="G17" s="588">
        <v>880.69884109143663</v>
      </c>
      <c r="H17" s="761">
        <v>1.4412035493368185E-3</v>
      </c>
    </row>
    <row r="18" spans="1:8" x14ac:dyDescent="0.2">
      <c r="A18" s="572" t="s">
        <v>116</v>
      </c>
      <c r="B18" s="69">
        <v>37236.559729999994</v>
      </c>
      <c r="C18" s="70">
        <v>-6.9673945139471867</v>
      </c>
      <c r="D18" s="69">
        <v>389291.29771999997</v>
      </c>
      <c r="E18" s="70">
        <v>6.8527108160091181</v>
      </c>
      <c r="F18" s="69">
        <v>389291.29771999997</v>
      </c>
      <c r="G18" s="70">
        <v>6.8527108160091181</v>
      </c>
      <c r="H18" s="70">
        <v>100</v>
      </c>
    </row>
    <row r="19" spans="1:8" x14ac:dyDescent="0.2">
      <c r="A19" s="607"/>
      <c r="B19" s="1"/>
      <c r="C19" s="1"/>
      <c r="D19" s="1"/>
      <c r="E19" s="1"/>
      <c r="F19" s="1"/>
      <c r="G19" s="1"/>
      <c r="H19" s="232" t="s">
        <v>231</v>
      </c>
    </row>
    <row r="20" spans="1:8" x14ac:dyDescent="0.2">
      <c r="A20" s="612" t="s">
        <v>360</v>
      </c>
      <c r="B20" s="1"/>
      <c r="C20" s="1"/>
      <c r="D20" s="1"/>
      <c r="E20" s="1"/>
      <c r="F20" s="1"/>
      <c r="G20" s="1"/>
      <c r="H20" s="1"/>
    </row>
    <row r="21" spans="1:8" x14ac:dyDescent="0.2">
      <c r="A21" s="613" t="s">
        <v>596</v>
      </c>
      <c r="B21" s="1"/>
      <c r="C21" s="1"/>
      <c r="D21" s="1"/>
      <c r="E21" s="1"/>
      <c r="F21" s="1"/>
      <c r="G21" s="1"/>
      <c r="H21" s="1"/>
    </row>
    <row r="22" spans="1:8" x14ac:dyDescent="0.2">
      <c r="A22" s="931"/>
      <c r="B22" s="931"/>
      <c r="C22" s="931"/>
      <c r="D22" s="931"/>
      <c r="E22" s="931"/>
      <c r="F22" s="931"/>
      <c r="G22" s="931"/>
      <c r="H22" s="931"/>
    </row>
    <row r="23" spans="1:8" x14ac:dyDescent="0.2">
      <c r="A23" s="931"/>
      <c r="B23" s="931"/>
      <c r="C23" s="931"/>
      <c r="D23" s="931"/>
      <c r="E23" s="931"/>
      <c r="F23" s="931"/>
      <c r="G23" s="931"/>
      <c r="H23" s="931"/>
    </row>
  </sheetData>
  <mergeCells count="5">
    <mergeCell ref="A1:F2"/>
    <mergeCell ref="B3:C3"/>
    <mergeCell ref="D3:E3"/>
    <mergeCell ref="F3:H3"/>
    <mergeCell ref="A22:H23"/>
  </mergeCells>
  <conditionalFormatting sqref="H17">
    <cfRule type="cellIs" dxfId="1912" priority="11" operator="between">
      <formula>0.0001</formula>
      <formula>0.44999</formula>
    </cfRule>
  </conditionalFormatting>
  <conditionalFormatting sqref="E18">
    <cfRule type="cellIs" dxfId="1911" priority="3" operator="between">
      <formula>0.00001</formula>
      <formula>0.049999</formula>
    </cfRule>
  </conditionalFormatting>
  <conditionalFormatting sqref="G18">
    <cfRule type="cellIs" dxfId="1910" priority="2" operator="between">
      <formula>0.00001</formula>
      <formula>0.049999</formula>
    </cfRule>
  </conditionalFormatting>
  <conditionalFormatting sqref="H8">
    <cfRule type="cellIs" dxfId="1909"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7" t="s">
        <v>552</v>
      </c>
      <c r="B1" s="1"/>
      <c r="C1" s="1"/>
      <c r="D1" s="1"/>
      <c r="E1" s="1"/>
      <c r="F1" s="1"/>
      <c r="G1" s="1"/>
      <c r="H1" s="1"/>
    </row>
    <row r="2" spans="1:8" x14ac:dyDescent="0.2">
      <c r="A2" s="1"/>
      <c r="B2" s="1"/>
      <c r="C2" s="1"/>
      <c r="D2" s="1"/>
      <c r="E2" s="1"/>
      <c r="F2" s="1"/>
      <c r="G2" s="62" t="s">
        <v>513</v>
      </c>
      <c r="H2" s="1"/>
    </row>
    <row r="3" spans="1:8" x14ac:dyDescent="0.2">
      <c r="A3" s="63"/>
      <c r="B3" s="893">
        <f>INDICE!A3</f>
        <v>43070</v>
      </c>
      <c r="C3" s="912">
        <v>41671</v>
      </c>
      <c r="D3" s="912" t="s">
        <v>117</v>
      </c>
      <c r="E3" s="912"/>
      <c r="F3" s="912" t="s">
        <v>118</v>
      </c>
      <c r="G3" s="912"/>
      <c r="H3" s="1"/>
    </row>
    <row r="4" spans="1:8" x14ac:dyDescent="0.2">
      <c r="A4" s="75"/>
      <c r="B4" s="244" t="s">
        <v>376</v>
      </c>
      <c r="C4" s="245" t="s">
        <v>457</v>
      </c>
      <c r="D4" s="244" t="s">
        <v>376</v>
      </c>
      <c r="E4" s="245" t="s">
        <v>457</v>
      </c>
      <c r="F4" s="244" t="s">
        <v>376</v>
      </c>
      <c r="G4" s="246" t="s">
        <v>457</v>
      </c>
      <c r="H4" s="1"/>
    </row>
    <row r="5" spans="1:8" x14ac:dyDescent="0.2">
      <c r="A5" s="618" t="s">
        <v>512</v>
      </c>
      <c r="B5" s="619">
        <v>17.658226880611082</v>
      </c>
      <c r="C5" s="591">
        <v>3.9597565488236635</v>
      </c>
      <c r="D5" s="620">
        <v>17.542526879330513</v>
      </c>
      <c r="E5" s="591">
        <v>12.641521428707508</v>
      </c>
      <c r="F5" s="620">
        <v>17.542526879330513</v>
      </c>
      <c r="G5" s="591">
        <v>12.641521428707508</v>
      </c>
      <c r="H5" s="1"/>
    </row>
    <row r="6" spans="1:8" x14ac:dyDescent="0.2">
      <c r="A6" s="65"/>
      <c r="B6" s="65"/>
      <c r="C6" s="65"/>
      <c r="D6" s="65"/>
      <c r="E6" s="65"/>
      <c r="F6" s="65"/>
      <c r="G6" s="71" t="s">
        <v>377</v>
      </c>
      <c r="H6" s="1"/>
    </row>
    <row r="7" spans="1:8" x14ac:dyDescent="0.2">
      <c r="A7" s="258" t="s">
        <v>524</v>
      </c>
      <c r="B7" s="94"/>
      <c r="C7" s="271"/>
      <c r="D7" s="271"/>
      <c r="E7" s="271"/>
      <c r="F7" s="94"/>
      <c r="G7" s="94"/>
      <c r="H7" s="1"/>
    </row>
    <row r="8" spans="1:8" x14ac:dyDescent="0.2">
      <c r="A8" s="612" t="s">
        <v>378</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7"/>
  <sheetViews>
    <sheetView workbookViewId="0">
      <selection activeCell="I14" sqref="I14"/>
    </sheetView>
  </sheetViews>
  <sheetFormatPr baseColWidth="10" defaultRowHeight="14.25" x14ac:dyDescent="0.2"/>
  <cols>
    <col min="1" max="1" width="11" customWidth="1"/>
    <col min="2" max="2" width="15.625" customWidth="1"/>
    <col min="7" max="7" width="11" style="622"/>
    <col min="10" max="12" width="11" style="1"/>
  </cols>
  <sheetData>
    <row r="1" spans="1:14" x14ac:dyDescent="0.2">
      <c r="A1" s="923" t="s">
        <v>371</v>
      </c>
      <c r="B1" s="923"/>
      <c r="C1" s="923"/>
      <c r="D1" s="923"/>
      <c r="E1" s="923"/>
      <c r="F1" s="923"/>
      <c r="G1" s="923"/>
      <c r="H1" s="1"/>
      <c r="I1" s="1"/>
    </row>
    <row r="2" spans="1:14" x14ac:dyDescent="0.2">
      <c r="A2" s="924"/>
      <c r="B2" s="924"/>
      <c r="C2" s="924"/>
      <c r="D2" s="924"/>
      <c r="E2" s="924"/>
      <c r="F2" s="924"/>
      <c r="G2" s="924"/>
      <c r="H2" s="11"/>
      <c r="I2" s="62" t="s">
        <v>511</v>
      </c>
    </row>
    <row r="3" spans="1:14" x14ac:dyDescent="0.2">
      <c r="A3" s="908" t="s">
        <v>492</v>
      </c>
      <c r="B3" s="908" t="s">
        <v>493</v>
      </c>
      <c r="C3" s="890">
        <f>INDICE!A3</f>
        <v>43070</v>
      </c>
      <c r="D3" s="891">
        <v>41671</v>
      </c>
      <c r="E3" s="891" t="s">
        <v>117</v>
      </c>
      <c r="F3" s="891"/>
      <c r="G3" s="891" t="s">
        <v>118</v>
      </c>
      <c r="H3" s="891"/>
      <c r="I3" s="891"/>
    </row>
    <row r="4" spans="1:14" x14ac:dyDescent="0.2">
      <c r="A4" s="909"/>
      <c r="B4" s="909"/>
      <c r="C4" s="97" t="s">
        <v>54</v>
      </c>
      <c r="D4" s="97" t="s">
        <v>457</v>
      </c>
      <c r="E4" s="97" t="s">
        <v>54</v>
      </c>
      <c r="F4" s="97" t="s">
        <v>457</v>
      </c>
      <c r="G4" s="97" t="s">
        <v>54</v>
      </c>
      <c r="H4" s="399" t="s">
        <v>457</v>
      </c>
      <c r="I4" s="399" t="s">
        <v>107</v>
      </c>
    </row>
    <row r="5" spans="1:14" x14ac:dyDescent="0.2">
      <c r="A5" s="557"/>
      <c r="B5" s="576" t="s">
        <v>573</v>
      </c>
      <c r="C5" s="675">
        <v>0</v>
      </c>
      <c r="D5" s="676" t="s">
        <v>147</v>
      </c>
      <c r="E5" s="677">
        <v>0</v>
      </c>
      <c r="F5" s="676">
        <v>-100</v>
      </c>
      <c r="G5" s="677">
        <v>0</v>
      </c>
      <c r="H5" s="676">
        <v>-100</v>
      </c>
      <c r="I5" s="575">
        <v>0</v>
      </c>
    </row>
    <row r="6" spans="1:14" x14ac:dyDescent="0.2">
      <c r="A6" s="702" t="s">
        <v>499</v>
      </c>
      <c r="B6" s="577"/>
      <c r="C6" s="325">
        <v>0</v>
      </c>
      <c r="D6" s="190" t="s">
        <v>147</v>
      </c>
      <c r="E6" s="188">
        <v>0</v>
      </c>
      <c r="F6" s="323">
        <v>-100</v>
      </c>
      <c r="G6" s="188">
        <v>0</v>
      </c>
      <c r="H6" s="323">
        <v>-100</v>
      </c>
      <c r="I6" s="324">
        <v>0</v>
      </c>
    </row>
    <row r="7" spans="1:14" x14ac:dyDescent="0.2">
      <c r="A7" s="557"/>
      <c r="B7" s="576" t="s">
        <v>609</v>
      </c>
      <c r="C7" s="193">
        <v>3.82335</v>
      </c>
      <c r="D7" s="184">
        <v>40.340412723815668</v>
      </c>
      <c r="E7" s="186">
        <v>20.043559999999999</v>
      </c>
      <c r="F7" s="184">
        <v>177.9847191036169</v>
      </c>
      <c r="G7" s="186">
        <v>20.043559999999999</v>
      </c>
      <c r="H7" s="184">
        <v>177.9847191036169</v>
      </c>
      <c r="I7" s="574">
        <v>6.1872992730603725E-2</v>
      </c>
      <c r="J7" s="407"/>
    </row>
    <row r="8" spans="1:14" x14ac:dyDescent="0.2">
      <c r="A8" s="557"/>
      <c r="B8" s="576" t="s">
        <v>303</v>
      </c>
      <c r="C8" s="193">
        <v>0</v>
      </c>
      <c r="D8" s="184" t="s">
        <v>147</v>
      </c>
      <c r="E8" s="186">
        <v>0</v>
      </c>
      <c r="F8" s="184">
        <v>-100</v>
      </c>
      <c r="G8" s="186">
        <v>0</v>
      </c>
      <c r="H8" s="184">
        <v>-100</v>
      </c>
      <c r="I8" s="574">
        <v>0</v>
      </c>
      <c r="J8" s="407"/>
      <c r="M8" s="678"/>
      <c r="N8" s="678"/>
    </row>
    <row r="9" spans="1:14" x14ac:dyDescent="0.2">
      <c r="A9" s="557"/>
      <c r="B9" s="576" t="s">
        <v>245</v>
      </c>
      <c r="C9" s="193">
        <v>44.273369999999993</v>
      </c>
      <c r="D9" s="184">
        <v>63.246759280426758</v>
      </c>
      <c r="E9" s="186">
        <v>1298.9517900000005</v>
      </c>
      <c r="F9" s="184">
        <v>-81.166854857945864</v>
      </c>
      <c r="G9" s="186">
        <v>1298.9517900000005</v>
      </c>
      <c r="H9" s="184">
        <v>-81.166854857945864</v>
      </c>
      <c r="I9" s="581">
        <v>4.0097684573037284</v>
      </c>
      <c r="J9" s="407"/>
      <c r="K9" s="715"/>
      <c r="L9" s="715"/>
      <c r="M9" s="678"/>
      <c r="N9" s="678"/>
    </row>
    <row r="10" spans="1:14" x14ac:dyDescent="0.2">
      <c r="A10" s="556"/>
      <c r="B10" s="582" t="s">
        <v>356</v>
      </c>
      <c r="C10" s="578">
        <v>3.3419999999999998E-2</v>
      </c>
      <c r="D10" s="579">
        <v>-98.095238095238088</v>
      </c>
      <c r="E10" s="580">
        <v>891.50689999999997</v>
      </c>
      <c r="F10" s="579">
        <v>-86.455579141993965</v>
      </c>
      <c r="G10" s="610">
        <v>891.50689999999997</v>
      </c>
      <c r="H10" s="579">
        <v>-86.455579141993965</v>
      </c>
      <c r="I10" s="679">
        <v>2.752016106070132</v>
      </c>
      <c r="J10" s="407"/>
      <c r="K10" s="715"/>
      <c r="L10" s="715"/>
      <c r="M10" s="678"/>
      <c r="N10" s="678"/>
    </row>
    <row r="11" spans="1:14" x14ac:dyDescent="0.2">
      <c r="A11" s="556"/>
      <c r="B11" s="582" t="s">
        <v>353</v>
      </c>
      <c r="C11" s="578">
        <v>44.23995</v>
      </c>
      <c r="D11" s="579">
        <v>74.406695269291873</v>
      </c>
      <c r="E11" s="580">
        <v>407.4448900000001</v>
      </c>
      <c r="F11" s="579">
        <v>29.322454516060535</v>
      </c>
      <c r="G11" s="610">
        <v>407.4448900000001</v>
      </c>
      <c r="H11" s="579">
        <v>29.322454516060535</v>
      </c>
      <c r="I11" s="679">
        <v>1.2577523512335951</v>
      </c>
      <c r="J11" s="407"/>
      <c r="K11" s="715"/>
      <c r="L11" s="715"/>
      <c r="M11" s="678"/>
      <c r="N11" s="678"/>
    </row>
    <row r="12" spans="1:14" x14ac:dyDescent="0.2">
      <c r="A12" s="557"/>
      <c r="B12" s="576" t="s">
        <v>214</v>
      </c>
      <c r="C12" s="193">
        <v>2.42605</v>
      </c>
      <c r="D12" s="184">
        <v>-38.117126102250026</v>
      </c>
      <c r="E12" s="186">
        <v>52.542079999999999</v>
      </c>
      <c r="F12" s="184">
        <v>-22.21503390336866</v>
      </c>
      <c r="G12" s="186">
        <v>52.542079999999999</v>
      </c>
      <c r="H12" s="184">
        <v>-22.21503390336866</v>
      </c>
      <c r="I12" s="574">
        <v>0.16219352918796856</v>
      </c>
      <c r="M12" s="678"/>
      <c r="N12" s="678"/>
    </row>
    <row r="13" spans="1:14" x14ac:dyDescent="0.2">
      <c r="A13" s="556"/>
      <c r="B13" s="576" t="s">
        <v>628</v>
      </c>
      <c r="C13" s="193">
        <v>0</v>
      </c>
      <c r="D13" s="184" t="s">
        <v>147</v>
      </c>
      <c r="E13" s="186">
        <v>1.1368400000000001</v>
      </c>
      <c r="F13" s="184" t="s">
        <v>147</v>
      </c>
      <c r="G13" s="186">
        <v>1.1368400000000001</v>
      </c>
      <c r="H13" s="184" t="s">
        <v>147</v>
      </c>
      <c r="I13" s="873">
        <v>3.5093413074254046E-3</v>
      </c>
      <c r="M13" s="678"/>
      <c r="N13" s="678"/>
    </row>
    <row r="14" spans="1:14" x14ac:dyDescent="0.2">
      <c r="A14" s="556"/>
      <c r="B14" s="576" t="s">
        <v>631</v>
      </c>
      <c r="C14" s="193">
        <v>0.59151999999999993</v>
      </c>
      <c r="D14" s="184" t="s">
        <v>147</v>
      </c>
      <c r="E14" s="186">
        <v>0.59151999999999993</v>
      </c>
      <c r="F14" s="184" t="s">
        <v>147</v>
      </c>
      <c r="G14" s="186">
        <v>0.59151999999999993</v>
      </c>
      <c r="H14" s="184" t="s">
        <v>147</v>
      </c>
      <c r="I14" s="873">
        <v>1.8259786514973741E-3</v>
      </c>
    </row>
    <row r="15" spans="1:14" x14ac:dyDescent="0.2">
      <c r="A15" s="556"/>
      <c r="B15" s="576" t="s">
        <v>247</v>
      </c>
      <c r="C15" s="193">
        <v>2468.7635600000003</v>
      </c>
      <c r="D15" s="184">
        <v>-21.165566925846118</v>
      </c>
      <c r="E15" s="186">
        <v>29944.533749999999</v>
      </c>
      <c r="F15" s="184">
        <v>-17.85362050317859</v>
      </c>
      <c r="G15" s="186">
        <v>29944.533749999999</v>
      </c>
      <c r="H15" s="184">
        <v>-17.85362050317859</v>
      </c>
      <c r="I15" s="581">
        <v>92.436569104244342</v>
      </c>
    </row>
    <row r="16" spans="1:14" x14ac:dyDescent="0.2">
      <c r="A16" s="556"/>
      <c r="B16" s="582" t="s">
        <v>356</v>
      </c>
      <c r="C16" s="578">
        <v>2468.7635600000003</v>
      </c>
      <c r="D16" s="579">
        <v>-21.094092831798459</v>
      </c>
      <c r="E16" s="580">
        <v>29845.124100000001</v>
      </c>
      <c r="F16" s="579">
        <v>-17.775473389020359</v>
      </c>
      <c r="G16" s="610">
        <v>29845.124100000001</v>
      </c>
      <c r="H16" s="579">
        <v>-17.775473389020359</v>
      </c>
      <c r="I16" s="679">
        <v>92.129698840089574</v>
      </c>
    </row>
    <row r="17" spans="1:12" x14ac:dyDescent="0.2">
      <c r="A17" s="556"/>
      <c r="B17" s="582" t="s">
        <v>353</v>
      </c>
      <c r="C17" s="578">
        <v>0</v>
      </c>
      <c r="D17" s="579">
        <v>-100</v>
      </c>
      <c r="E17" s="580">
        <v>99.409649999999999</v>
      </c>
      <c r="F17" s="579">
        <v>-36.08956236207792</v>
      </c>
      <c r="G17" s="610">
        <v>99.409649999999999</v>
      </c>
      <c r="H17" s="579">
        <v>-36.08956236207792</v>
      </c>
      <c r="I17" s="679">
        <v>0.30687026415476393</v>
      </c>
    </row>
    <row r="18" spans="1:12" x14ac:dyDescent="0.2">
      <c r="A18" s="556"/>
      <c r="B18" s="576" t="s">
        <v>372</v>
      </c>
      <c r="C18" s="193">
        <v>0</v>
      </c>
      <c r="D18" s="184">
        <v>-100</v>
      </c>
      <c r="E18" s="186">
        <v>2.1023899999999998</v>
      </c>
      <c r="F18" s="184">
        <v>-81.830571695000359</v>
      </c>
      <c r="G18" s="186">
        <v>2.1023899999999998</v>
      </c>
      <c r="H18" s="184">
        <v>-81.830571695000359</v>
      </c>
      <c r="I18" s="873">
        <v>6.4899230070353739E-3</v>
      </c>
    </row>
    <row r="19" spans="1:12" x14ac:dyDescent="0.2">
      <c r="A19" s="702" t="s">
        <v>483</v>
      </c>
      <c r="B19" s="577"/>
      <c r="C19" s="325">
        <v>2519.8778500000008</v>
      </c>
      <c r="D19" s="190">
        <v>-20.414652621559597</v>
      </c>
      <c r="E19" s="188">
        <v>31319.90193</v>
      </c>
      <c r="F19" s="323">
        <v>-27.895376839403323</v>
      </c>
      <c r="G19" s="188">
        <v>31319.90193</v>
      </c>
      <c r="H19" s="323">
        <v>-27.895376839403323</v>
      </c>
      <c r="I19" s="324">
        <v>96.682229326432605</v>
      </c>
    </row>
    <row r="20" spans="1:12" x14ac:dyDescent="0.2">
      <c r="A20" s="557"/>
      <c r="B20" s="576" t="s">
        <v>254</v>
      </c>
      <c r="C20" s="193">
        <v>0</v>
      </c>
      <c r="D20" s="184" t="s">
        <v>147</v>
      </c>
      <c r="E20" s="186">
        <v>987.37593000000004</v>
      </c>
      <c r="F20" s="184" t="s">
        <v>147</v>
      </c>
      <c r="G20" s="186">
        <v>987.37593000000004</v>
      </c>
      <c r="H20" s="184" t="s">
        <v>147</v>
      </c>
      <c r="I20" s="581">
        <v>3.0479567371895557</v>
      </c>
      <c r="J20" s="407"/>
    </row>
    <row r="21" spans="1:12" x14ac:dyDescent="0.2">
      <c r="A21" s="557"/>
      <c r="B21" s="576" t="s">
        <v>612</v>
      </c>
      <c r="C21" s="193">
        <v>0</v>
      </c>
      <c r="D21" s="184" t="s">
        <v>147</v>
      </c>
      <c r="E21" s="186">
        <v>0</v>
      </c>
      <c r="F21" s="184">
        <v>-100</v>
      </c>
      <c r="G21" s="186">
        <v>0</v>
      </c>
      <c r="H21" s="184">
        <v>-100</v>
      </c>
      <c r="I21" s="574">
        <v>0</v>
      </c>
    </row>
    <row r="22" spans="1:12" x14ac:dyDescent="0.2">
      <c r="A22" s="702" t="s">
        <v>500</v>
      </c>
      <c r="B22" s="577"/>
      <c r="C22" s="325">
        <v>0</v>
      </c>
      <c r="D22" s="190" t="s">
        <v>147</v>
      </c>
      <c r="E22" s="188">
        <v>987.37593000000004</v>
      </c>
      <c r="F22" s="323">
        <v>0.19578636511755598</v>
      </c>
      <c r="G22" s="188">
        <v>987.37593000000004</v>
      </c>
      <c r="H22" s="323">
        <v>0.19578636511755598</v>
      </c>
      <c r="I22" s="324">
        <v>3.0479567371895557</v>
      </c>
    </row>
    <row r="23" spans="1:12" x14ac:dyDescent="0.2">
      <c r="A23" s="702" t="s">
        <v>675</v>
      </c>
      <c r="B23" s="577"/>
      <c r="C23" s="325">
        <v>21.129770000000001</v>
      </c>
      <c r="D23" s="190" t="s">
        <v>147</v>
      </c>
      <c r="E23" s="188">
        <v>87.405369999999991</v>
      </c>
      <c r="F23" s="323">
        <v>58.639044115098081</v>
      </c>
      <c r="G23" s="188">
        <v>87.405369999999991</v>
      </c>
      <c r="H23" s="323">
        <v>58.639044115098081</v>
      </c>
      <c r="I23" s="323">
        <v>0.26981393637785539</v>
      </c>
      <c r="J23" s="715"/>
      <c r="K23" s="715"/>
      <c r="L23" s="715"/>
    </row>
    <row r="24" spans="1:12" s="742" customFormat="1" x14ac:dyDescent="0.2">
      <c r="A24" s="563" t="s">
        <v>116</v>
      </c>
      <c r="B24" s="327"/>
      <c r="C24" s="327">
        <v>2541.0076200000008</v>
      </c>
      <c r="D24" s="319">
        <v>-19.747310716285675</v>
      </c>
      <c r="E24" s="196">
        <v>32394.683229999995</v>
      </c>
      <c r="F24" s="319">
        <v>-27.735337028027413</v>
      </c>
      <c r="G24" s="239">
        <v>32394.683229999995</v>
      </c>
      <c r="H24" s="199">
        <v>-27.735337028027413</v>
      </c>
      <c r="I24" s="328">
        <v>100</v>
      </c>
      <c r="J24" s="13"/>
      <c r="K24" s="13"/>
      <c r="L24" s="13"/>
    </row>
    <row r="25" spans="1:12" x14ac:dyDescent="0.2">
      <c r="A25" s="329"/>
      <c r="B25" s="329" t="s">
        <v>356</v>
      </c>
      <c r="C25" s="583">
        <v>2468.7969800000005</v>
      </c>
      <c r="D25" s="204">
        <v>-21.137249655661815</v>
      </c>
      <c r="E25" s="240">
        <v>30736.631000000001</v>
      </c>
      <c r="F25" s="204">
        <v>-28.318092459044408</v>
      </c>
      <c r="G25" s="240">
        <v>30736.631000000001</v>
      </c>
      <c r="H25" s="204">
        <v>-28.318092459044408</v>
      </c>
      <c r="I25" s="584">
        <v>94.881714946159718</v>
      </c>
    </row>
    <row r="26" spans="1:12" x14ac:dyDescent="0.2">
      <c r="A26" s="329"/>
      <c r="B26" s="329" t="s">
        <v>353</v>
      </c>
      <c r="C26" s="583">
        <v>72.210639999999998</v>
      </c>
      <c r="D26" s="204">
        <v>101.92945646754377</v>
      </c>
      <c r="E26" s="240">
        <v>1658.0522300000002</v>
      </c>
      <c r="F26" s="204">
        <v>-14.911927304682967</v>
      </c>
      <c r="G26" s="240">
        <v>1658.0522300000002</v>
      </c>
      <c r="H26" s="204">
        <v>-14.911927304682967</v>
      </c>
      <c r="I26" s="584">
        <v>5.1182850538403013</v>
      </c>
    </row>
    <row r="27" spans="1:12" x14ac:dyDescent="0.2">
      <c r="A27" s="744"/>
      <c r="B27" s="745" t="s">
        <v>487</v>
      </c>
      <c r="C27" s="746">
        <v>2515.4629800000002</v>
      </c>
      <c r="D27" s="747">
        <v>-20.485671122144549</v>
      </c>
      <c r="E27" s="746">
        <v>31298.130010000001</v>
      </c>
      <c r="F27" s="747">
        <v>-27.933537397484979</v>
      </c>
      <c r="G27" s="746">
        <v>31298.130010000001</v>
      </c>
      <c r="H27" s="748">
        <v>-27.933537397484979</v>
      </c>
      <c r="I27" s="748">
        <v>96.615021013743089</v>
      </c>
    </row>
    <row r="28" spans="1:12" x14ac:dyDescent="0.2">
      <c r="A28" s="744"/>
      <c r="B28" s="745" t="s">
        <v>488</v>
      </c>
      <c r="C28" s="746">
        <v>25.544640000000129</v>
      </c>
      <c r="D28" s="747">
        <v>837.64508101050274</v>
      </c>
      <c r="E28" s="746">
        <v>1096.553219999995</v>
      </c>
      <c r="F28" s="747">
        <v>-21.579462720310939</v>
      </c>
      <c r="G28" s="746">
        <v>1096.553219999995</v>
      </c>
      <c r="H28" s="748">
        <v>-21.579462720310939</v>
      </c>
      <c r="I28" s="748">
        <v>3.3849789862569222</v>
      </c>
    </row>
    <row r="29" spans="1:12" x14ac:dyDescent="0.2">
      <c r="A29" s="753"/>
      <c r="B29" s="754" t="s">
        <v>489</v>
      </c>
      <c r="C29" s="750">
        <v>2515.4629800000002</v>
      </c>
      <c r="D29" s="749">
        <v>-20.462716560752554</v>
      </c>
      <c r="E29" s="750">
        <v>31296.027620000001</v>
      </c>
      <c r="F29" s="749">
        <v>-27.919173661013801</v>
      </c>
      <c r="G29" s="750">
        <v>31296.027620000001</v>
      </c>
      <c r="H29" s="749">
        <v>-27.919173661013801</v>
      </c>
      <c r="I29" s="749">
        <v>96.608531090736051</v>
      </c>
    </row>
    <row r="30" spans="1:12" x14ac:dyDescent="0.2">
      <c r="B30" s="849"/>
      <c r="C30" s="850"/>
      <c r="D30" s="850"/>
      <c r="E30" s="850"/>
      <c r="F30" s="850"/>
      <c r="G30" s="851"/>
      <c r="H30" s="850"/>
      <c r="I30" s="852" t="s">
        <v>231</v>
      </c>
      <c r="J30" s="715"/>
      <c r="K30" s="715"/>
      <c r="L30" s="715"/>
    </row>
    <row r="31" spans="1:12" ht="14.25" customHeight="1" x14ac:dyDescent="0.2">
      <c r="A31" s="870" t="s">
        <v>360</v>
      </c>
      <c r="B31" s="715"/>
      <c r="C31" s="715"/>
      <c r="D31" s="715"/>
      <c r="E31" s="715"/>
      <c r="F31" s="715"/>
      <c r="G31" s="621"/>
      <c r="H31" s="715"/>
      <c r="I31" s="715"/>
    </row>
    <row r="32" spans="1:12" ht="14.25" customHeight="1" x14ac:dyDescent="0.2">
      <c r="A32" s="870" t="s">
        <v>597</v>
      </c>
      <c r="B32" s="869"/>
      <c r="C32" s="869"/>
      <c r="D32" s="869"/>
      <c r="E32" s="869"/>
      <c r="F32" s="869"/>
      <c r="G32" s="869"/>
      <c r="H32" s="869"/>
      <c r="I32" s="869"/>
    </row>
    <row r="33" spans="1:9" ht="27.75" customHeight="1" x14ac:dyDescent="0.2">
      <c r="A33" s="931" t="s">
        <v>647</v>
      </c>
      <c r="B33" s="931"/>
      <c r="C33" s="931"/>
      <c r="D33" s="931"/>
      <c r="E33" s="931"/>
      <c r="F33" s="931"/>
      <c r="G33" s="931"/>
      <c r="H33" s="931"/>
      <c r="I33" s="931"/>
    </row>
    <row r="34" spans="1:9" ht="28.5" customHeight="1" x14ac:dyDescent="0.2">
      <c r="A34" s="869"/>
      <c r="B34" s="869"/>
      <c r="C34" s="869"/>
      <c r="D34" s="869"/>
      <c r="E34" s="869"/>
      <c r="F34" s="869"/>
      <c r="G34" s="869"/>
      <c r="H34" s="869"/>
      <c r="I34" s="869"/>
    </row>
    <row r="35" spans="1:9" x14ac:dyDescent="0.2">
      <c r="A35" s="869"/>
      <c r="B35" s="869"/>
      <c r="C35" s="869"/>
      <c r="D35" s="869"/>
      <c r="E35" s="869"/>
      <c r="F35" s="869"/>
      <c r="G35" s="869"/>
      <c r="H35" s="869"/>
      <c r="I35" s="869"/>
    </row>
    <row r="36" spans="1:9" x14ac:dyDescent="0.2">
      <c r="A36" s="869"/>
      <c r="B36" s="869"/>
      <c r="C36" s="869"/>
      <c r="D36" s="869"/>
      <c r="E36" s="869"/>
      <c r="F36" s="869"/>
      <c r="G36" s="869"/>
      <c r="H36" s="869"/>
      <c r="I36" s="869"/>
    </row>
    <row r="37" spans="1:9" x14ac:dyDescent="0.2">
      <c r="A37" s="869"/>
      <c r="B37" s="869"/>
      <c r="C37" s="869"/>
      <c r="D37" s="869"/>
      <c r="E37" s="869"/>
      <c r="F37" s="869"/>
      <c r="G37" s="869"/>
      <c r="H37" s="869"/>
      <c r="I37" s="869"/>
    </row>
  </sheetData>
  <mergeCells count="7">
    <mergeCell ref="A33:I33"/>
    <mergeCell ref="A1:G2"/>
    <mergeCell ref="C3:D3"/>
    <mergeCell ref="E3:F3"/>
    <mergeCell ref="A3:A4"/>
    <mergeCell ref="B3:B4"/>
    <mergeCell ref="G3:I3"/>
  </mergeCells>
  <conditionalFormatting sqref="C5">
    <cfRule type="cellIs" dxfId="1908" priority="2764" operator="between">
      <formula>0.00000001</formula>
      <formula>1</formula>
    </cfRule>
  </conditionalFormatting>
  <conditionalFormatting sqref="C27">
    <cfRule type="cellIs" dxfId="1907" priority="2534" operator="between">
      <formula>0.00000001</formula>
      <formula>1</formula>
    </cfRule>
  </conditionalFormatting>
  <conditionalFormatting sqref="C27">
    <cfRule type="cellIs" dxfId="1906" priority="2537" operator="between">
      <formula>0.00000001</formula>
      <formula>1</formula>
    </cfRule>
  </conditionalFormatting>
  <conditionalFormatting sqref="C5">
    <cfRule type="cellIs" dxfId="1905" priority="2522" operator="between">
      <formula>0.00000001</formula>
      <formula>1</formula>
    </cfRule>
  </conditionalFormatting>
  <conditionalFormatting sqref="C26">
    <cfRule type="cellIs" dxfId="1904" priority="2302" operator="between">
      <formula>0.00000001</formula>
      <formula>1</formula>
    </cfRule>
  </conditionalFormatting>
  <conditionalFormatting sqref="C27">
    <cfRule type="cellIs" dxfId="1903" priority="2442" operator="between">
      <formula>0.00000001</formula>
      <formula>1</formula>
    </cfRule>
  </conditionalFormatting>
  <conditionalFormatting sqref="C27">
    <cfRule type="cellIs" dxfId="1902" priority="2438" operator="between">
      <formula>0.00000001</formula>
      <formula>1</formula>
    </cfRule>
  </conditionalFormatting>
  <conditionalFormatting sqref="K11">
    <cfRule type="cellIs" dxfId="1901" priority="2424" operator="between">
      <formula>0.000001</formula>
      <formula>1</formula>
    </cfRule>
  </conditionalFormatting>
  <conditionalFormatting sqref="C26">
    <cfRule type="cellIs" dxfId="1900" priority="1355" operator="between">
      <formula>0.00000001</formula>
      <formula>1</formula>
    </cfRule>
  </conditionalFormatting>
  <conditionalFormatting sqref="C27">
    <cfRule type="cellIs" dxfId="1899" priority="2233" operator="between">
      <formula>0.00000001</formula>
      <formula>1</formula>
    </cfRule>
  </conditionalFormatting>
  <conditionalFormatting sqref="C27">
    <cfRule type="cellIs" dxfId="1898" priority="2223" operator="between">
      <formula>0.00000001</formula>
      <formula>1</formula>
    </cfRule>
  </conditionalFormatting>
  <conditionalFormatting sqref="E9">
    <cfRule type="cellIs" dxfId="1897" priority="2404" operator="between">
      <formula>0.00000001</formula>
      <formula>1</formula>
    </cfRule>
  </conditionalFormatting>
  <conditionalFormatting sqref="G9">
    <cfRule type="cellIs" dxfId="1896" priority="2403" operator="between">
      <formula>0.00000001</formula>
      <formula>1</formula>
    </cfRule>
  </conditionalFormatting>
  <conditionalFormatting sqref="E9">
    <cfRule type="cellIs" dxfId="1895" priority="2400" operator="between">
      <formula>0.00000001</formula>
      <formula>1</formula>
    </cfRule>
  </conditionalFormatting>
  <conditionalFormatting sqref="G9">
    <cfRule type="cellIs" dxfId="1894" priority="2399" operator="between">
      <formula>0.00000001</formula>
      <formula>1</formula>
    </cfRule>
  </conditionalFormatting>
  <conditionalFormatting sqref="C27">
    <cfRule type="cellIs" dxfId="1893" priority="2394" operator="between">
      <formula>0.00000001</formula>
      <formula>1</formula>
    </cfRule>
  </conditionalFormatting>
  <conditionalFormatting sqref="C27">
    <cfRule type="cellIs" dxfId="1892" priority="2390" operator="between">
      <formula>0.00000001</formula>
      <formula>1</formula>
    </cfRule>
  </conditionalFormatting>
  <conditionalFormatting sqref="C27">
    <cfRule type="cellIs" dxfId="1891" priority="2384" operator="between">
      <formula>0.00000001</formula>
      <formula>1</formula>
    </cfRule>
  </conditionalFormatting>
  <conditionalFormatting sqref="C27">
    <cfRule type="cellIs" dxfId="1890" priority="2382" operator="between">
      <formula>0.00000001</formula>
      <formula>1</formula>
    </cfRule>
  </conditionalFormatting>
  <conditionalFormatting sqref="C26">
    <cfRule type="cellIs" dxfId="1889" priority="2301" operator="between">
      <formula>0.00000001</formula>
      <formula>1</formula>
    </cfRule>
  </conditionalFormatting>
  <conditionalFormatting sqref="E26">
    <cfRule type="cellIs" dxfId="1888" priority="2300" operator="between">
      <formula>0.00000001</formula>
      <formula>1</formula>
    </cfRule>
  </conditionalFormatting>
  <conditionalFormatting sqref="C26">
    <cfRule type="cellIs" dxfId="1887" priority="2304" operator="between">
      <formula>0.00000001</formula>
      <formula>1</formula>
    </cfRule>
  </conditionalFormatting>
  <conditionalFormatting sqref="C26">
    <cfRule type="cellIs" dxfId="1886" priority="2303" operator="between">
      <formula>0.00000001</formula>
      <formula>1</formula>
    </cfRule>
  </conditionalFormatting>
  <conditionalFormatting sqref="I26">
    <cfRule type="cellIs" dxfId="1885" priority="2299" operator="between">
      <formula>0.000001</formula>
      <formula>1</formula>
    </cfRule>
  </conditionalFormatting>
  <conditionalFormatting sqref="I26">
    <cfRule type="cellIs" dxfId="1884" priority="2298" operator="between">
      <formula>0.000001</formula>
      <formula>1</formula>
    </cfRule>
  </conditionalFormatting>
  <conditionalFormatting sqref="C26">
    <cfRule type="cellIs" dxfId="1883" priority="2297" operator="between">
      <formula>0.00000001</formula>
      <formula>1</formula>
    </cfRule>
  </conditionalFormatting>
  <conditionalFormatting sqref="I26">
    <cfRule type="cellIs" dxfId="1882" priority="2296" operator="between">
      <formula>0.000001</formula>
      <formula>1</formula>
    </cfRule>
  </conditionalFormatting>
  <conditionalFormatting sqref="C26">
    <cfRule type="cellIs" dxfId="1881" priority="2295" operator="between">
      <formula>0.00000001</formula>
      <formula>1</formula>
    </cfRule>
  </conditionalFormatting>
  <conditionalFormatting sqref="I26">
    <cfRule type="cellIs" dxfId="1880" priority="2294" operator="between">
      <formula>0.000001</formula>
      <formula>1</formula>
    </cfRule>
  </conditionalFormatting>
  <conditionalFormatting sqref="C26">
    <cfRule type="cellIs" dxfId="1879" priority="2293" operator="between">
      <formula>0.00000001</formula>
      <formula>1</formula>
    </cfRule>
  </conditionalFormatting>
  <conditionalFormatting sqref="I26">
    <cfRule type="cellIs" dxfId="1878" priority="2292" operator="between">
      <formula>0.000001</formula>
      <formula>1</formula>
    </cfRule>
  </conditionalFormatting>
  <conditionalFormatting sqref="I26">
    <cfRule type="cellIs" dxfId="1877" priority="2290" operator="between">
      <formula>0.000001</formula>
      <formula>1</formula>
    </cfRule>
  </conditionalFormatting>
  <conditionalFormatting sqref="C26">
    <cfRule type="cellIs" dxfId="1876" priority="2291" operator="between">
      <formula>0.00000001</formula>
      <formula>1</formula>
    </cfRule>
  </conditionalFormatting>
  <conditionalFormatting sqref="G26">
    <cfRule type="cellIs" dxfId="1875" priority="2289" operator="between">
      <formula>0.00000001</formula>
      <formula>1</formula>
    </cfRule>
  </conditionalFormatting>
  <conditionalFormatting sqref="G25">
    <cfRule type="cellIs" dxfId="1874" priority="2286" operator="between">
      <formula>0.00000001</formula>
      <formula>1</formula>
    </cfRule>
  </conditionalFormatting>
  <conditionalFormatting sqref="C26">
    <cfRule type="cellIs" dxfId="1873" priority="1357" operator="between">
      <formula>0.00000001</formula>
      <formula>1</formula>
    </cfRule>
  </conditionalFormatting>
  <conditionalFormatting sqref="C27">
    <cfRule type="cellIs" dxfId="1872" priority="2213" operator="between">
      <formula>0.00000001</formula>
      <formula>1</formula>
    </cfRule>
  </conditionalFormatting>
  <conditionalFormatting sqref="I27">
    <cfRule type="cellIs" dxfId="1871" priority="2232" operator="between">
      <formula>0.000001</formula>
      <formula>1</formula>
    </cfRule>
  </conditionalFormatting>
  <conditionalFormatting sqref="C27">
    <cfRule type="cellIs" dxfId="1870" priority="2231" operator="between">
      <formula>0.00000001</formula>
      <formula>1</formula>
    </cfRule>
  </conditionalFormatting>
  <conditionalFormatting sqref="I27">
    <cfRule type="cellIs" dxfId="1869" priority="2230" operator="between">
      <formula>0.000001</formula>
      <formula>1</formula>
    </cfRule>
  </conditionalFormatting>
  <conditionalFormatting sqref="I27">
    <cfRule type="cellIs" dxfId="1868" priority="2218" operator="between">
      <formula>0.000001</formula>
      <formula>1</formula>
    </cfRule>
  </conditionalFormatting>
  <conditionalFormatting sqref="I27">
    <cfRule type="cellIs" dxfId="1867" priority="2226" operator="between">
      <formula>0.000001</formula>
      <formula>1</formula>
    </cfRule>
  </conditionalFormatting>
  <conditionalFormatting sqref="C27">
    <cfRule type="cellIs" dxfId="1866" priority="2227" operator="between">
      <formula>0.00000001</formula>
      <formula>1</formula>
    </cfRule>
  </conditionalFormatting>
  <conditionalFormatting sqref="I27">
    <cfRule type="cellIs" dxfId="1865" priority="2224" operator="between">
      <formula>0.000001</formula>
      <formula>1</formula>
    </cfRule>
  </conditionalFormatting>
  <conditionalFormatting sqref="C27">
    <cfRule type="cellIs" dxfId="1864" priority="2225" operator="between">
      <formula>0.00000001</formula>
      <formula>1</formula>
    </cfRule>
  </conditionalFormatting>
  <conditionalFormatting sqref="I27">
    <cfRule type="cellIs" dxfId="1863" priority="2222" operator="between">
      <formula>0.000001</formula>
      <formula>1</formula>
    </cfRule>
  </conditionalFormatting>
  <conditionalFormatting sqref="C27">
    <cfRule type="cellIs" dxfId="1862" priority="2219" operator="between">
      <formula>0.00000001</formula>
      <formula>1</formula>
    </cfRule>
  </conditionalFormatting>
  <conditionalFormatting sqref="I27">
    <cfRule type="cellIs" dxfId="1861" priority="2216" operator="between">
      <formula>0.000001</formula>
      <formula>1</formula>
    </cfRule>
  </conditionalFormatting>
  <conditionalFormatting sqref="C27">
    <cfRule type="cellIs" dxfId="1860" priority="2217" operator="between">
      <formula>0.00000001</formula>
      <formula>1</formula>
    </cfRule>
  </conditionalFormatting>
  <conditionalFormatting sqref="C27">
    <cfRule type="cellIs" dxfId="1859" priority="2215" operator="between">
      <formula>0.00000001</formula>
      <formula>1</formula>
    </cfRule>
  </conditionalFormatting>
  <conditionalFormatting sqref="I27">
    <cfRule type="cellIs" dxfId="1858" priority="2214" operator="between">
      <formula>0.000001</formula>
      <formula>1</formula>
    </cfRule>
  </conditionalFormatting>
  <conditionalFormatting sqref="C27">
    <cfRule type="cellIs" dxfId="1857" priority="2212" operator="between">
      <formula>0.00000001</formula>
      <formula>1</formula>
    </cfRule>
  </conditionalFormatting>
  <conditionalFormatting sqref="C26">
    <cfRule type="cellIs" dxfId="1856" priority="2197" operator="between">
      <formula>0.00000001</formula>
      <formula>1</formula>
    </cfRule>
  </conditionalFormatting>
  <conditionalFormatting sqref="I26">
    <cfRule type="cellIs" dxfId="1855" priority="2196" operator="between">
      <formula>0.000001</formula>
      <formula>1</formula>
    </cfRule>
  </conditionalFormatting>
  <conditionalFormatting sqref="C26">
    <cfRule type="cellIs" dxfId="1854" priority="2195" operator="between">
      <formula>0.00000001</formula>
      <formula>1</formula>
    </cfRule>
  </conditionalFormatting>
  <conditionalFormatting sqref="I26">
    <cfRule type="cellIs" dxfId="1853" priority="2194" operator="between">
      <formula>0.000001</formula>
      <formula>1</formula>
    </cfRule>
  </conditionalFormatting>
  <conditionalFormatting sqref="I26">
    <cfRule type="cellIs" dxfId="1852" priority="2192" operator="between">
      <formula>0.000001</formula>
      <formula>1</formula>
    </cfRule>
  </conditionalFormatting>
  <conditionalFormatting sqref="C26">
    <cfRule type="cellIs" dxfId="1851" priority="2193" operator="between">
      <formula>0.00000001</formula>
      <formula>1</formula>
    </cfRule>
  </conditionalFormatting>
  <conditionalFormatting sqref="I26">
    <cfRule type="cellIs" dxfId="1850" priority="2190" operator="between">
      <formula>0.000001</formula>
      <formula>1</formula>
    </cfRule>
  </conditionalFormatting>
  <conditionalFormatting sqref="C26">
    <cfRule type="cellIs" dxfId="1849" priority="2191" operator="between">
      <formula>0.00000001</formula>
      <formula>1</formula>
    </cfRule>
  </conditionalFormatting>
  <conditionalFormatting sqref="C26">
    <cfRule type="cellIs" dxfId="1848" priority="2189" operator="between">
      <formula>0.00000001</formula>
      <formula>1</formula>
    </cfRule>
  </conditionalFormatting>
  <conditionalFormatting sqref="I26">
    <cfRule type="cellIs" dxfId="1847" priority="2188" operator="between">
      <formula>0.000001</formula>
      <formula>1</formula>
    </cfRule>
  </conditionalFormatting>
  <conditionalFormatting sqref="I26">
    <cfRule type="cellIs" dxfId="1846" priority="2186" operator="between">
      <formula>0.000001</formula>
      <formula>1</formula>
    </cfRule>
  </conditionalFormatting>
  <conditionalFormatting sqref="C26">
    <cfRule type="cellIs" dxfId="1845" priority="2187" operator="between">
      <formula>0.00000001</formula>
      <formula>1</formula>
    </cfRule>
  </conditionalFormatting>
  <conditionalFormatting sqref="I26">
    <cfRule type="cellIs" dxfId="1844" priority="2184" operator="between">
      <formula>0.000001</formula>
      <formula>1</formula>
    </cfRule>
  </conditionalFormatting>
  <conditionalFormatting sqref="C26">
    <cfRule type="cellIs" dxfId="1843" priority="2185" operator="between">
      <formula>0.00000001</formula>
      <formula>1</formula>
    </cfRule>
  </conditionalFormatting>
  <conditionalFormatting sqref="C26">
    <cfRule type="cellIs" dxfId="1842" priority="2183" operator="between">
      <formula>0.00000001</formula>
      <formula>1</formula>
    </cfRule>
  </conditionalFormatting>
  <conditionalFormatting sqref="I26">
    <cfRule type="cellIs" dxfId="1841" priority="2182" operator="between">
      <formula>0.000001</formula>
      <formula>1</formula>
    </cfRule>
  </conditionalFormatting>
  <conditionalFormatting sqref="C26">
    <cfRule type="cellIs" dxfId="1840" priority="2180" operator="between">
      <formula>0.00000001</formula>
      <formula>1</formula>
    </cfRule>
  </conditionalFormatting>
  <conditionalFormatting sqref="C26">
    <cfRule type="cellIs" dxfId="1839" priority="2181" operator="between">
      <formula>0.00000001</formula>
      <formula>1</formula>
    </cfRule>
  </conditionalFormatting>
  <conditionalFormatting sqref="C26">
    <cfRule type="cellIs" dxfId="1838" priority="1926" operator="between">
      <formula>0.00000001</formula>
      <formula>1</formula>
    </cfRule>
  </conditionalFormatting>
  <conditionalFormatting sqref="C28">
    <cfRule type="cellIs" dxfId="1837" priority="1919" operator="between">
      <formula>0.00000001</formula>
      <formula>1</formula>
    </cfRule>
  </conditionalFormatting>
  <conditionalFormatting sqref="C26">
    <cfRule type="cellIs" dxfId="1836" priority="2052" operator="between">
      <formula>0.00000001</formula>
      <formula>1</formula>
    </cfRule>
  </conditionalFormatting>
  <conditionalFormatting sqref="G26">
    <cfRule type="cellIs" dxfId="1835" priority="2057" operator="between">
      <formula>0.00000001</formula>
      <formula>1</formula>
    </cfRule>
  </conditionalFormatting>
  <conditionalFormatting sqref="C28">
    <cfRule type="cellIs" dxfId="1834" priority="1922" operator="between">
      <formula>0.00000001</formula>
      <formula>1</formula>
    </cfRule>
  </conditionalFormatting>
  <conditionalFormatting sqref="C28">
    <cfRule type="cellIs" dxfId="1833" priority="1920" operator="between">
      <formula>0.00000001</formula>
      <formula>1</formula>
    </cfRule>
  </conditionalFormatting>
  <conditionalFormatting sqref="C28">
    <cfRule type="cellIs" dxfId="1832" priority="2035" operator="between">
      <formula>0.00000001</formula>
      <formula>1</formula>
    </cfRule>
  </conditionalFormatting>
  <conditionalFormatting sqref="C28">
    <cfRule type="cellIs" dxfId="1831" priority="2033" operator="between">
      <formula>0.00000001</formula>
      <formula>1</formula>
    </cfRule>
  </conditionalFormatting>
  <conditionalFormatting sqref="C28">
    <cfRule type="cellIs" dxfId="1830" priority="2031" operator="between">
      <formula>0.00000001</formula>
      <formula>1</formula>
    </cfRule>
  </conditionalFormatting>
  <conditionalFormatting sqref="C26">
    <cfRule type="cellIs" dxfId="1829" priority="1927" operator="between">
      <formula>0.00000001</formula>
      <formula>1</formula>
    </cfRule>
  </conditionalFormatting>
  <conditionalFormatting sqref="C26">
    <cfRule type="cellIs" dxfId="1828" priority="1930" operator="between">
      <formula>0.00000001</formula>
      <formula>1</formula>
    </cfRule>
  </conditionalFormatting>
  <conditionalFormatting sqref="C28">
    <cfRule type="cellIs" dxfId="1827" priority="1925" operator="between">
      <formula>0.00000001</formula>
      <formula>1</formula>
    </cfRule>
  </conditionalFormatting>
  <conditionalFormatting sqref="C28">
    <cfRule type="cellIs" dxfId="1826" priority="1923" operator="between">
      <formula>0.00000001</formula>
      <formula>1</formula>
    </cfRule>
  </conditionalFormatting>
  <conditionalFormatting sqref="C26">
    <cfRule type="cellIs" dxfId="1825" priority="2059" operator="between">
      <formula>0.00000001</formula>
      <formula>1</formula>
    </cfRule>
  </conditionalFormatting>
  <conditionalFormatting sqref="I26">
    <cfRule type="cellIs" dxfId="1824" priority="2058" operator="between">
      <formula>0.000001</formula>
      <formula>1</formula>
    </cfRule>
  </conditionalFormatting>
  <conditionalFormatting sqref="C28">
    <cfRule type="cellIs" dxfId="1823" priority="1917" operator="between">
      <formula>0.00000001</formula>
      <formula>1</formula>
    </cfRule>
  </conditionalFormatting>
  <conditionalFormatting sqref="C26">
    <cfRule type="cellIs" dxfId="1822" priority="1929" operator="between">
      <formula>0.00000001</formula>
      <formula>1</formula>
    </cfRule>
  </conditionalFormatting>
  <conditionalFormatting sqref="C26">
    <cfRule type="cellIs" dxfId="1821" priority="2054" operator="between">
      <formula>0.00000001</formula>
      <formula>1</formula>
    </cfRule>
  </conditionalFormatting>
  <conditionalFormatting sqref="C26">
    <cfRule type="cellIs" dxfId="1820" priority="2056" operator="between">
      <formula>0.00000001</formula>
      <formula>1</formula>
    </cfRule>
  </conditionalFormatting>
  <conditionalFormatting sqref="C26">
    <cfRule type="cellIs" dxfId="1819" priority="2055" operator="between">
      <formula>0.00000001</formula>
      <formula>1</formula>
    </cfRule>
  </conditionalFormatting>
  <conditionalFormatting sqref="C26">
    <cfRule type="cellIs" dxfId="1818" priority="2053" operator="between">
      <formula>0.00000001</formula>
      <formula>1</formula>
    </cfRule>
  </conditionalFormatting>
  <conditionalFormatting sqref="I26">
    <cfRule type="cellIs" dxfId="1817" priority="2051" operator="between">
      <formula>0.000001</formula>
      <formula>1</formula>
    </cfRule>
  </conditionalFormatting>
  <conditionalFormatting sqref="C26">
    <cfRule type="cellIs" dxfId="1816" priority="2050" operator="between">
      <formula>0.00000001</formula>
      <formula>1</formula>
    </cfRule>
  </conditionalFormatting>
  <conditionalFormatting sqref="I26">
    <cfRule type="cellIs" dxfId="1815" priority="2049" operator="between">
      <formula>0.000001</formula>
      <formula>1</formula>
    </cfRule>
  </conditionalFormatting>
  <conditionalFormatting sqref="I26">
    <cfRule type="cellIs" dxfId="1814" priority="2047" operator="between">
      <formula>0.000001</formula>
      <formula>1</formula>
    </cfRule>
  </conditionalFormatting>
  <conditionalFormatting sqref="C26">
    <cfRule type="cellIs" dxfId="1813" priority="2048" operator="between">
      <formula>0.00000001</formula>
      <formula>1</formula>
    </cfRule>
  </conditionalFormatting>
  <conditionalFormatting sqref="I26">
    <cfRule type="cellIs" dxfId="1812" priority="2045" operator="between">
      <formula>0.000001</formula>
      <formula>1</formula>
    </cfRule>
  </conditionalFormatting>
  <conditionalFormatting sqref="C26">
    <cfRule type="cellIs" dxfId="1811" priority="2046" operator="between">
      <formula>0.00000001</formula>
      <formula>1</formula>
    </cfRule>
  </conditionalFormatting>
  <conditionalFormatting sqref="C26">
    <cfRule type="cellIs" dxfId="1810" priority="2044" operator="between">
      <formula>0.00000001</formula>
      <formula>1</formula>
    </cfRule>
  </conditionalFormatting>
  <conditionalFormatting sqref="I26">
    <cfRule type="cellIs" dxfId="1809" priority="2043" operator="between">
      <formula>0.000001</formula>
      <formula>1</formula>
    </cfRule>
  </conditionalFormatting>
  <conditionalFormatting sqref="C28">
    <cfRule type="cellIs" dxfId="1808" priority="2036" operator="between">
      <formula>0.00000001</formula>
      <formula>1</formula>
    </cfRule>
  </conditionalFormatting>
  <conditionalFormatting sqref="C28">
    <cfRule type="cellIs" dxfId="1807" priority="2034" operator="between">
      <formula>0.00000001</formula>
      <formula>1</formula>
    </cfRule>
  </conditionalFormatting>
  <conditionalFormatting sqref="C28">
    <cfRule type="cellIs" dxfId="1806" priority="2032" operator="between">
      <formula>0.00000001</formula>
      <formula>1</formula>
    </cfRule>
  </conditionalFormatting>
  <conditionalFormatting sqref="C28">
    <cfRule type="cellIs" dxfId="1805" priority="2030" operator="between">
      <formula>0.00000001</formula>
      <formula>1</formula>
    </cfRule>
  </conditionalFormatting>
  <conditionalFormatting sqref="C28">
    <cfRule type="cellIs" dxfId="1804" priority="2029" operator="between">
      <formula>0.00000001</formula>
      <formula>1</formula>
    </cfRule>
  </conditionalFormatting>
  <conditionalFormatting sqref="C28">
    <cfRule type="cellIs" dxfId="1803" priority="2012" operator="between">
      <formula>0.00000001</formula>
      <formula>1</formula>
    </cfRule>
  </conditionalFormatting>
  <conditionalFormatting sqref="C28">
    <cfRule type="cellIs" dxfId="1802" priority="2028" operator="between">
      <formula>0.00000001</formula>
      <formula>1</formula>
    </cfRule>
  </conditionalFormatting>
  <conditionalFormatting sqref="I28">
    <cfRule type="cellIs" dxfId="1801" priority="2027" operator="between">
      <formula>0.000001</formula>
      <formula>1</formula>
    </cfRule>
  </conditionalFormatting>
  <conditionalFormatting sqref="C28">
    <cfRule type="cellIs" dxfId="1800" priority="2026" operator="between">
      <formula>0.00000001</formula>
      <formula>1</formula>
    </cfRule>
  </conditionalFormatting>
  <conditionalFormatting sqref="I28">
    <cfRule type="cellIs" dxfId="1799" priority="2025" operator="between">
      <formula>0.000001</formula>
      <formula>1</formula>
    </cfRule>
  </conditionalFormatting>
  <conditionalFormatting sqref="I28">
    <cfRule type="cellIs" dxfId="1798" priority="2017" operator="between">
      <formula>0.000001</formula>
      <formula>1</formula>
    </cfRule>
  </conditionalFormatting>
  <conditionalFormatting sqref="I28">
    <cfRule type="cellIs" dxfId="1797" priority="2023" operator="between">
      <formula>0.000001</formula>
      <formula>1</formula>
    </cfRule>
  </conditionalFormatting>
  <conditionalFormatting sqref="C28">
    <cfRule type="cellIs" dxfId="1796" priority="2024" operator="between">
      <formula>0.00000001</formula>
      <formula>1</formula>
    </cfRule>
  </conditionalFormatting>
  <conditionalFormatting sqref="I28">
    <cfRule type="cellIs" dxfId="1795" priority="2021" operator="between">
      <formula>0.000001</formula>
      <formula>1</formula>
    </cfRule>
  </conditionalFormatting>
  <conditionalFormatting sqref="C28">
    <cfRule type="cellIs" dxfId="1794" priority="2022" operator="between">
      <formula>0.00000001</formula>
      <formula>1</formula>
    </cfRule>
  </conditionalFormatting>
  <conditionalFormatting sqref="C28">
    <cfRule type="cellIs" dxfId="1793" priority="2020" operator="between">
      <formula>0.00000001</formula>
      <formula>1</formula>
    </cfRule>
  </conditionalFormatting>
  <conditionalFormatting sqref="I28">
    <cfRule type="cellIs" dxfId="1792" priority="2019" operator="between">
      <formula>0.000001</formula>
      <formula>1</formula>
    </cfRule>
  </conditionalFormatting>
  <conditionalFormatting sqref="C28">
    <cfRule type="cellIs" dxfId="1791" priority="2018" operator="between">
      <formula>0.00000001</formula>
      <formula>1</formula>
    </cfRule>
  </conditionalFormatting>
  <conditionalFormatting sqref="I28">
    <cfRule type="cellIs" dxfId="1790" priority="2015" operator="between">
      <formula>0.000001</formula>
      <formula>1</formula>
    </cfRule>
  </conditionalFormatting>
  <conditionalFormatting sqref="C28">
    <cfRule type="cellIs" dxfId="1789" priority="2016" operator="between">
      <formula>0.00000001</formula>
      <formula>1</formula>
    </cfRule>
  </conditionalFormatting>
  <conditionalFormatting sqref="C28">
    <cfRule type="cellIs" dxfId="1788" priority="2014" operator="between">
      <formula>0.00000001</formula>
      <formula>1</formula>
    </cfRule>
  </conditionalFormatting>
  <conditionalFormatting sqref="I28">
    <cfRule type="cellIs" dxfId="1787" priority="2013" operator="between">
      <formula>0.000001</formula>
      <formula>1</formula>
    </cfRule>
  </conditionalFormatting>
  <conditionalFormatting sqref="C28">
    <cfRule type="cellIs" dxfId="1786" priority="2011" operator="between">
      <formula>0.00000001</formula>
      <formula>1</formula>
    </cfRule>
  </conditionalFormatting>
  <conditionalFormatting sqref="H27">
    <cfRule type="cellIs" dxfId="1785" priority="1993" operator="between">
      <formula>0.000001</formula>
      <formula>1</formula>
    </cfRule>
  </conditionalFormatting>
  <conditionalFormatting sqref="C24">
    <cfRule type="cellIs" dxfId="1784" priority="1027" operator="between">
      <formula>0.00000001</formula>
      <formula>1</formula>
    </cfRule>
  </conditionalFormatting>
  <conditionalFormatting sqref="C10">
    <cfRule type="cellIs" dxfId="1783" priority="1985" operator="between">
      <formula>0.00000001</formula>
      <formula>1</formula>
    </cfRule>
  </conditionalFormatting>
  <conditionalFormatting sqref="C10">
    <cfRule type="cellIs" dxfId="1782" priority="1984" operator="between">
      <formula>0.00000001</formula>
      <formula>1</formula>
    </cfRule>
  </conditionalFormatting>
  <conditionalFormatting sqref="E10">
    <cfRule type="cellIs" dxfId="1781" priority="1983" operator="between">
      <formula>0.00000001</formula>
      <formula>1</formula>
    </cfRule>
  </conditionalFormatting>
  <conditionalFormatting sqref="G10">
    <cfRule type="cellIs" dxfId="1780" priority="1982" operator="between">
      <formula>0.00000001</formula>
      <formula>1</formula>
    </cfRule>
  </conditionalFormatting>
  <conditionalFormatting sqref="I10">
    <cfRule type="cellIs" dxfId="1779" priority="1981" operator="between">
      <formula>0.000001</formula>
      <formula>1</formula>
    </cfRule>
  </conditionalFormatting>
  <conditionalFormatting sqref="I10">
    <cfRule type="cellIs" dxfId="1778" priority="1980" operator="between">
      <formula>0.000001</formula>
      <formula>1</formula>
    </cfRule>
  </conditionalFormatting>
  <conditionalFormatting sqref="E10">
    <cfRule type="cellIs" dxfId="1777" priority="1979" operator="between">
      <formula>0.00000001</formula>
      <formula>1</formula>
    </cfRule>
  </conditionalFormatting>
  <conditionalFormatting sqref="G10">
    <cfRule type="cellIs" dxfId="1776" priority="1978" operator="between">
      <formula>0.00000001</formula>
      <formula>1</formula>
    </cfRule>
  </conditionalFormatting>
  <conditionalFormatting sqref="C23">
    <cfRule type="cellIs" dxfId="1775" priority="1945" operator="between">
      <formula>0.00000001</formula>
      <formula>1</formula>
    </cfRule>
  </conditionalFormatting>
  <conditionalFormatting sqref="C26">
    <cfRule type="cellIs" dxfId="1774" priority="1933" operator="between">
      <formula>0.00000001</formula>
      <formula>1</formula>
    </cfRule>
  </conditionalFormatting>
  <conditionalFormatting sqref="C27">
    <cfRule type="cellIs" dxfId="1773" priority="1034" operator="between">
      <formula>0.00000001</formula>
      <formula>1</formula>
    </cfRule>
  </conditionalFormatting>
  <conditionalFormatting sqref="C23">
    <cfRule type="cellIs" dxfId="1772" priority="1943" operator="between">
      <formula>0.00000001</formula>
      <formula>1</formula>
    </cfRule>
  </conditionalFormatting>
  <conditionalFormatting sqref="C23">
    <cfRule type="cellIs" dxfId="1771" priority="1941" operator="between">
      <formula>0.00000001</formula>
      <formula>1</formula>
    </cfRule>
  </conditionalFormatting>
  <conditionalFormatting sqref="C26">
    <cfRule type="cellIs" dxfId="1770" priority="1932" operator="between">
      <formula>0.00000001</formula>
      <formula>1</formula>
    </cfRule>
  </conditionalFormatting>
  <conditionalFormatting sqref="C26">
    <cfRule type="cellIs" dxfId="1769" priority="1931" operator="between">
      <formula>0.00000001</formula>
      <formula>1</formula>
    </cfRule>
  </conditionalFormatting>
  <conditionalFormatting sqref="C26">
    <cfRule type="cellIs" dxfId="1768" priority="1928" operator="between">
      <formula>0.00000001</formula>
      <formula>1</formula>
    </cfRule>
  </conditionalFormatting>
  <conditionalFormatting sqref="C25">
    <cfRule type="cellIs" dxfId="1767" priority="1913" operator="between">
      <formula>0.00000001</formula>
      <formula>1</formula>
    </cfRule>
  </conditionalFormatting>
  <conditionalFormatting sqref="C25">
    <cfRule type="cellIs" dxfId="1766" priority="1912" operator="between">
      <formula>0.00000001</formula>
      <formula>1</formula>
    </cfRule>
  </conditionalFormatting>
  <conditionalFormatting sqref="E25">
    <cfRule type="cellIs" dxfId="1765" priority="1911" operator="between">
      <formula>0.00000001</formula>
      <formula>1</formula>
    </cfRule>
  </conditionalFormatting>
  <conditionalFormatting sqref="C28">
    <cfRule type="cellIs" dxfId="1764" priority="1924" operator="between">
      <formula>0.00000001</formula>
      <formula>1</formula>
    </cfRule>
  </conditionalFormatting>
  <conditionalFormatting sqref="C28">
    <cfRule type="cellIs" dxfId="1763" priority="1921" operator="between">
      <formula>0.00000001</formula>
      <formula>1</formula>
    </cfRule>
  </conditionalFormatting>
  <conditionalFormatting sqref="C28">
    <cfRule type="cellIs" dxfId="1762" priority="1918" operator="between">
      <formula>0.00000001</formula>
      <formula>1</formula>
    </cfRule>
  </conditionalFormatting>
  <conditionalFormatting sqref="C28">
    <cfRule type="cellIs" dxfId="1761" priority="1916" operator="between">
      <formula>0.00000001</formula>
      <formula>1</formula>
    </cfRule>
  </conditionalFormatting>
  <conditionalFormatting sqref="C25">
    <cfRule type="cellIs" dxfId="1760" priority="1915" operator="between">
      <formula>0.00000001</formula>
      <formula>1</formula>
    </cfRule>
  </conditionalFormatting>
  <conditionalFormatting sqref="C25">
    <cfRule type="cellIs" dxfId="1759" priority="1914" operator="between">
      <formula>0.00000001</formula>
      <formula>1</formula>
    </cfRule>
  </conditionalFormatting>
  <conditionalFormatting sqref="I25">
    <cfRule type="cellIs" dxfId="1758" priority="1910" operator="between">
      <formula>0.000001</formula>
      <formula>1</formula>
    </cfRule>
  </conditionalFormatting>
  <conditionalFormatting sqref="I25">
    <cfRule type="cellIs" dxfId="1757" priority="1909" operator="between">
      <formula>0.000001</formula>
      <formula>1</formula>
    </cfRule>
  </conditionalFormatting>
  <conditionalFormatting sqref="C25">
    <cfRule type="cellIs" dxfId="1756" priority="1908" operator="between">
      <formula>0.00000001</formula>
      <formula>1</formula>
    </cfRule>
  </conditionalFormatting>
  <conditionalFormatting sqref="I25">
    <cfRule type="cellIs" dxfId="1755" priority="1907" operator="between">
      <formula>0.000001</formula>
      <formula>1</formula>
    </cfRule>
  </conditionalFormatting>
  <conditionalFormatting sqref="C25">
    <cfRule type="cellIs" dxfId="1754" priority="1906" operator="between">
      <formula>0.00000001</formula>
      <formula>1</formula>
    </cfRule>
  </conditionalFormatting>
  <conditionalFormatting sqref="I25">
    <cfRule type="cellIs" dxfId="1753" priority="1905" operator="between">
      <formula>0.000001</formula>
      <formula>1</formula>
    </cfRule>
  </conditionalFormatting>
  <conditionalFormatting sqref="C25">
    <cfRule type="cellIs" dxfId="1752" priority="1904" operator="between">
      <formula>0.00000001</formula>
      <formula>1</formula>
    </cfRule>
  </conditionalFormatting>
  <conditionalFormatting sqref="I25">
    <cfRule type="cellIs" dxfId="1751" priority="1903" operator="between">
      <formula>0.000001</formula>
      <formula>1</formula>
    </cfRule>
  </conditionalFormatting>
  <conditionalFormatting sqref="I25">
    <cfRule type="cellIs" dxfId="1750" priority="1901" operator="between">
      <formula>0.000001</formula>
      <formula>1</formula>
    </cfRule>
  </conditionalFormatting>
  <conditionalFormatting sqref="C25">
    <cfRule type="cellIs" dxfId="1749" priority="1902" operator="between">
      <formula>0.00000001</formula>
      <formula>1</formula>
    </cfRule>
  </conditionalFormatting>
  <conditionalFormatting sqref="G25">
    <cfRule type="cellIs" dxfId="1748" priority="1900" operator="between">
      <formula>0.00000001</formula>
      <formula>1</formula>
    </cfRule>
  </conditionalFormatting>
  <conditionalFormatting sqref="C26">
    <cfRule type="cellIs" dxfId="1747" priority="1879" operator="between">
      <formula>0.00000001</formula>
      <formula>1</formula>
    </cfRule>
  </conditionalFormatting>
  <conditionalFormatting sqref="C28">
    <cfRule type="cellIs" dxfId="1746" priority="1898" operator="between">
      <formula>0.00000001</formula>
      <formula>1</formula>
    </cfRule>
  </conditionalFormatting>
  <conditionalFormatting sqref="C28">
    <cfRule type="cellIs" dxfId="1745" priority="1899" operator="between">
      <formula>0.00000001</formula>
      <formula>1</formula>
    </cfRule>
  </conditionalFormatting>
  <conditionalFormatting sqref="C26">
    <cfRule type="cellIs" dxfId="1744" priority="1897" operator="between">
      <formula>0.00000001</formula>
      <formula>1</formula>
    </cfRule>
  </conditionalFormatting>
  <conditionalFormatting sqref="I26">
    <cfRule type="cellIs" dxfId="1743" priority="1896" operator="between">
      <formula>0.000001</formula>
      <formula>1</formula>
    </cfRule>
  </conditionalFormatting>
  <conditionalFormatting sqref="C26">
    <cfRule type="cellIs" dxfId="1742" priority="1895" operator="between">
      <formula>0.00000001</formula>
      <formula>1</formula>
    </cfRule>
  </conditionalFormatting>
  <conditionalFormatting sqref="I26">
    <cfRule type="cellIs" dxfId="1741" priority="1894" operator="between">
      <formula>0.000001</formula>
      <formula>1</formula>
    </cfRule>
  </conditionalFormatting>
  <conditionalFormatting sqref="C28">
    <cfRule type="cellIs" dxfId="1740" priority="1893" operator="between">
      <formula>0.00000001</formula>
      <formula>1</formula>
    </cfRule>
  </conditionalFormatting>
  <conditionalFormatting sqref="I26">
    <cfRule type="cellIs" dxfId="1739" priority="1884" operator="between">
      <formula>0.000001</formula>
      <formula>1</formula>
    </cfRule>
  </conditionalFormatting>
  <conditionalFormatting sqref="I26">
    <cfRule type="cellIs" dxfId="1738" priority="1891" operator="between">
      <formula>0.000001</formula>
      <formula>1</formula>
    </cfRule>
  </conditionalFormatting>
  <conditionalFormatting sqref="C26">
    <cfRule type="cellIs" dxfId="1737" priority="1892" operator="between">
      <formula>0.00000001</formula>
      <formula>1</formula>
    </cfRule>
  </conditionalFormatting>
  <conditionalFormatting sqref="I26">
    <cfRule type="cellIs" dxfId="1736" priority="1889" operator="between">
      <formula>0.000001</formula>
      <formula>1</formula>
    </cfRule>
  </conditionalFormatting>
  <conditionalFormatting sqref="C26">
    <cfRule type="cellIs" dxfId="1735" priority="1890" operator="between">
      <formula>0.00000001</formula>
      <formula>1</formula>
    </cfRule>
  </conditionalFormatting>
  <conditionalFormatting sqref="C26">
    <cfRule type="cellIs" dxfId="1734" priority="1888" operator="between">
      <formula>0.00000001</formula>
      <formula>1</formula>
    </cfRule>
  </conditionalFormatting>
  <conditionalFormatting sqref="I26">
    <cfRule type="cellIs" dxfId="1733" priority="1887" operator="between">
      <formula>0.000001</formula>
      <formula>1</formula>
    </cfRule>
  </conditionalFormatting>
  <conditionalFormatting sqref="C28">
    <cfRule type="cellIs" dxfId="1732" priority="1886" operator="between">
      <formula>0.00000001</formula>
      <formula>1</formula>
    </cfRule>
  </conditionalFormatting>
  <conditionalFormatting sqref="C26">
    <cfRule type="cellIs" dxfId="1731" priority="1885" operator="between">
      <formula>0.00000001</formula>
      <formula>1</formula>
    </cfRule>
  </conditionalFormatting>
  <conditionalFormatting sqref="I26">
    <cfRule type="cellIs" dxfId="1730" priority="1882" operator="between">
      <formula>0.000001</formula>
      <formula>1</formula>
    </cfRule>
  </conditionalFormatting>
  <conditionalFormatting sqref="C26">
    <cfRule type="cellIs" dxfId="1729" priority="1883" operator="between">
      <formula>0.00000001</formula>
      <formula>1</formula>
    </cfRule>
  </conditionalFormatting>
  <conditionalFormatting sqref="C26">
    <cfRule type="cellIs" dxfId="1728" priority="1881" operator="between">
      <formula>0.00000001</formula>
      <formula>1</formula>
    </cfRule>
  </conditionalFormatting>
  <conditionalFormatting sqref="I26">
    <cfRule type="cellIs" dxfId="1727" priority="1880" operator="between">
      <formula>0.000001</formula>
      <formula>1</formula>
    </cfRule>
  </conditionalFormatting>
  <conditionalFormatting sqref="C26">
    <cfRule type="cellIs" dxfId="1726" priority="1878" operator="between">
      <formula>0.00000001</formula>
      <formula>1</formula>
    </cfRule>
  </conditionalFormatting>
  <conditionalFormatting sqref="C25">
    <cfRule type="cellIs" dxfId="1725" priority="1877" operator="between">
      <formula>0.00000001</formula>
      <formula>1</formula>
    </cfRule>
  </conditionalFormatting>
  <conditionalFormatting sqref="I25">
    <cfRule type="cellIs" dxfId="1724" priority="1876" operator="between">
      <formula>0.000001</formula>
      <formula>1</formula>
    </cfRule>
  </conditionalFormatting>
  <conditionalFormatting sqref="C25">
    <cfRule type="cellIs" dxfId="1723" priority="1875" operator="between">
      <formula>0.00000001</formula>
      <formula>1</formula>
    </cfRule>
  </conditionalFormatting>
  <conditionalFormatting sqref="I25">
    <cfRule type="cellIs" dxfId="1722" priority="1874" operator="between">
      <formula>0.000001</formula>
      <formula>1</formula>
    </cfRule>
  </conditionalFormatting>
  <conditionalFormatting sqref="I25">
    <cfRule type="cellIs" dxfId="1721" priority="1872" operator="between">
      <formula>0.000001</formula>
      <formula>1</formula>
    </cfRule>
  </conditionalFormatting>
  <conditionalFormatting sqref="C25">
    <cfRule type="cellIs" dxfId="1720" priority="1873" operator="between">
      <formula>0.00000001</formula>
      <formula>1</formula>
    </cfRule>
  </conditionalFormatting>
  <conditionalFormatting sqref="I25">
    <cfRule type="cellIs" dxfId="1719" priority="1870" operator="between">
      <formula>0.000001</formula>
      <formula>1</formula>
    </cfRule>
  </conditionalFormatting>
  <conditionalFormatting sqref="C25">
    <cfRule type="cellIs" dxfId="1718" priority="1871" operator="between">
      <formula>0.00000001</formula>
      <formula>1</formula>
    </cfRule>
  </conditionalFormatting>
  <conditionalFormatting sqref="C25">
    <cfRule type="cellIs" dxfId="1717" priority="1869" operator="between">
      <formula>0.00000001</formula>
      <formula>1</formula>
    </cfRule>
  </conditionalFormatting>
  <conditionalFormatting sqref="I25">
    <cfRule type="cellIs" dxfId="1716" priority="1868" operator="between">
      <formula>0.000001</formula>
      <formula>1</formula>
    </cfRule>
  </conditionalFormatting>
  <conditionalFormatting sqref="I25">
    <cfRule type="cellIs" dxfId="1715" priority="1866" operator="between">
      <formula>0.000001</formula>
      <formula>1</formula>
    </cfRule>
  </conditionalFormatting>
  <conditionalFormatting sqref="C25">
    <cfRule type="cellIs" dxfId="1714" priority="1867" operator="between">
      <formula>0.00000001</formula>
      <formula>1</formula>
    </cfRule>
  </conditionalFormatting>
  <conditionalFormatting sqref="I25">
    <cfRule type="cellIs" dxfId="1713" priority="1864" operator="between">
      <formula>0.000001</formula>
      <formula>1</formula>
    </cfRule>
  </conditionalFormatting>
  <conditionalFormatting sqref="C25">
    <cfRule type="cellIs" dxfId="1712" priority="1865" operator="between">
      <formula>0.00000001</formula>
      <formula>1</formula>
    </cfRule>
  </conditionalFormatting>
  <conditionalFormatting sqref="C25">
    <cfRule type="cellIs" dxfId="1711" priority="1863" operator="between">
      <formula>0.00000001</formula>
      <formula>1</formula>
    </cfRule>
  </conditionalFormatting>
  <conditionalFormatting sqref="I25">
    <cfRule type="cellIs" dxfId="1710" priority="1862" operator="between">
      <formula>0.000001</formula>
      <formula>1</formula>
    </cfRule>
  </conditionalFormatting>
  <conditionalFormatting sqref="C25">
    <cfRule type="cellIs" dxfId="1709" priority="1860" operator="between">
      <formula>0.00000001</formula>
      <formula>1</formula>
    </cfRule>
  </conditionalFormatting>
  <conditionalFormatting sqref="C25">
    <cfRule type="cellIs" dxfId="1708" priority="1861" operator="between">
      <formula>0.00000001</formula>
      <formula>1</formula>
    </cfRule>
  </conditionalFormatting>
  <conditionalFormatting sqref="C27">
    <cfRule type="cellIs" dxfId="1707" priority="1841" operator="between">
      <formula>0.00000001</formula>
      <formula>1</formula>
    </cfRule>
  </conditionalFormatting>
  <conditionalFormatting sqref="C27">
    <cfRule type="cellIs" dxfId="1706" priority="1839" operator="between">
      <formula>0.00000001</formula>
      <formula>1</formula>
    </cfRule>
  </conditionalFormatting>
  <conditionalFormatting sqref="C27">
    <cfRule type="cellIs" dxfId="1705" priority="1837" operator="between">
      <formula>0.00000001</formula>
      <formula>1</formula>
    </cfRule>
  </conditionalFormatting>
  <conditionalFormatting sqref="C25">
    <cfRule type="cellIs" dxfId="1704" priority="1859" operator="between">
      <formula>0.00000001</formula>
      <formula>1</formula>
    </cfRule>
  </conditionalFormatting>
  <conditionalFormatting sqref="I25">
    <cfRule type="cellIs" dxfId="1703" priority="1858" operator="between">
      <formula>0.000001</formula>
      <formula>1</formula>
    </cfRule>
  </conditionalFormatting>
  <conditionalFormatting sqref="G25">
    <cfRule type="cellIs" dxfId="1702" priority="1857" operator="between">
      <formula>0.00000001</formula>
      <formula>1</formula>
    </cfRule>
  </conditionalFormatting>
  <conditionalFormatting sqref="C25">
    <cfRule type="cellIs" dxfId="1701" priority="1856" operator="between">
      <formula>0.00000001</formula>
      <formula>1</formula>
    </cfRule>
  </conditionalFormatting>
  <conditionalFormatting sqref="C25">
    <cfRule type="cellIs" dxfId="1700" priority="1854" operator="between">
      <formula>0.00000001</formula>
      <formula>1</formula>
    </cfRule>
  </conditionalFormatting>
  <conditionalFormatting sqref="C25">
    <cfRule type="cellIs" dxfId="1699" priority="1852" operator="between">
      <formula>0.00000001</formula>
      <formula>1</formula>
    </cfRule>
  </conditionalFormatting>
  <conditionalFormatting sqref="C25">
    <cfRule type="cellIs" dxfId="1698" priority="1855" operator="between">
      <formula>0.00000001</formula>
      <formula>1</formula>
    </cfRule>
  </conditionalFormatting>
  <conditionalFormatting sqref="C25">
    <cfRule type="cellIs" dxfId="1697" priority="1853" operator="between">
      <formula>0.00000001</formula>
      <formula>1</formula>
    </cfRule>
  </conditionalFormatting>
  <conditionalFormatting sqref="I25">
    <cfRule type="cellIs" dxfId="1696" priority="1851" operator="between">
      <formula>0.000001</formula>
      <formula>1</formula>
    </cfRule>
  </conditionalFormatting>
  <conditionalFormatting sqref="C25">
    <cfRule type="cellIs" dxfId="1695" priority="1850" operator="between">
      <formula>0.00000001</formula>
      <formula>1</formula>
    </cfRule>
  </conditionalFormatting>
  <conditionalFormatting sqref="I25">
    <cfRule type="cellIs" dxfId="1694" priority="1849" operator="between">
      <formula>0.000001</formula>
      <formula>1</formula>
    </cfRule>
  </conditionalFormatting>
  <conditionalFormatting sqref="I25">
    <cfRule type="cellIs" dxfId="1693" priority="1847" operator="between">
      <formula>0.000001</formula>
      <formula>1</formula>
    </cfRule>
  </conditionalFormatting>
  <conditionalFormatting sqref="C25">
    <cfRule type="cellIs" dxfId="1692" priority="1848" operator="between">
      <formula>0.00000001</formula>
      <formula>1</formula>
    </cfRule>
  </conditionalFormatting>
  <conditionalFormatting sqref="I25">
    <cfRule type="cellIs" dxfId="1691" priority="1845" operator="between">
      <formula>0.000001</formula>
      <formula>1</formula>
    </cfRule>
  </conditionalFormatting>
  <conditionalFormatting sqref="C25">
    <cfRule type="cellIs" dxfId="1690" priority="1846" operator="between">
      <formula>0.00000001</formula>
      <formula>1</formula>
    </cfRule>
  </conditionalFormatting>
  <conditionalFormatting sqref="C25">
    <cfRule type="cellIs" dxfId="1689" priority="1844" operator="between">
      <formula>0.00000001</formula>
      <formula>1</formula>
    </cfRule>
  </conditionalFormatting>
  <conditionalFormatting sqref="I25">
    <cfRule type="cellIs" dxfId="1688" priority="1843" operator="between">
      <formula>0.000001</formula>
      <formula>1</formula>
    </cfRule>
  </conditionalFormatting>
  <conditionalFormatting sqref="C27">
    <cfRule type="cellIs" dxfId="1687" priority="1842" operator="between">
      <formula>0.00000001</formula>
      <formula>1</formula>
    </cfRule>
  </conditionalFormatting>
  <conditionalFormatting sqref="C27">
    <cfRule type="cellIs" dxfId="1686" priority="1840" operator="between">
      <formula>0.00000001</formula>
      <formula>1</formula>
    </cfRule>
  </conditionalFormatting>
  <conditionalFormatting sqref="C27">
    <cfRule type="cellIs" dxfId="1685" priority="1838" operator="between">
      <formula>0.00000001</formula>
      <formula>1</formula>
    </cfRule>
  </conditionalFormatting>
  <conditionalFormatting sqref="C27">
    <cfRule type="cellIs" dxfId="1684" priority="1836" operator="between">
      <formula>0.00000001</formula>
      <formula>1</formula>
    </cfRule>
  </conditionalFormatting>
  <conditionalFormatting sqref="C27">
    <cfRule type="cellIs" dxfId="1683" priority="1835" operator="between">
      <formula>0.00000001</formula>
      <formula>1</formula>
    </cfRule>
  </conditionalFormatting>
  <conditionalFormatting sqref="C27">
    <cfRule type="cellIs" dxfId="1682" priority="1818" operator="between">
      <formula>0.00000001</formula>
      <formula>1</formula>
    </cfRule>
  </conditionalFormatting>
  <conditionalFormatting sqref="C27">
    <cfRule type="cellIs" dxfId="1681" priority="1834" operator="between">
      <formula>0.00000001</formula>
      <formula>1</formula>
    </cfRule>
  </conditionalFormatting>
  <conditionalFormatting sqref="I27">
    <cfRule type="cellIs" dxfId="1680" priority="1833" operator="between">
      <formula>0.000001</formula>
      <formula>1</formula>
    </cfRule>
  </conditionalFormatting>
  <conditionalFormatting sqref="C27">
    <cfRule type="cellIs" dxfId="1679" priority="1832" operator="between">
      <formula>0.00000001</formula>
      <formula>1</formula>
    </cfRule>
  </conditionalFormatting>
  <conditionalFormatting sqref="I27">
    <cfRule type="cellIs" dxfId="1678" priority="1831" operator="between">
      <formula>0.000001</formula>
      <formula>1</formula>
    </cfRule>
  </conditionalFormatting>
  <conditionalFormatting sqref="I27">
    <cfRule type="cellIs" dxfId="1677" priority="1823" operator="between">
      <formula>0.000001</formula>
      <formula>1</formula>
    </cfRule>
  </conditionalFormatting>
  <conditionalFormatting sqref="I27">
    <cfRule type="cellIs" dxfId="1676" priority="1829" operator="between">
      <formula>0.000001</formula>
      <formula>1</formula>
    </cfRule>
  </conditionalFormatting>
  <conditionalFormatting sqref="C27">
    <cfRule type="cellIs" dxfId="1675" priority="1830" operator="between">
      <formula>0.00000001</formula>
      <formula>1</formula>
    </cfRule>
  </conditionalFormatting>
  <conditionalFormatting sqref="I27">
    <cfRule type="cellIs" dxfId="1674" priority="1827" operator="between">
      <formula>0.000001</formula>
      <formula>1</formula>
    </cfRule>
  </conditionalFormatting>
  <conditionalFormatting sqref="C27">
    <cfRule type="cellIs" dxfId="1673" priority="1828" operator="between">
      <formula>0.00000001</formula>
      <formula>1</formula>
    </cfRule>
  </conditionalFormatting>
  <conditionalFormatting sqref="C27">
    <cfRule type="cellIs" dxfId="1672" priority="1826" operator="between">
      <formula>0.00000001</formula>
      <formula>1</formula>
    </cfRule>
  </conditionalFormatting>
  <conditionalFormatting sqref="I27">
    <cfRule type="cellIs" dxfId="1671" priority="1825" operator="between">
      <formula>0.000001</formula>
      <formula>1</formula>
    </cfRule>
  </conditionalFormatting>
  <conditionalFormatting sqref="C27">
    <cfRule type="cellIs" dxfId="1670" priority="1824" operator="between">
      <formula>0.00000001</formula>
      <formula>1</formula>
    </cfRule>
  </conditionalFormatting>
  <conditionalFormatting sqref="I27">
    <cfRule type="cellIs" dxfId="1669" priority="1821" operator="between">
      <formula>0.000001</formula>
      <formula>1</formula>
    </cfRule>
  </conditionalFormatting>
  <conditionalFormatting sqref="C27">
    <cfRule type="cellIs" dxfId="1668" priority="1822" operator="between">
      <formula>0.00000001</formula>
      <formula>1</formula>
    </cfRule>
  </conditionalFormatting>
  <conditionalFormatting sqref="C27">
    <cfRule type="cellIs" dxfId="1667" priority="1820" operator="between">
      <formula>0.00000001</formula>
      <formula>1</formula>
    </cfRule>
  </conditionalFormatting>
  <conditionalFormatting sqref="I27">
    <cfRule type="cellIs" dxfId="1666" priority="1819" operator="between">
      <formula>0.000001</formula>
      <formula>1</formula>
    </cfRule>
  </conditionalFormatting>
  <conditionalFormatting sqref="C27">
    <cfRule type="cellIs" dxfId="1665" priority="1817" operator="between">
      <formula>0.00000001</formula>
      <formula>1</formula>
    </cfRule>
  </conditionalFormatting>
  <conditionalFormatting sqref="H26">
    <cfRule type="cellIs" dxfId="1664" priority="1797" operator="between">
      <formula>0.000001</formula>
      <formula>1</formula>
    </cfRule>
  </conditionalFormatting>
  <conditionalFormatting sqref="C23">
    <cfRule type="cellIs" dxfId="1663" priority="1793" operator="between">
      <formula>0.00000001</formula>
      <formula>1</formula>
    </cfRule>
  </conditionalFormatting>
  <conditionalFormatting sqref="C23">
    <cfRule type="cellIs" dxfId="1662" priority="1795" operator="between">
      <formula>0.00000001</formula>
      <formula>1</formula>
    </cfRule>
  </conditionalFormatting>
  <conditionalFormatting sqref="C23">
    <cfRule type="cellIs" dxfId="1661" priority="1794" operator="between">
      <formula>0.00000001</formula>
      <formula>1</formula>
    </cfRule>
  </conditionalFormatting>
  <conditionalFormatting sqref="C26">
    <cfRule type="cellIs" dxfId="1660" priority="1782" operator="between">
      <formula>0.00000001</formula>
      <formula>1</formula>
    </cfRule>
  </conditionalFormatting>
  <conditionalFormatting sqref="C26">
    <cfRule type="cellIs" dxfId="1659" priority="1780" operator="between">
      <formula>0.00000001</formula>
      <formula>1</formula>
    </cfRule>
  </conditionalFormatting>
  <conditionalFormatting sqref="C25">
    <cfRule type="cellIs" dxfId="1658" priority="1778" operator="between">
      <formula>0.00000001</formula>
      <formula>1</formula>
    </cfRule>
  </conditionalFormatting>
  <conditionalFormatting sqref="C26">
    <cfRule type="cellIs" dxfId="1657" priority="1785" operator="between">
      <formula>0.00000001</formula>
      <formula>1</formula>
    </cfRule>
  </conditionalFormatting>
  <conditionalFormatting sqref="C26">
    <cfRule type="cellIs" dxfId="1656" priority="1786" operator="between">
      <formula>0.00000001</formula>
      <formula>1</formula>
    </cfRule>
  </conditionalFormatting>
  <conditionalFormatting sqref="C25">
    <cfRule type="cellIs" dxfId="1655" priority="1776" operator="between">
      <formula>0.00000001</formula>
      <formula>1</formula>
    </cfRule>
  </conditionalFormatting>
  <conditionalFormatting sqref="C26">
    <cfRule type="cellIs" dxfId="1654" priority="1784" operator="between">
      <formula>0.00000001</formula>
      <formula>1</formula>
    </cfRule>
  </conditionalFormatting>
  <conditionalFormatting sqref="C26">
    <cfRule type="cellIs" dxfId="1653" priority="1783" operator="between">
      <formula>0.00000001</formula>
      <formula>1</formula>
    </cfRule>
  </conditionalFormatting>
  <conditionalFormatting sqref="C26">
    <cfRule type="cellIs" dxfId="1652" priority="1761" operator="between">
      <formula>0.00000001</formula>
      <formula>1</formula>
    </cfRule>
  </conditionalFormatting>
  <conditionalFormatting sqref="C26">
    <cfRule type="cellIs" dxfId="1651" priority="1753" operator="between">
      <formula>0.00000001</formula>
      <formula>1</formula>
    </cfRule>
  </conditionalFormatting>
  <conditionalFormatting sqref="C26">
    <cfRule type="cellIs" dxfId="1650" priority="1781" operator="between">
      <formula>0.00000001</formula>
      <formula>1</formula>
    </cfRule>
  </conditionalFormatting>
  <conditionalFormatting sqref="C26">
    <cfRule type="cellIs" dxfId="1649" priority="1779" operator="between">
      <formula>0.00000001</formula>
      <formula>1</formula>
    </cfRule>
  </conditionalFormatting>
  <conditionalFormatting sqref="C25">
    <cfRule type="cellIs" dxfId="1648" priority="1775" operator="between">
      <formula>0.00000001</formula>
      <formula>1</formula>
    </cfRule>
  </conditionalFormatting>
  <conditionalFormatting sqref="E25">
    <cfRule type="cellIs" dxfId="1647" priority="1774" operator="between">
      <formula>0.00000001</formula>
      <formula>1</formula>
    </cfRule>
  </conditionalFormatting>
  <conditionalFormatting sqref="C25">
    <cfRule type="cellIs" dxfId="1646" priority="1777" operator="between">
      <formula>0.00000001</formula>
      <formula>1</formula>
    </cfRule>
  </conditionalFormatting>
  <conditionalFormatting sqref="I25">
    <cfRule type="cellIs" dxfId="1645" priority="1773" operator="between">
      <formula>0.000001</formula>
      <formula>1</formula>
    </cfRule>
  </conditionalFormatting>
  <conditionalFormatting sqref="I25">
    <cfRule type="cellIs" dxfId="1644" priority="1772" operator="between">
      <formula>0.000001</formula>
      <formula>1</formula>
    </cfRule>
  </conditionalFormatting>
  <conditionalFormatting sqref="C25">
    <cfRule type="cellIs" dxfId="1643" priority="1771" operator="between">
      <formula>0.00000001</formula>
      <formula>1</formula>
    </cfRule>
  </conditionalFormatting>
  <conditionalFormatting sqref="I25">
    <cfRule type="cellIs" dxfId="1642" priority="1770" operator="between">
      <formula>0.000001</formula>
      <formula>1</formula>
    </cfRule>
  </conditionalFormatting>
  <conditionalFormatting sqref="C25">
    <cfRule type="cellIs" dxfId="1641" priority="1769" operator="between">
      <formula>0.00000001</formula>
      <formula>1</formula>
    </cfRule>
  </conditionalFormatting>
  <conditionalFormatting sqref="I25">
    <cfRule type="cellIs" dxfId="1640" priority="1768" operator="between">
      <formula>0.000001</formula>
      <formula>1</formula>
    </cfRule>
  </conditionalFormatting>
  <conditionalFormatting sqref="C25">
    <cfRule type="cellIs" dxfId="1639" priority="1767" operator="between">
      <formula>0.00000001</formula>
      <formula>1</formula>
    </cfRule>
  </conditionalFormatting>
  <conditionalFormatting sqref="I25">
    <cfRule type="cellIs" dxfId="1638" priority="1766" operator="between">
      <formula>0.000001</formula>
      <formula>1</formula>
    </cfRule>
  </conditionalFormatting>
  <conditionalFormatting sqref="I25">
    <cfRule type="cellIs" dxfId="1637" priority="1764" operator="between">
      <formula>0.000001</formula>
      <formula>1</formula>
    </cfRule>
  </conditionalFormatting>
  <conditionalFormatting sqref="C25">
    <cfRule type="cellIs" dxfId="1636" priority="1765" operator="between">
      <formula>0.00000001</formula>
      <formula>1</formula>
    </cfRule>
  </conditionalFormatting>
  <conditionalFormatting sqref="G25">
    <cfRule type="cellIs" dxfId="1635" priority="1763" operator="between">
      <formula>0.00000001</formula>
      <formula>1</formula>
    </cfRule>
  </conditionalFormatting>
  <conditionalFormatting sqref="C26">
    <cfRule type="cellIs" dxfId="1634" priority="1745" operator="between">
      <formula>0.00000001</formula>
      <formula>1</formula>
    </cfRule>
  </conditionalFormatting>
  <conditionalFormatting sqref="I26">
    <cfRule type="cellIs" dxfId="1633" priority="1760" operator="between">
      <formula>0.000001</formula>
      <formula>1</formula>
    </cfRule>
  </conditionalFormatting>
  <conditionalFormatting sqref="C26">
    <cfRule type="cellIs" dxfId="1632" priority="1759" operator="between">
      <formula>0.00000001</formula>
      <formula>1</formula>
    </cfRule>
  </conditionalFormatting>
  <conditionalFormatting sqref="I26">
    <cfRule type="cellIs" dxfId="1631" priority="1758" operator="between">
      <formula>0.000001</formula>
      <formula>1</formula>
    </cfRule>
  </conditionalFormatting>
  <conditionalFormatting sqref="I26">
    <cfRule type="cellIs" dxfId="1630" priority="1750" operator="between">
      <formula>0.000001</formula>
      <formula>1</formula>
    </cfRule>
  </conditionalFormatting>
  <conditionalFormatting sqref="I26">
    <cfRule type="cellIs" dxfId="1629" priority="1756" operator="between">
      <formula>0.000001</formula>
      <formula>1</formula>
    </cfRule>
  </conditionalFormatting>
  <conditionalFormatting sqref="C26">
    <cfRule type="cellIs" dxfId="1628" priority="1757" operator="between">
      <formula>0.00000001</formula>
      <formula>1</formula>
    </cfRule>
  </conditionalFormatting>
  <conditionalFormatting sqref="I26">
    <cfRule type="cellIs" dxfId="1627" priority="1754" operator="between">
      <formula>0.000001</formula>
      <formula>1</formula>
    </cfRule>
  </conditionalFormatting>
  <conditionalFormatting sqref="C26">
    <cfRule type="cellIs" dxfId="1626" priority="1755" operator="between">
      <formula>0.00000001</formula>
      <formula>1</formula>
    </cfRule>
  </conditionalFormatting>
  <conditionalFormatting sqref="I26">
    <cfRule type="cellIs" dxfId="1625" priority="1752" operator="between">
      <formula>0.000001</formula>
      <formula>1</formula>
    </cfRule>
  </conditionalFormatting>
  <conditionalFormatting sqref="C26">
    <cfRule type="cellIs" dxfId="1624" priority="1751" operator="between">
      <formula>0.00000001</formula>
      <formula>1</formula>
    </cfRule>
  </conditionalFormatting>
  <conditionalFormatting sqref="I26">
    <cfRule type="cellIs" dxfId="1623" priority="1748" operator="between">
      <formula>0.000001</formula>
      <formula>1</formula>
    </cfRule>
  </conditionalFormatting>
  <conditionalFormatting sqref="C26">
    <cfRule type="cellIs" dxfId="1622" priority="1749" operator="between">
      <formula>0.00000001</formula>
      <formula>1</formula>
    </cfRule>
  </conditionalFormatting>
  <conditionalFormatting sqref="C26">
    <cfRule type="cellIs" dxfId="1621" priority="1747" operator="between">
      <formula>0.00000001</formula>
      <formula>1</formula>
    </cfRule>
  </conditionalFormatting>
  <conditionalFormatting sqref="I26">
    <cfRule type="cellIs" dxfId="1620" priority="1746" operator="between">
      <formula>0.000001</formula>
      <formula>1</formula>
    </cfRule>
  </conditionalFormatting>
  <conditionalFormatting sqref="C26">
    <cfRule type="cellIs" dxfId="1619" priority="1744" operator="between">
      <formula>0.00000001</formula>
      <formula>1</formula>
    </cfRule>
  </conditionalFormatting>
  <conditionalFormatting sqref="C25">
    <cfRule type="cellIs" dxfId="1618" priority="1743" operator="between">
      <formula>0.00000001</formula>
      <formula>1</formula>
    </cfRule>
  </conditionalFormatting>
  <conditionalFormatting sqref="I25">
    <cfRule type="cellIs" dxfId="1617" priority="1742" operator="between">
      <formula>0.000001</formula>
      <formula>1</formula>
    </cfRule>
  </conditionalFormatting>
  <conditionalFormatting sqref="C25">
    <cfRule type="cellIs" dxfId="1616" priority="1741" operator="between">
      <formula>0.00000001</formula>
      <formula>1</formula>
    </cfRule>
  </conditionalFormatting>
  <conditionalFormatting sqref="I25">
    <cfRule type="cellIs" dxfId="1615" priority="1740" operator="between">
      <formula>0.000001</formula>
      <formula>1</formula>
    </cfRule>
  </conditionalFormatting>
  <conditionalFormatting sqref="I25">
    <cfRule type="cellIs" dxfId="1614" priority="1738" operator="between">
      <formula>0.000001</formula>
      <formula>1</formula>
    </cfRule>
  </conditionalFormatting>
  <conditionalFormatting sqref="C25">
    <cfRule type="cellIs" dxfId="1613" priority="1739" operator="between">
      <formula>0.00000001</formula>
      <formula>1</formula>
    </cfRule>
  </conditionalFormatting>
  <conditionalFormatting sqref="I25">
    <cfRule type="cellIs" dxfId="1612" priority="1736" operator="between">
      <formula>0.000001</formula>
      <formula>1</formula>
    </cfRule>
  </conditionalFormatting>
  <conditionalFormatting sqref="C25">
    <cfRule type="cellIs" dxfId="1611" priority="1737" operator="between">
      <formula>0.00000001</formula>
      <formula>1</formula>
    </cfRule>
  </conditionalFormatting>
  <conditionalFormatting sqref="C25">
    <cfRule type="cellIs" dxfId="1610" priority="1735" operator="between">
      <formula>0.00000001</formula>
      <formula>1</formula>
    </cfRule>
  </conditionalFormatting>
  <conditionalFormatting sqref="I25">
    <cfRule type="cellIs" dxfId="1609" priority="1734" operator="between">
      <formula>0.000001</formula>
      <formula>1</formula>
    </cfRule>
  </conditionalFormatting>
  <conditionalFormatting sqref="I25">
    <cfRule type="cellIs" dxfId="1608" priority="1732" operator="between">
      <formula>0.000001</formula>
      <formula>1</formula>
    </cfRule>
  </conditionalFormatting>
  <conditionalFormatting sqref="C25">
    <cfRule type="cellIs" dxfId="1607" priority="1733" operator="between">
      <formula>0.00000001</formula>
      <formula>1</formula>
    </cfRule>
  </conditionalFormatting>
  <conditionalFormatting sqref="I25">
    <cfRule type="cellIs" dxfId="1606" priority="1730" operator="between">
      <formula>0.000001</formula>
      <formula>1</formula>
    </cfRule>
  </conditionalFormatting>
  <conditionalFormatting sqref="C25">
    <cfRule type="cellIs" dxfId="1605" priority="1731" operator="between">
      <formula>0.00000001</formula>
      <formula>1</formula>
    </cfRule>
  </conditionalFormatting>
  <conditionalFormatting sqref="C25">
    <cfRule type="cellIs" dxfId="1604" priority="1729" operator="between">
      <formula>0.00000001</formula>
      <formula>1</formula>
    </cfRule>
  </conditionalFormatting>
  <conditionalFormatting sqref="I25">
    <cfRule type="cellIs" dxfId="1603" priority="1728" operator="between">
      <formula>0.000001</formula>
      <formula>1</formula>
    </cfRule>
  </conditionalFormatting>
  <conditionalFormatting sqref="C25">
    <cfRule type="cellIs" dxfId="1602" priority="1726" operator="between">
      <formula>0.00000001</formula>
      <formula>1</formula>
    </cfRule>
  </conditionalFormatting>
  <conditionalFormatting sqref="C25">
    <cfRule type="cellIs" dxfId="1601" priority="1727" operator="between">
      <formula>0.00000001</formula>
      <formula>1</formula>
    </cfRule>
  </conditionalFormatting>
  <conditionalFormatting sqref="C25">
    <cfRule type="cellIs" dxfId="1600" priority="1660" operator="between">
      <formula>0.00000001</formula>
      <formula>1</formula>
    </cfRule>
  </conditionalFormatting>
  <conditionalFormatting sqref="C27">
    <cfRule type="cellIs" dxfId="1599" priority="1653" operator="between">
      <formula>0.00000001</formula>
      <formula>1</formula>
    </cfRule>
  </conditionalFormatting>
  <conditionalFormatting sqref="C27">
    <cfRule type="cellIs" dxfId="1598" priority="1656" operator="between">
      <formula>0.00000001</formula>
      <formula>1</formula>
    </cfRule>
  </conditionalFormatting>
  <conditionalFormatting sqref="C27">
    <cfRule type="cellIs" dxfId="1597" priority="1654" operator="between">
      <formula>0.00000001</formula>
      <formula>1</formula>
    </cfRule>
  </conditionalFormatting>
  <conditionalFormatting sqref="C27">
    <cfRule type="cellIs" dxfId="1596" priority="1707" operator="between">
      <formula>0.00000001</formula>
      <formula>1</formula>
    </cfRule>
  </conditionalFormatting>
  <conditionalFormatting sqref="C27">
    <cfRule type="cellIs" dxfId="1595" priority="1705" operator="between">
      <formula>0.00000001</formula>
      <formula>1</formula>
    </cfRule>
  </conditionalFormatting>
  <conditionalFormatting sqref="C27">
    <cfRule type="cellIs" dxfId="1594" priority="1703" operator="between">
      <formula>0.00000001</formula>
      <formula>1</formula>
    </cfRule>
  </conditionalFormatting>
  <conditionalFormatting sqref="C25">
    <cfRule type="cellIs" dxfId="1593" priority="1661" operator="between">
      <formula>0.00000001</formula>
      <formula>1</formula>
    </cfRule>
  </conditionalFormatting>
  <conditionalFormatting sqref="C29">
    <cfRule type="cellIs" dxfId="1592" priority="1673" operator="between">
      <formula>0.00000001</formula>
      <formula>1</formula>
    </cfRule>
  </conditionalFormatting>
  <conditionalFormatting sqref="C29">
    <cfRule type="cellIs" dxfId="1591" priority="1671" operator="between">
      <formula>0.00000001</formula>
      <formula>1</formula>
    </cfRule>
  </conditionalFormatting>
  <conditionalFormatting sqref="C29">
    <cfRule type="cellIs" dxfId="1590" priority="1670" operator="between">
      <formula>0.00000001</formula>
      <formula>1</formula>
    </cfRule>
  </conditionalFormatting>
  <conditionalFormatting sqref="C25">
    <cfRule type="cellIs" dxfId="1589" priority="1664" operator="between">
      <formula>0.00000001</formula>
      <formula>1</formula>
    </cfRule>
  </conditionalFormatting>
  <conditionalFormatting sqref="C27">
    <cfRule type="cellIs" dxfId="1588" priority="1659" operator="between">
      <formula>0.00000001</formula>
      <formula>1</formula>
    </cfRule>
  </conditionalFormatting>
  <conditionalFormatting sqref="C27">
    <cfRule type="cellIs" dxfId="1587" priority="1657" operator="between">
      <formula>0.00000001</formula>
      <formula>1</formula>
    </cfRule>
  </conditionalFormatting>
  <conditionalFormatting sqref="C27">
    <cfRule type="cellIs" dxfId="1586" priority="1651" operator="between">
      <formula>0.00000001</formula>
      <formula>1</formula>
    </cfRule>
  </conditionalFormatting>
  <conditionalFormatting sqref="C25">
    <cfRule type="cellIs" dxfId="1585" priority="1663" operator="between">
      <formula>0.00000001</formula>
      <formula>1</formula>
    </cfRule>
  </conditionalFormatting>
  <conditionalFormatting sqref="C25">
    <cfRule type="cellIs" dxfId="1584" priority="1725" operator="between">
      <formula>0.00000001</formula>
      <formula>1</formula>
    </cfRule>
  </conditionalFormatting>
  <conditionalFormatting sqref="I25">
    <cfRule type="cellIs" dxfId="1583" priority="1724" operator="between">
      <formula>0.000001</formula>
      <formula>1</formula>
    </cfRule>
  </conditionalFormatting>
  <conditionalFormatting sqref="G25">
    <cfRule type="cellIs" dxfId="1582" priority="1723" operator="between">
      <formula>0.00000001</formula>
      <formula>1</formula>
    </cfRule>
  </conditionalFormatting>
  <conditionalFormatting sqref="C25">
    <cfRule type="cellIs" dxfId="1581" priority="1722" operator="between">
      <formula>0.00000001</formula>
      <formula>1</formula>
    </cfRule>
  </conditionalFormatting>
  <conditionalFormatting sqref="C25">
    <cfRule type="cellIs" dxfId="1580" priority="1720" operator="between">
      <formula>0.00000001</formula>
      <formula>1</formula>
    </cfRule>
  </conditionalFormatting>
  <conditionalFormatting sqref="C25">
    <cfRule type="cellIs" dxfId="1579" priority="1718" operator="between">
      <formula>0.00000001</formula>
      <formula>1</formula>
    </cfRule>
  </conditionalFormatting>
  <conditionalFormatting sqref="C25">
    <cfRule type="cellIs" dxfId="1578" priority="1721" operator="between">
      <formula>0.00000001</formula>
      <formula>1</formula>
    </cfRule>
  </conditionalFormatting>
  <conditionalFormatting sqref="C25">
    <cfRule type="cellIs" dxfId="1577" priority="1719" operator="between">
      <formula>0.00000001</formula>
      <formula>1</formula>
    </cfRule>
  </conditionalFormatting>
  <conditionalFormatting sqref="I25">
    <cfRule type="cellIs" dxfId="1576" priority="1717" operator="between">
      <formula>0.000001</formula>
      <formula>1</formula>
    </cfRule>
  </conditionalFormatting>
  <conditionalFormatting sqref="C25">
    <cfRule type="cellIs" dxfId="1575" priority="1716" operator="between">
      <formula>0.00000001</formula>
      <formula>1</formula>
    </cfRule>
  </conditionalFormatting>
  <conditionalFormatting sqref="I25">
    <cfRule type="cellIs" dxfId="1574" priority="1715" operator="between">
      <formula>0.000001</formula>
      <formula>1</formula>
    </cfRule>
  </conditionalFormatting>
  <conditionalFormatting sqref="I25">
    <cfRule type="cellIs" dxfId="1573" priority="1713" operator="between">
      <formula>0.000001</formula>
      <formula>1</formula>
    </cfRule>
  </conditionalFormatting>
  <conditionalFormatting sqref="C25">
    <cfRule type="cellIs" dxfId="1572" priority="1714" operator="between">
      <formula>0.00000001</formula>
      <formula>1</formula>
    </cfRule>
  </conditionalFormatting>
  <conditionalFormatting sqref="I25">
    <cfRule type="cellIs" dxfId="1571" priority="1711" operator="between">
      <formula>0.000001</formula>
      <formula>1</formula>
    </cfRule>
  </conditionalFormatting>
  <conditionalFormatting sqref="C25">
    <cfRule type="cellIs" dxfId="1570" priority="1712" operator="between">
      <formula>0.00000001</formula>
      <formula>1</formula>
    </cfRule>
  </conditionalFormatting>
  <conditionalFormatting sqref="C25">
    <cfRule type="cellIs" dxfId="1569" priority="1710" operator="between">
      <formula>0.00000001</formula>
      <formula>1</formula>
    </cfRule>
  </conditionalFormatting>
  <conditionalFormatting sqref="I25">
    <cfRule type="cellIs" dxfId="1568" priority="1709" operator="between">
      <formula>0.000001</formula>
      <formula>1</formula>
    </cfRule>
  </conditionalFormatting>
  <conditionalFormatting sqref="C27">
    <cfRule type="cellIs" dxfId="1567" priority="1708" operator="between">
      <formula>0.00000001</formula>
      <formula>1</formula>
    </cfRule>
  </conditionalFormatting>
  <conditionalFormatting sqref="C27">
    <cfRule type="cellIs" dxfId="1566" priority="1706" operator="between">
      <formula>0.00000001</formula>
      <formula>1</formula>
    </cfRule>
  </conditionalFormatting>
  <conditionalFormatting sqref="C27">
    <cfRule type="cellIs" dxfId="1565" priority="1704" operator="between">
      <formula>0.00000001</formula>
      <formula>1</formula>
    </cfRule>
  </conditionalFormatting>
  <conditionalFormatting sqref="C27">
    <cfRule type="cellIs" dxfId="1564" priority="1702" operator="between">
      <formula>0.00000001</formula>
      <formula>1</formula>
    </cfRule>
  </conditionalFormatting>
  <conditionalFormatting sqref="C27">
    <cfRule type="cellIs" dxfId="1563" priority="1701" operator="between">
      <formula>0.00000001</formula>
      <formula>1</formula>
    </cfRule>
  </conditionalFormatting>
  <conditionalFormatting sqref="C27">
    <cfRule type="cellIs" dxfId="1562" priority="1684" operator="between">
      <formula>0.00000001</formula>
      <formula>1</formula>
    </cfRule>
  </conditionalFormatting>
  <conditionalFormatting sqref="C27">
    <cfRule type="cellIs" dxfId="1561" priority="1700" operator="between">
      <formula>0.00000001</formula>
      <formula>1</formula>
    </cfRule>
  </conditionalFormatting>
  <conditionalFormatting sqref="I27">
    <cfRule type="cellIs" dxfId="1560" priority="1699" operator="between">
      <formula>0.000001</formula>
      <formula>1</formula>
    </cfRule>
  </conditionalFormatting>
  <conditionalFormatting sqref="C27">
    <cfRule type="cellIs" dxfId="1559" priority="1698" operator="between">
      <formula>0.00000001</formula>
      <formula>1</formula>
    </cfRule>
  </conditionalFormatting>
  <conditionalFormatting sqref="I27">
    <cfRule type="cellIs" dxfId="1558" priority="1697" operator="between">
      <formula>0.000001</formula>
      <formula>1</formula>
    </cfRule>
  </conditionalFormatting>
  <conditionalFormatting sqref="I27">
    <cfRule type="cellIs" dxfId="1557" priority="1689" operator="between">
      <formula>0.000001</formula>
      <formula>1</formula>
    </cfRule>
  </conditionalFormatting>
  <conditionalFormatting sqref="I27">
    <cfRule type="cellIs" dxfId="1556" priority="1695" operator="between">
      <formula>0.000001</formula>
      <formula>1</formula>
    </cfRule>
  </conditionalFormatting>
  <conditionalFormatting sqref="C27">
    <cfRule type="cellIs" dxfId="1555" priority="1696" operator="between">
      <formula>0.00000001</formula>
      <formula>1</formula>
    </cfRule>
  </conditionalFormatting>
  <conditionalFormatting sqref="I27">
    <cfRule type="cellIs" dxfId="1554" priority="1693" operator="between">
      <formula>0.000001</formula>
      <formula>1</formula>
    </cfRule>
  </conditionalFormatting>
  <conditionalFormatting sqref="C27">
    <cfRule type="cellIs" dxfId="1553" priority="1694" operator="between">
      <formula>0.00000001</formula>
      <formula>1</formula>
    </cfRule>
  </conditionalFormatting>
  <conditionalFormatting sqref="C27">
    <cfRule type="cellIs" dxfId="1552" priority="1692" operator="between">
      <formula>0.00000001</formula>
      <formula>1</formula>
    </cfRule>
  </conditionalFormatting>
  <conditionalFormatting sqref="I27">
    <cfRule type="cellIs" dxfId="1551" priority="1691" operator="between">
      <formula>0.000001</formula>
      <formula>1</formula>
    </cfRule>
  </conditionalFormatting>
  <conditionalFormatting sqref="C27">
    <cfRule type="cellIs" dxfId="1550" priority="1690" operator="between">
      <formula>0.00000001</formula>
      <formula>1</formula>
    </cfRule>
  </conditionalFormatting>
  <conditionalFormatting sqref="I27">
    <cfRule type="cellIs" dxfId="1549" priority="1687" operator="between">
      <formula>0.000001</formula>
      <formula>1</formula>
    </cfRule>
  </conditionalFormatting>
  <conditionalFormatting sqref="C27">
    <cfRule type="cellIs" dxfId="1548" priority="1688" operator="between">
      <formula>0.00000001</formula>
      <formula>1</formula>
    </cfRule>
  </conditionalFormatting>
  <conditionalFormatting sqref="C27">
    <cfRule type="cellIs" dxfId="1547" priority="1686" operator="between">
      <formula>0.00000001</formula>
      <formula>1</formula>
    </cfRule>
  </conditionalFormatting>
  <conditionalFormatting sqref="I27">
    <cfRule type="cellIs" dxfId="1546" priority="1685" operator="between">
      <formula>0.000001</formula>
      <formula>1</formula>
    </cfRule>
  </conditionalFormatting>
  <conditionalFormatting sqref="C27">
    <cfRule type="cellIs" dxfId="1545" priority="1683" operator="between">
      <formula>0.00000001</formula>
      <formula>1</formula>
    </cfRule>
  </conditionalFormatting>
  <conditionalFormatting sqref="C29">
    <cfRule type="cellIs" dxfId="1544" priority="1682" operator="between">
      <formula>0.00000001</formula>
      <formula>1</formula>
    </cfRule>
  </conditionalFormatting>
  <conditionalFormatting sqref="C29">
    <cfRule type="cellIs" dxfId="1543" priority="1681" operator="between">
      <formula>0.00000001</formula>
      <formula>1</formula>
    </cfRule>
  </conditionalFormatting>
  <conditionalFormatting sqref="C29">
    <cfRule type="cellIs" dxfId="1542" priority="1680" operator="between">
      <formula>0.00000001</formula>
      <formula>1</formula>
    </cfRule>
  </conditionalFormatting>
  <conditionalFormatting sqref="C29">
    <cfRule type="cellIs" dxfId="1541" priority="1679" operator="between">
      <formula>0.00000001</formula>
      <formula>1</formula>
    </cfRule>
  </conditionalFormatting>
  <conditionalFormatting sqref="C29">
    <cfRule type="cellIs" dxfId="1540" priority="1678" operator="between">
      <formula>0.00000001</formula>
      <formula>1</formula>
    </cfRule>
  </conditionalFormatting>
  <conditionalFormatting sqref="C29">
    <cfRule type="cellIs" dxfId="1539" priority="1677" operator="between">
      <formula>0.00000001</formula>
      <formula>1</formula>
    </cfRule>
  </conditionalFormatting>
  <conditionalFormatting sqref="C29">
    <cfRule type="cellIs" dxfId="1538" priority="1676" operator="between">
      <formula>0.00000001</formula>
      <formula>1</formula>
    </cfRule>
  </conditionalFormatting>
  <conditionalFormatting sqref="C29">
    <cfRule type="cellIs" dxfId="1537" priority="1675" operator="between">
      <formula>0.00000001</formula>
      <formula>1</formula>
    </cfRule>
  </conditionalFormatting>
  <conditionalFormatting sqref="C29">
    <cfRule type="cellIs" dxfId="1536" priority="1674" operator="between">
      <formula>0.00000001</formula>
      <formula>1</formula>
    </cfRule>
  </conditionalFormatting>
  <conditionalFormatting sqref="C29">
    <cfRule type="cellIs" dxfId="1535" priority="1672" operator="between">
      <formula>0.00000001</formula>
      <formula>1</formula>
    </cfRule>
  </conditionalFormatting>
  <conditionalFormatting sqref="C29">
    <cfRule type="cellIs" dxfId="1534" priority="1669" operator="between">
      <formula>0.00000001</formula>
      <formula>1</formula>
    </cfRule>
  </conditionalFormatting>
  <conditionalFormatting sqref="H26">
    <cfRule type="cellIs" dxfId="1533" priority="1668" operator="between">
      <formula>0.000001</formula>
      <formula>1</formula>
    </cfRule>
  </conditionalFormatting>
  <conditionalFormatting sqref="C25">
    <cfRule type="cellIs" dxfId="1532" priority="1666" operator="between">
      <formula>0.00000001</formula>
      <formula>1</formula>
    </cfRule>
  </conditionalFormatting>
  <conditionalFormatting sqref="C25">
    <cfRule type="cellIs" dxfId="1531" priority="1667" operator="between">
      <formula>0.00000001</formula>
      <formula>1</formula>
    </cfRule>
  </conditionalFormatting>
  <conditionalFormatting sqref="C25">
    <cfRule type="cellIs" dxfId="1530" priority="1665" operator="between">
      <formula>0.00000001</formula>
      <formula>1</formula>
    </cfRule>
  </conditionalFormatting>
  <conditionalFormatting sqref="C25">
    <cfRule type="cellIs" dxfId="1529" priority="1662" operator="between">
      <formula>0.00000001</formula>
      <formula>1</formula>
    </cfRule>
  </conditionalFormatting>
  <conditionalFormatting sqref="C27">
    <cfRule type="cellIs" dxfId="1528" priority="1658" operator="between">
      <formula>0.00000001</formula>
      <formula>1</formula>
    </cfRule>
  </conditionalFormatting>
  <conditionalFormatting sqref="C27">
    <cfRule type="cellIs" dxfId="1527" priority="1655" operator="between">
      <formula>0.00000001</formula>
      <formula>1</formula>
    </cfRule>
  </conditionalFormatting>
  <conditionalFormatting sqref="C27">
    <cfRule type="cellIs" dxfId="1526" priority="1652" operator="between">
      <formula>0.00000001</formula>
      <formula>1</formula>
    </cfRule>
  </conditionalFormatting>
  <conditionalFormatting sqref="C27">
    <cfRule type="cellIs" dxfId="1525" priority="1650" operator="between">
      <formula>0.00000001</formula>
      <formula>1</formula>
    </cfRule>
  </conditionalFormatting>
  <conditionalFormatting sqref="C27">
    <cfRule type="cellIs" dxfId="1524" priority="1633" operator="between">
      <formula>0.00000001</formula>
      <formula>1</formula>
    </cfRule>
  </conditionalFormatting>
  <conditionalFormatting sqref="C25">
    <cfRule type="cellIs" dxfId="1523" priority="1631" operator="between">
      <formula>0.00000001</formula>
      <formula>1</formula>
    </cfRule>
  </conditionalFormatting>
  <conditionalFormatting sqref="I25">
    <cfRule type="cellIs" dxfId="1522" priority="1630" operator="between">
      <formula>0.000001</formula>
      <formula>1</formula>
    </cfRule>
  </conditionalFormatting>
  <conditionalFormatting sqref="C25">
    <cfRule type="cellIs" dxfId="1521" priority="1629" operator="between">
      <formula>0.00000001</formula>
      <formula>1</formula>
    </cfRule>
  </conditionalFormatting>
  <conditionalFormatting sqref="I25">
    <cfRule type="cellIs" dxfId="1520" priority="1628" operator="between">
      <formula>0.000001</formula>
      <formula>1</formula>
    </cfRule>
  </conditionalFormatting>
  <conditionalFormatting sqref="C27">
    <cfRule type="cellIs" dxfId="1519" priority="1627" operator="between">
      <formula>0.00000001</formula>
      <formula>1</formula>
    </cfRule>
  </conditionalFormatting>
  <conditionalFormatting sqref="C25">
    <cfRule type="cellIs" dxfId="1518" priority="1613" operator="between">
      <formula>0.00000001</formula>
      <formula>1</formula>
    </cfRule>
  </conditionalFormatting>
  <conditionalFormatting sqref="C27">
    <cfRule type="cellIs" dxfId="1517" priority="1632" operator="between">
      <formula>0.00000001</formula>
      <formula>1</formula>
    </cfRule>
  </conditionalFormatting>
  <conditionalFormatting sqref="I25">
    <cfRule type="cellIs" dxfId="1516" priority="1618" operator="between">
      <formula>0.000001</formula>
      <formula>1</formula>
    </cfRule>
  </conditionalFormatting>
  <conditionalFormatting sqref="I25">
    <cfRule type="cellIs" dxfId="1515" priority="1625" operator="between">
      <formula>0.000001</formula>
      <formula>1</formula>
    </cfRule>
  </conditionalFormatting>
  <conditionalFormatting sqref="C25">
    <cfRule type="cellIs" dxfId="1514" priority="1626" operator="between">
      <formula>0.00000001</formula>
      <formula>1</formula>
    </cfRule>
  </conditionalFormatting>
  <conditionalFormatting sqref="I25">
    <cfRule type="cellIs" dxfId="1513" priority="1623" operator="between">
      <formula>0.000001</formula>
      <formula>1</formula>
    </cfRule>
  </conditionalFormatting>
  <conditionalFormatting sqref="C25">
    <cfRule type="cellIs" dxfId="1512" priority="1624" operator="between">
      <formula>0.00000001</formula>
      <formula>1</formula>
    </cfRule>
  </conditionalFormatting>
  <conditionalFormatting sqref="C25">
    <cfRule type="cellIs" dxfId="1511" priority="1622" operator="between">
      <formula>0.00000001</formula>
      <formula>1</formula>
    </cfRule>
  </conditionalFormatting>
  <conditionalFormatting sqref="I25">
    <cfRule type="cellIs" dxfId="1510" priority="1621" operator="between">
      <formula>0.000001</formula>
      <formula>1</formula>
    </cfRule>
  </conditionalFormatting>
  <conditionalFormatting sqref="C27">
    <cfRule type="cellIs" dxfId="1509" priority="1620" operator="between">
      <formula>0.00000001</formula>
      <formula>1</formula>
    </cfRule>
  </conditionalFormatting>
  <conditionalFormatting sqref="C25">
    <cfRule type="cellIs" dxfId="1508" priority="1619" operator="between">
      <formula>0.00000001</formula>
      <formula>1</formula>
    </cfRule>
  </conditionalFormatting>
  <conditionalFormatting sqref="I25">
    <cfRule type="cellIs" dxfId="1507" priority="1616" operator="between">
      <formula>0.000001</formula>
      <formula>1</formula>
    </cfRule>
  </conditionalFormatting>
  <conditionalFormatting sqref="C25">
    <cfRule type="cellIs" dxfId="1506" priority="1617" operator="between">
      <formula>0.00000001</formula>
      <formula>1</formula>
    </cfRule>
  </conditionalFormatting>
  <conditionalFormatting sqref="C25">
    <cfRule type="cellIs" dxfId="1505" priority="1615" operator="between">
      <formula>0.00000001</formula>
      <formula>1</formula>
    </cfRule>
  </conditionalFormatting>
  <conditionalFormatting sqref="I25">
    <cfRule type="cellIs" dxfId="1504" priority="1614" operator="between">
      <formula>0.000001</formula>
      <formula>1</formula>
    </cfRule>
  </conditionalFormatting>
  <conditionalFormatting sqref="C25">
    <cfRule type="cellIs" dxfId="1503" priority="1612" operator="between">
      <formula>0.00000001</formula>
      <formula>1</formula>
    </cfRule>
  </conditionalFormatting>
  <conditionalFormatting sqref="C26">
    <cfRule type="cellIs" dxfId="1502" priority="1575" operator="between">
      <formula>0.00000001</formula>
      <formula>1</formula>
    </cfRule>
  </conditionalFormatting>
  <conditionalFormatting sqref="C26">
    <cfRule type="cellIs" dxfId="1501" priority="1573" operator="between">
      <formula>0.00000001</formula>
      <formula>1</formula>
    </cfRule>
  </conditionalFormatting>
  <conditionalFormatting sqref="C26">
    <cfRule type="cellIs" dxfId="1500" priority="1571" operator="between">
      <formula>0.00000001</formula>
      <formula>1</formula>
    </cfRule>
  </conditionalFormatting>
  <conditionalFormatting sqref="C26">
    <cfRule type="cellIs" dxfId="1499" priority="1569" operator="between">
      <formula>0.00000001</formula>
      <formula>1</formula>
    </cfRule>
  </conditionalFormatting>
  <conditionalFormatting sqref="C26">
    <cfRule type="cellIs" dxfId="1498" priority="1576" operator="between">
      <formula>0.00000001</formula>
      <formula>1</formula>
    </cfRule>
  </conditionalFormatting>
  <conditionalFormatting sqref="C26">
    <cfRule type="cellIs" dxfId="1497" priority="1574" operator="between">
      <formula>0.00000001</formula>
      <formula>1</formula>
    </cfRule>
  </conditionalFormatting>
  <conditionalFormatting sqref="C26">
    <cfRule type="cellIs" dxfId="1496" priority="1572" operator="between">
      <formula>0.00000001</formula>
      <formula>1</formula>
    </cfRule>
  </conditionalFormatting>
  <conditionalFormatting sqref="C26">
    <cfRule type="cellIs" dxfId="1495" priority="1570" operator="between">
      <formula>0.00000001</formula>
      <formula>1</formula>
    </cfRule>
  </conditionalFormatting>
  <conditionalFormatting sqref="C26">
    <cfRule type="cellIs" dxfId="1494" priority="1552" operator="between">
      <formula>0.00000001</formula>
      <formula>1</formula>
    </cfRule>
  </conditionalFormatting>
  <conditionalFormatting sqref="C26">
    <cfRule type="cellIs" dxfId="1493" priority="1568" operator="between">
      <formula>0.00000001</formula>
      <formula>1</formula>
    </cfRule>
  </conditionalFormatting>
  <conditionalFormatting sqref="I26">
    <cfRule type="cellIs" dxfId="1492" priority="1567" operator="between">
      <formula>0.000001</formula>
      <formula>1</formula>
    </cfRule>
  </conditionalFormatting>
  <conditionalFormatting sqref="C26">
    <cfRule type="cellIs" dxfId="1491" priority="1566" operator="between">
      <formula>0.00000001</formula>
      <formula>1</formula>
    </cfRule>
  </conditionalFormatting>
  <conditionalFormatting sqref="I26">
    <cfRule type="cellIs" dxfId="1490" priority="1565" operator="between">
      <formula>0.000001</formula>
      <formula>1</formula>
    </cfRule>
  </conditionalFormatting>
  <conditionalFormatting sqref="I26">
    <cfRule type="cellIs" dxfId="1489" priority="1557" operator="between">
      <formula>0.000001</formula>
      <formula>1</formula>
    </cfRule>
  </conditionalFormatting>
  <conditionalFormatting sqref="I26">
    <cfRule type="cellIs" dxfId="1488" priority="1563" operator="between">
      <formula>0.000001</formula>
      <formula>1</formula>
    </cfRule>
  </conditionalFormatting>
  <conditionalFormatting sqref="C26">
    <cfRule type="cellIs" dxfId="1487" priority="1564" operator="between">
      <formula>0.00000001</formula>
      <formula>1</formula>
    </cfRule>
  </conditionalFormatting>
  <conditionalFormatting sqref="I26">
    <cfRule type="cellIs" dxfId="1486" priority="1561" operator="between">
      <formula>0.000001</formula>
      <formula>1</formula>
    </cfRule>
  </conditionalFormatting>
  <conditionalFormatting sqref="C26">
    <cfRule type="cellIs" dxfId="1485" priority="1562" operator="between">
      <formula>0.00000001</formula>
      <formula>1</formula>
    </cfRule>
  </conditionalFormatting>
  <conditionalFormatting sqref="C26">
    <cfRule type="cellIs" dxfId="1484" priority="1560" operator="between">
      <formula>0.00000001</formula>
      <formula>1</formula>
    </cfRule>
  </conditionalFormatting>
  <conditionalFormatting sqref="I26">
    <cfRule type="cellIs" dxfId="1483" priority="1559" operator="between">
      <formula>0.000001</formula>
      <formula>1</formula>
    </cfRule>
  </conditionalFormatting>
  <conditionalFormatting sqref="C26">
    <cfRule type="cellIs" dxfId="1482" priority="1558" operator="between">
      <formula>0.00000001</formula>
      <formula>1</formula>
    </cfRule>
  </conditionalFormatting>
  <conditionalFormatting sqref="I26">
    <cfRule type="cellIs" dxfId="1481" priority="1555" operator="between">
      <formula>0.000001</formula>
      <formula>1</formula>
    </cfRule>
  </conditionalFormatting>
  <conditionalFormatting sqref="C26">
    <cfRule type="cellIs" dxfId="1480" priority="1556" operator="between">
      <formula>0.00000001</formula>
      <formula>1</formula>
    </cfRule>
  </conditionalFormatting>
  <conditionalFormatting sqref="C26">
    <cfRule type="cellIs" dxfId="1479" priority="1554" operator="between">
      <formula>0.00000001</formula>
      <formula>1</formula>
    </cfRule>
  </conditionalFormatting>
  <conditionalFormatting sqref="I26">
    <cfRule type="cellIs" dxfId="1478" priority="1553" operator="between">
      <formula>0.000001</formula>
      <formula>1</formula>
    </cfRule>
  </conditionalFormatting>
  <conditionalFormatting sqref="C26">
    <cfRule type="cellIs" dxfId="1477" priority="1551" operator="between">
      <formula>0.00000001</formula>
      <formula>1</formula>
    </cfRule>
  </conditionalFormatting>
  <conditionalFormatting sqref="H25">
    <cfRule type="cellIs" dxfId="1476" priority="1550" operator="between">
      <formula>0.000001</formula>
      <formula>1</formula>
    </cfRule>
  </conditionalFormatting>
  <conditionalFormatting sqref="G20">
    <cfRule type="cellIs" dxfId="1475" priority="1497" operator="between">
      <formula>0.00000001</formula>
      <formula>1</formula>
    </cfRule>
  </conditionalFormatting>
  <conditionalFormatting sqref="C20">
    <cfRule type="cellIs" dxfId="1474" priority="1496" operator="between">
      <formula>0.00000001</formula>
      <formula>1</formula>
    </cfRule>
  </conditionalFormatting>
  <conditionalFormatting sqref="C20">
    <cfRule type="cellIs" dxfId="1473" priority="1495" operator="between">
      <formula>0.00000001</formula>
      <formula>1</formula>
    </cfRule>
  </conditionalFormatting>
  <conditionalFormatting sqref="C28">
    <cfRule type="cellIs" dxfId="1472" priority="596" operator="between">
      <formula>0.00000001</formula>
      <formula>1</formula>
    </cfRule>
  </conditionalFormatting>
  <conditionalFormatting sqref="C26">
    <cfRule type="cellIs" dxfId="1471" priority="599" operator="between">
      <formula>0.00000001</formula>
      <formula>1</formula>
    </cfRule>
  </conditionalFormatting>
  <conditionalFormatting sqref="C28">
    <cfRule type="cellIs" dxfId="1470" priority="597" operator="between">
      <formula>0.00000001</formula>
      <formula>1</formula>
    </cfRule>
  </conditionalFormatting>
  <conditionalFormatting sqref="C28">
    <cfRule type="cellIs" dxfId="1469" priority="595" operator="between">
      <formula>0.00000001</formula>
      <formula>1</formula>
    </cfRule>
  </conditionalFormatting>
  <conditionalFormatting sqref="C28">
    <cfRule type="cellIs" dxfId="1468" priority="594" operator="between">
      <formula>0.00000001</formula>
      <formula>1</formula>
    </cfRule>
  </conditionalFormatting>
  <conditionalFormatting sqref="C28">
    <cfRule type="cellIs" dxfId="1467" priority="593" operator="between">
      <formula>0.00000001</formula>
      <formula>1</formula>
    </cfRule>
  </conditionalFormatting>
  <conditionalFormatting sqref="C28">
    <cfRule type="cellIs" dxfId="1466" priority="591" operator="between">
      <formula>0.00000001</formula>
      <formula>1</formula>
    </cfRule>
  </conditionalFormatting>
  <conditionalFormatting sqref="C28">
    <cfRule type="cellIs" dxfId="1465" priority="589" operator="between">
      <formula>0.00000001</formula>
      <formula>1</formula>
    </cfRule>
  </conditionalFormatting>
  <conditionalFormatting sqref="E8">
    <cfRule type="cellIs" dxfId="1464" priority="1532" operator="between">
      <formula>0.00000001</formula>
      <formula>1</formula>
    </cfRule>
  </conditionalFormatting>
  <conditionalFormatting sqref="G8">
    <cfRule type="cellIs" dxfId="1463" priority="1531" operator="between">
      <formula>0.00000001</formula>
      <formula>1</formula>
    </cfRule>
  </conditionalFormatting>
  <conditionalFormatting sqref="E8">
    <cfRule type="cellIs" dxfId="1462" priority="1530" operator="between">
      <formula>0.00000001</formula>
      <formula>1</formula>
    </cfRule>
  </conditionalFormatting>
  <conditionalFormatting sqref="G8">
    <cfRule type="cellIs" dxfId="1461" priority="1529" operator="between">
      <formula>0.00000001</formula>
      <formula>1</formula>
    </cfRule>
  </conditionalFormatting>
  <conditionalFormatting sqref="C13">
    <cfRule type="cellIs" dxfId="1460" priority="1528" operator="between">
      <formula>0.00000001</formula>
      <formula>1</formula>
    </cfRule>
  </conditionalFormatting>
  <conditionalFormatting sqref="C13">
    <cfRule type="cellIs" dxfId="1459" priority="1527" operator="between">
      <formula>0.00000001</formula>
      <formula>1</formula>
    </cfRule>
  </conditionalFormatting>
  <conditionalFormatting sqref="E13">
    <cfRule type="cellIs" dxfId="1458" priority="1526" operator="between">
      <formula>0.00000001</formula>
      <formula>1</formula>
    </cfRule>
  </conditionalFormatting>
  <conditionalFormatting sqref="G13">
    <cfRule type="cellIs" dxfId="1457" priority="1525" operator="between">
      <formula>0.00000001</formula>
      <formula>1</formula>
    </cfRule>
  </conditionalFormatting>
  <conditionalFormatting sqref="E13">
    <cfRule type="cellIs" dxfId="1456" priority="1522" operator="between">
      <formula>0.00000001</formula>
      <formula>1</formula>
    </cfRule>
  </conditionalFormatting>
  <conditionalFormatting sqref="G13">
    <cfRule type="cellIs" dxfId="1455" priority="1521" operator="between">
      <formula>0.00000001</formula>
      <formula>1</formula>
    </cfRule>
  </conditionalFormatting>
  <conditionalFormatting sqref="C8">
    <cfRule type="cellIs" dxfId="1454" priority="1519" operator="between">
      <formula>0.00000001</formula>
      <formula>1</formula>
    </cfRule>
  </conditionalFormatting>
  <conditionalFormatting sqref="C8">
    <cfRule type="cellIs" dxfId="1453" priority="1520" operator="between">
      <formula>0.00000001</formula>
      <formula>1</formula>
    </cfRule>
  </conditionalFormatting>
  <conditionalFormatting sqref="C26">
    <cfRule type="cellIs" dxfId="1452" priority="612" operator="between">
      <formula>0.00000001</formula>
      <formula>1</formula>
    </cfRule>
  </conditionalFormatting>
  <conditionalFormatting sqref="C26">
    <cfRule type="cellIs" dxfId="1451" priority="617" operator="between">
      <formula>0.00000001</formula>
      <formula>1</formula>
    </cfRule>
  </conditionalFormatting>
  <conditionalFormatting sqref="C26">
    <cfRule type="cellIs" dxfId="1450" priority="610" operator="between">
      <formula>0.00000001</formula>
      <formula>1</formula>
    </cfRule>
  </conditionalFormatting>
  <conditionalFormatting sqref="E20">
    <cfRule type="cellIs" dxfId="1449" priority="1500" operator="between">
      <formula>0.00000001</formula>
      <formula>1</formula>
    </cfRule>
  </conditionalFormatting>
  <conditionalFormatting sqref="G20">
    <cfRule type="cellIs" dxfId="1448" priority="1499" operator="between">
      <formula>0.00000001</formula>
      <formula>1</formula>
    </cfRule>
  </conditionalFormatting>
  <conditionalFormatting sqref="E20">
    <cfRule type="cellIs" dxfId="1447" priority="1498" operator="between">
      <formula>0.00000001</formula>
      <formula>1</formula>
    </cfRule>
  </conditionalFormatting>
  <conditionalFormatting sqref="C28">
    <cfRule type="cellIs" dxfId="1446" priority="1493" operator="between">
      <formula>0.00000001</formula>
      <formula>1</formula>
    </cfRule>
  </conditionalFormatting>
  <conditionalFormatting sqref="C28">
    <cfRule type="cellIs" dxfId="1445" priority="1494" operator="between">
      <formula>0.00000001</formula>
      <formula>1</formula>
    </cfRule>
  </conditionalFormatting>
  <conditionalFormatting sqref="C27">
    <cfRule type="cellIs" dxfId="1444" priority="1484" operator="between">
      <formula>0.00000001</formula>
      <formula>1</formula>
    </cfRule>
  </conditionalFormatting>
  <conditionalFormatting sqref="C28">
    <cfRule type="cellIs" dxfId="1443" priority="1492" operator="between">
      <formula>0.00000001</formula>
      <formula>1</formula>
    </cfRule>
  </conditionalFormatting>
  <conditionalFormatting sqref="C28">
    <cfRule type="cellIs" dxfId="1442" priority="1491" operator="between">
      <formula>0.00000001</formula>
      <formula>1</formula>
    </cfRule>
  </conditionalFormatting>
  <conditionalFormatting sqref="C28">
    <cfRule type="cellIs" dxfId="1441" priority="1469" operator="between">
      <formula>0.00000001</formula>
      <formula>1</formula>
    </cfRule>
  </conditionalFormatting>
  <conditionalFormatting sqref="C28">
    <cfRule type="cellIs" dxfId="1440" priority="1461" operator="between">
      <formula>0.00000001</formula>
      <formula>1</formula>
    </cfRule>
  </conditionalFormatting>
  <conditionalFormatting sqref="C28">
    <cfRule type="cellIs" dxfId="1439" priority="1490" operator="between">
      <formula>0.00000001</formula>
      <formula>1</formula>
    </cfRule>
  </conditionalFormatting>
  <conditionalFormatting sqref="C28">
    <cfRule type="cellIs" dxfId="1438" priority="1489" operator="between">
      <formula>0.00000001</formula>
      <formula>1</formula>
    </cfRule>
  </conditionalFormatting>
  <conditionalFormatting sqref="C28">
    <cfRule type="cellIs" dxfId="1437" priority="1488" operator="between">
      <formula>0.00000001</formula>
      <formula>1</formula>
    </cfRule>
  </conditionalFormatting>
  <conditionalFormatting sqref="C28">
    <cfRule type="cellIs" dxfId="1436" priority="1487" operator="between">
      <formula>0.00000001</formula>
      <formula>1</formula>
    </cfRule>
  </conditionalFormatting>
  <conditionalFormatting sqref="C27">
    <cfRule type="cellIs" dxfId="1435" priority="1483" operator="between">
      <formula>0.00000001</formula>
      <formula>1</formula>
    </cfRule>
  </conditionalFormatting>
  <conditionalFormatting sqref="E27">
    <cfRule type="cellIs" dxfId="1434" priority="1482" operator="between">
      <formula>0.00000001</formula>
      <formula>1</formula>
    </cfRule>
  </conditionalFormatting>
  <conditionalFormatting sqref="C27">
    <cfRule type="cellIs" dxfId="1433" priority="1486" operator="between">
      <formula>0.00000001</formula>
      <formula>1</formula>
    </cfRule>
  </conditionalFormatting>
  <conditionalFormatting sqref="C27">
    <cfRule type="cellIs" dxfId="1432" priority="1485" operator="between">
      <formula>0.00000001</formula>
      <formula>1</formula>
    </cfRule>
  </conditionalFormatting>
  <conditionalFormatting sqref="I27">
    <cfRule type="cellIs" dxfId="1431" priority="1481" operator="between">
      <formula>0.000001</formula>
      <formula>1</formula>
    </cfRule>
  </conditionalFormatting>
  <conditionalFormatting sqref="I27">
    <cfRule type="cellIs" dxfId="1430" priority="1480" operator="between">
      <formula>0.000001</formula>
      <formula>1</formula>
    </cfRule>
  </conditionalFormatting>
  <conditionalFormatting sqref="C27">
    <cfRule type="cellIs" dxfId="1429" priority="1479" operator="between">
      <formula>0.00000001</formula>
      <formula>1</formula>
    </cfRule>
  </conditionalFormatting>
  <conditionalFormatting sqref="I27">
    <cfRule type="cellIs" dxfId="1428" priority="1478" operator="between">
      <formula>0.000001</formula>
      <formula>1</formula>
    </cfRule>
  </conditionalFormatting>
  <conditionalFormatting sqref="C27">
    <cfRule type="cellIs" dxfId="1427" priority="1477" operator="between">
      <formula>0.00000001</formula>
      <formula>1</formula>
    </cfRule>
  </conditionalFormatting>
  <conditionalFormatting sqref="I27">
    <cfRule type="cellIs" dxfId="1426" priority="1476" operator="between">
      <formula>0.000001</formula>
      <formula>1</formula>
    </cfRule>
  </conditionalFormatting>
  <conditionalFormatting sqref="C27">
    <cfRule type="cellIs" dxfId="1425" priority="1475" operator="between">
      <formula>0.00000001</formula>
      <formula>1</formula>
    </cfRule>
  </conditionalFormatting>
  <conditionalFormatting sqref="I27">
    <cfRule type="cellIs" dxfId="1424" priority="1474" operator="between">
      <formula>0.000001</formula>
      <formula>1</formula>
    </cfRule>
  </conditionalFormatting>
  <conditionalFormatting sqref="I27">
    <cfRule type="cellIs" dxfId="1423" priority="1472" operator="between">
      <formula>0.000001</formula>
      <formula>1</formula>
    </cfRule>
  </conditionalFormatting>
  <conditionalFormatting sqref="C27">
    <cfRule type="cellIs" dxfId="1422" priority="1473" operator="between">
      <formula>0.00000001</formula>
      <formula>1</formula>
    </cfRule>
  </conditionalFormatting>
  <conditionalFormatting sqref="G27">
    <cfRule type="cellIs" dxfId="1421" priority="1471" operator="between">
      <formula>0.00000001</formula>
      <formula>1</formula>
    </cfRule>
  </conditionalFormatting>
  <conditionalFormatting sqref="G26">
    <cfRule type="cellIs" dxfId="1420" priority="1470" operator="between">
      <formula>0.00000001</formula>
      <formula>1</formula>
    </cfRule>
  </conditionalFormatting>
  <conditionalFormatting sqref="C28">
    <cfRule type="cellIs" dxfId="1419" priority="1453" operator="between">
      <formula>0.00000001</formula>
      <formula>1</formula>
    </cfRule>
  </conditionalFormatting>
  <conditionalFormatting sqref="I28">
    <cfRule type="cellIs" dxfId="1418" priority="1468" operator="between">
      <formula>0.000001</formula>
      <formula>1</formula>
    </cfRule>
  </conditionalFormatting>
  <conditionalFormatting sqref="C28">
    <cfRule type="cellIs" dxfId="1417" priority="1467" operator="between">
      <formula>0.00000001</formula>
      <formula>1</formula>
    </cfRule>
  </conditionalFormatting>
  <conditionalFormatting sqref="I28">
    <cfRule type="cellIs" dxfId="1416" priority="1466" operator="between">
      <formula>0.000001</formula>
      <formula>1</formula>
    </cfRule>
  </conditionalFormatting>
  <conditionalFormatting sqref="I28">
    <cfRule type="cellIs" dxfId="1415" priority="1458" operator="between">
      <formula>0.000001</formula>
      <formula>1</formula>
    </cfRule>
  </conditionalFormatting>
  <conditionalFormatting sqref="I28">
    <cfRule type="cellIs" dxfId="1414" priority="1464" operator="between">
      <formula>0.000001</formula>
      <formula>1</formula>
    </cfRule>
  </conditionalFormatting>
  <conditionalFormatting sqref="C28">
    <cfRule type="cellIs" dxfId="1413" priority="1465" operator="between">
      <formula>0.00000001</formula>
      <formula>1</formula>
    </cfRule>
  </conditionalFormatting>
  <conditionalFormatting sqref="I28">
    <cfRule type="cellIs" dxfId="1412" priority="1462" operator="between">
      <formula>0.000001</formula>
      <formula>1</formula>
    </cfRule>
  </conditionalFormatting>
  <conditionalFormatting sqref="C28">
    <cfRule type="cellIs" dxfId="1411" priority="1463" operator="between">
      <formula>0.00000001</formula>
      <formula>1</formula>
    </cfRule>
  </conditionalFormatting>
  <conditionalFormatting sqref="I28">
    <cfRule type="cellIs" dxfId="1410" priority="1460" operator="between">
      <formula>0.000001</formula>
      <formula>1</formula>
    </cfRule>
  </conditionalFormatting>
  <conditionalFormatting sqref="C28">
    <cfRule type="cellIs" dxfId="1409" priority="1459" operator="between">
      <formula>0.00000001</formula>
      <formula>1</formula>
    </cfRule>
  </conditionalFormatting>
  <conditionalFormatting sqref="I28">
    <cfRule type="cellIs" dxfId="1408" priority="1456" operator="between">
      <formula>0.000001</formula>
      <formula>1</formula>
    </cfRule>
  </conditionalFormatting>
  <conditionalFormatting sqref="C28">
    <cfRule type="cellIs" dxfId="1407" priority="1457" operator="between">
      <formula>0.00000001</formula>
      <formula>1</formula>
    </cfRule>
  </conditionalFormatting>
  <conditionalFormatting sqref="C28">
    <cfRule type="cellIs" dxfId="1406" priority="1455" operator="between">
      <formula>0.00000001</formula>
      <formula>1</formula>
    </cfRule>
  </conditionalFormatting>
  <conditionalFormatting sqref="I28">
    <cfRule type="cellIs" dxfId="1405" priority="1454" operator="between">
      <formula>0.000001</formula>
      <formula>1</formula>
    </cfRule>
  </conditionalFormatting>
  <conditionalFormatting sqref="C28">
    <cfRule type="cellIs" dxfId="1404" priority="1452" operator="between">
      <formula>0.00000001</formula>
      <formula>1</formula>
    </cfRule>
  </conditionalFormatting>
  <conditionalFormatting sqref="C27">
    <cfRule type="cellIs" dxfId="1403" priority="1451" operator="between">
      <formula>0.00000001</formula>
      <formula>1</formula>
    </cfRule>
  </conditionalFormatting>
  <conditionalFormatting sqref="I27">
    <cfRule type="cellIs" dxfId="1402" priority="1450" operator="between">
      <formula>0.000001</formula>
      <formula>1</formula>
    </cfRule>
  </conditionalFormatting>
  <conditionalFormatting sqref="C27">
    <cfRule type="cellIs" dxfId="1401" priority="1449" operator="between">
      <formula>0.00000001</formula>
      <formula>1</formula>
    </cfRule>
  </conditionalFormatting>
  <conditionalFormatting sqref="I27">
    <cfRule type="cellIs" dxfId="1400" priority="1448" operator="between">
      <formula>0.000001</formula>
      <formula>1</formula>
    </cfRule>
  </conditionalFormatting>
  <conditionalFormatting sqref="I27">
    <cfRule type="cellIs" dxfId="1399" priority="1446" operator="between">
      <formula>0.000001</formula>
      <formula>1</formula>
    </cfRule>
  </conditionalFormatting>
  <conditionalFormatting sqref="C27">
    <cfRule type="cellIs" dxfId="1398" priority="1447" operator="between">
      <formula>0.00000001</formula>
      <formula>1</formula>
    </cfRule>
  </conditionalFormatting>
  <conditionalFormatting sqref="I27">
    <cfRule type="cellIs" dxfId="1397" priority="1444" operator="between">
      <formula>0.000001</formula>
      <formula>1</formula>
    </cfRule>
  </conditionalFormatting>
  <conditionalFormatting sqref="C27">
    <cfRule type="cellIs" dxfId="1396" priority="1445" operator="between">
      <formula>0.00000001</formula>
      <formula>1</formula>
    </cfRule>
  </conditionalFormatting>
  <conditionalFormatting sqref="C27">
    <cfRule type="cellIs" dxfId="1395" priority="1443" operator="between">
      <formula>0.00000001</formula>
      <formula>1</formula>
    </cfRule>
  </conditionalFormatting>
  <conditionalFormatting sqref="I27">
    <cfRule type="cellIs" dxfId="1394" priority="1442" operator="between">
      <formula>0.000001</formula>
      <formula>1</formula>
    </cfRule>
  </conditionalFormatting>
  <conditionalFormatting sqref="I27">
    <cfRule type="cellIs" dxfId="1393" priority="1440" operator="between">
      <formula>0.000001</formula>
      <formula>1</formula>
    </cfRule>
  </conditionalFormatting>
  <conditionalFormatting sqref="C27">
    <cfRule type="cellIs" dxfId="1392" priority="1441" operator="between">
      <formula>0.00000001</formula>
      <formula>1</formula>
    </cfRule>
  </conditionalFormatting>
  <conditionalFormatting sqref="I27">
    <cfRule type="cellIs" dxfId="1391" priority="1438" operator="between">
      <formula>0.000001</formula>
      <formula>1</formula>
    </cfRule>
  </conditionalFormatting>
  <conditionalFormatting sqref="C27">
    <cfRule type="cellIs" dxfId="1390" priority="1439" operator="between">
      <formula>0.00000001</formula>
      <formula>1</formula>
    </cfRule>
  </conditionalFormatting>
  <conditionalFormatting sqref="C27">
    <cfRule type="cellIs" dxfId="1389" priority="1437" operator="between">
      <formula>0.00000001</formula>
      <formula>1</formula>
    </cfRule>
  </conditionalFormatting>
  <conditionalFormatting sqref="I27">
    <cfRule type="cellIs" dxfId="1388" priority="1436" operator="between">
      <formula>0.000001</formula>
      <formula>1</formula>
    </cfRule>
  </conditionalFormatting>
  <conditionalFormatting sqref="C27">
    <cfRule type="cellIs" dxfId="1387" priority="1434" operator="between">
      <formula>0.00000001</formula>
      <formula>1</formula>
    </cfRule>
  </conditionalFormatting>
  <conditionalFormatting sqref="C27">
    <cfRule type="cellIs" dxfId="1386" priority="1435" operator="between">
      <formula>0.00000001</formula>
      <formula>1</formula>
    </cfRule>
  </conditionalFormatting>
  <conditionalFormatting sqref="C27">
    <cfRule type="cellIs" dxfId="1385" priority="1379" operator="between">
      <formula>0.00000001</formula>
      <formula>1</formula>
    </cfRule>
  </conditionalFormatting>
  <conditionalFormatting sqref="C29">
    <cfRule type="cellIs" dxfId="1384" priority="1372" operator="between">
      <formula>0.00000001</formula>
      <formula>1</formula>
    </cfRule>
  </conditionalFormatting>
  <conditionalFormatting sqref="C25">
    <cfRule type="cellIs" dxfId="1383" priority="1431" operator="between">
      <formula>0.00000001</formula>
      <formula>1</formula>
    </cfRule>
  </conditionalFormatting>
  <conditionalFormatting sqref="C25">
    <cfRule type="cellIs" dxfId="1382" priority="1433" operator="between">
      <formula>0.00000001</formula>
      <formula>1</formula>
    </cfRule>
  </conditionalFormatting>
  <conditionalFormatting sqref="C29">
    <cfRule type="cellIs" dxfId="1381" priority="1375" operator="between">
      <formula>0.00000001</formula>
      <formula>1</formula>
    </cfRule>
  </conditionalFormatting>
  <conditionalFormatting sqref="C29">
    <cfRule type="cellIs" dxfId="1380" priority="1373" operator="between">
      <formula>0.00000001</formula>
      <formula>1</formula>
    </cfRule>
  </conditionalFormatting>
  <conditionalFormatting sqref="C29">
    <cfRule type="cellIs" dxfId="1379" priority="1412" operator="between">
      <formula>0.00000001</formula>
      <formula>1</formula>
    </cfRule>
  </conditionalFormatting>
  <conditionalFormatting sqref="C29">
    <cfRule type="cellIs" dxfId="1378" priority="1410" operator="between">
      <formula>0.00000001</formula>
      <formula>1</formula>
    </cfRule>
  </conditionalFormatting>
  <conditionalFormatting sqref="C29">
    <cfRule type="cellIs" dxfId="1377" priority="1408" operator="between">
      <formula>0.00000001</formula>
      <formula>1</formula>
    </cfRule>
  </conditionalFormatting>
  <conditionalFormatting sqref="C27">
    <cfRule type="cellIs" dxfId="1376" priority="1380" operator="between">
      <formula>0.00000001</formula>
      <formula>1</formula>
    </cfRule>
  </conditionalFormatting>
  <conditionalFormatting sqref="C27">
    <cfRule type="cellIs" dxfId="1375" priority="1383" operator="between">
      <formula>0.00000001</formula>
      <formula>1</formula>
    </cfRule>
  </conditionalFormatting>
  <conditionalFormatting sqref="C29">
    <cfRule type="cellIs" dxfId="1374" priority="1378" operator="between">
      <formula>0.00000001</formula>
      <formula>1</formula>
    </cfRule>
  </conditionalFormatting>
  <conditionalFormatting sqref="C29">
    <cfRule type="cellIs" dxfId="1373" priority="1376" operator="between">
      <formula>0.00000001</formula>
      <formula>1</formula>
    </cfRule>
  </conditionalFormatting>
  <conditionalFormatting sqref="C27">
    <cfRule type="cellIs" dxfId="1372" priority="1430" operator="between">
      <formula>0.00000001</formula>
      <formula>1</formula>
    </cfRule>
  </conditionalFormatting>
  <conditionalFormatting sqref="I27">
    <cfRule type="cellIs" dxfId="1371" priority="1429" operator="between">
      <formula>0.000001</formula>
      <formula>1</formula>
    </cfRule>
  </conditionalFormatting>
  <conditionalFormatting sqref="G27">
    <cfRule type="cellIs" dxfId="1370" priority="1428" operator="between">
      <formula>0.00000001</formula>
      <formula>1</formula>
    </cfRule>
  </conditionalFormatting>
  <conditionalFormatting sqref="C29">
    <cfRule type="cellIs" dxfId="1369" priority="1370" operator="between">
      <formula>0.00000001</formula>
      <formula>1</formula>
    </cfRule>
  </conditionalFormatting>
  <conditionalFormatting sqref="C27">
    <cfRule type="cellIs" dxfId="1368" priority="1382" operator="between">
      <formula>0.00000001</formula>
      <formula>1</formula>
    </cfRule>
  </conditionalFormatting>
  <conditionalFormatting sqref="C25">
    <cfRule type="cellIs" dxfId="1367" priority="1432" operator="between">
      <formula>0.00000001</formula>
      <formula>1</formula>
    </cfRule>
  </conditionalFormatting>
  <conditionalFormatting sqref="C27">
    <cfRule type="cellIs" dxfId="1366" priority="1427" operator="between">
      <formula>0.00000001</formula>
      <formula>1</formula>
    </cfRule>
  </conditionalFormatting>
  <conditionalFormatting sqref="C27">
    <cfRule type="cellIs" dxfId="1365" priority="1425" operator="between">
      <formula>0.00000001</formula>
      <formula>1</formula>
    </cfRule>
  </conditionalFormatting>
  <conditionalFormatting sqref="C27">
    <cfRule type="cellIs" dxfId="1364" priority="1423" operator="between">
      <formula>0.00000001</formula>
      <formula>1</formula>
    </cfRule>
  </conditionalFormatting>
  <conditionalFormatting sqref="C27">
    <cfRule type="cellIs" dxfId="1363" priority="1426" operator="between">
      <formula>0.00000001</formula>
      <formula>1</formula>
    </cfRule>
  </conditionalFormatting>
  <conditionalFormatting sqref="C27">
    <cfRule type="cellIs" dxfId="1362" priority="1424" operator="between">
      <formula>0.00000001</formula>
      <formula>1</formula>
    </cfRule>
  </conditionalFormatting>
  <conditionalFormatting sqref="I27">
    <cfRule type="cellIs" dxfId="1361" priority="1422" operator="between">
      <formula>0.000001</formula>
      <formula>1</formula>
    </cfRule>
  </conditionalFormatting>
  <conditionalFormatting sqref="C27">
    <cfRule type="cellIs" dxfId="1360" priority="1421" operator="between">
      <formula>0.00000001</formula>
      <formula>1</formula>
    </cfRule>
  </conditionalFormatting>
  <conditionalFormatting sqref="I27">
    <cfRule type="cellIs" dxfId="1359" priority="1420" operator="between">
      <formula>0.000001</formula>
      <formula>1</formula>
    </cfRule>
  </conditionalFormatting>
  <conditionalFormatting sqref="I27">
    <cfRule type="cellIs" dxfId="1358" priority="1418" operator="between">
      <formula>0.000001</formula>
      <formula>1</formula>
    </cfRule>
  </conditionalFormatting>
  <conditionalFormatting sqref="C27">
    <cfRule type="cellIs" dxfId="1357" priority="1419" operator="between">
      <formula>0.00000001</formula>
      <formula>1</formula>
    </cfRule>
  </conditionalFormatting>
  <conditionalFormatting sqref="I27">
    <cfRule type="cellIs" dxfId="1356" priority="1416" operator="between">
      <formula>0.000001</formula>
      <formula>1</formula>
    </cfRule>
  </conditionalFormatting>
  <conditionalFormatting sqref="C27">
    <cfRule type="cellIs" dxfId="1355" priority="1417" operator="between">
      <formula>0.00000001</formula>
      <formula>1</formula>
    </cfRule>
  </conditionalFormatting>
  <conditionalFormatting sqref="C27">
    <cfRule type="cellIs" dxfId="1354" priority="1415" operator="between">
      <formula>0.00000001</formula>
      <formula>1</formula>
    </cfRule>
  </conditionalFormatting>
  <conditionalFormatting sqref="I27">
    <cfRule type="cellIs" dxfId="1353" priority="1414" operator="between">
      <formula>0.000001</formula>
      <formula>1</formula>
    </cfRule>
  </conditionalFormatting>
  <conditionalFormatting sqref="C29">
    <cfRule type="cellIs" dxfId="1352" priority="1413" operator="between">
      <formula>0.00000001</formula>
      <formula>1</formula>
    </cfRule>
  </conditionalFormatting>
  <conditionalFormatting sqref="C29">
    <cfRule type="cellIs" dxfId="1351" priority="1411" operator="between">
      <formula>0.00000001</formula>
      <formula>1</formula>
    </cfRule>
  </conditionalFormatting>
  <conditionalFormatting sqref="C29">
    <cfRule type="cellIs" dxfId="1350" priority="1409" operator="between">
      <formula>0.00000001</formula>
      <formula>1</formula>
    </cfRule>
  </conditionalFormatting>
  <conditionalFormatting sqref="C29">
    <cfRule type="cellIs" dxfId="1349" priority="1407" operator="between">
      <formula>0.00000001</formula>
      <formula>1</formula>
    </cfRule>
  </conditionalFormatting>
  <conditionalFormatting sqref="C29">
    <cfRule type="cellIs" dxfId="1348" priority="1406" operator="between">
      <formula>0.00000001</formula>
      <formula>1</formula>
    </cfRule>
  </conditionalFormatting>
  <conditionalFormatting sqref="C29">
    <cfRule type="cellIs" dxfId="1347" priority="1389" operator="between">
      <formula>0.00000001</formula>
      <formula>1</formula>
    </cfRule>
  </conditionalFormatting>
  <conditionalFormatting sqref="C29">
    <cfRule type="cellIs" dxfId="1346" priority="1405" operator="between">
      <formula>0.00000001</formula>
      <formula>1</formula>
    </cfRule>
  </conditionalFormatting>
  <conditionalFormatting sqref="I29">
    <cfRule type="cellIs" dxfId="1345" priority="1404" operator="between">
      <formula>0.000001</formula>
      <formula>1</formula>
    </cfRule>
  </conditionalFormatting>
  <conditionalFormatting sqref="C29">
    <cfRule type="cellIs" dxfId="1344" priority="1403" operator="between">
      <formula>0.00000001</formula>
      <formula>1</formula>
    </cfRule>
  </conditionalFormatting>
  <conditionalFormatting sqref="I29">
    <cfRule type="cellIs" dxfId="1343" priority="1402" operator="between">
      <formula>0.000001</formula>
      <formula>1</formula>
    </cfRule>
  </conditionalFormatting>
  <conditionalFormatting sqref="I29">
    <cfRule type="cellIs" dxfId="1342" priority="1394" operator="between">
      <formula>0.000001</formula>
      <formula>1</formula>
    </cfRule>
  </conditionalFormatting>
  <conditionalFormatting sqref="I29">
    <cfRule type="cellIs" dxfId="1341" priority="1400" operator="between">
      <formula>0.000001</formula>
      <formula>1</formula>
    </cfRule>
  </conditionalFormatting>
  <conditionalFormatting sqref="C29">
    <cfRule type="cellIs" dxfId="1340" priority="1401" operator="between">
      <formula>0.00000001</formula>
      <formula>1</formula>
    </cfRule>
  </conditionalFormatting>
  <conditionalFormatting sqref="I29">
    <cfRule type="cellIs" dxfId="1339" priority="1398" operator="between">
      <formula>0.000001</formula>
      <formula>1</formula>
    </cfRule>
  </conditionalFormatting>
  <conditionalFormatting sqref="C29">
    <cfRule type="cellIs" dxfId="1338" priority="1399" operator="between">
      <formula>0.00000001</formula>
      <formula>1</formula>
    </cfRule>
  </conditionalFormatting>
  <conditionalFormatting sqref="C29">
    <cfRule type="cellIs" dxfId="1337" priority="1397" operator="between">
      <formula>0.00000001</formula>
      <formula>1</formula>
    </cfRule>
  </conditionalFormatting>
  <conditionalFormatting sqref="I29">
    <cfRule type="cellIs" dxfId="1336" priority="1396" operator="between">
      <formula>0.000001</formula>
      <formula>1</formula>
    </cfRule>
  </conditionalFormatting>
  <conditionalFormatting sqref="C29">
    <cfRule type="cellIs" dxfId="1335" priority="1395" operator="between">
      <formula>0.00000001</formula>
      <formula>1</formula>
    </cfRule>
  </conditionalFormatting>
  <conditionalFormatting sqref="I29">
    <cfRule type="cellIs" dxfId="1334" priority="1392" operator="between">
      <formula>0.000001</formula>
      <formula>1</formula>
    </cfRule>
  </conditionalFormatting>
  <conditionalFormatting sqref="C29">
    <cfRule type="cellIs" dxfId="1333" priority="1393" operator="between">
      <formula>0.00000001</formula>
      <formula>1</formula>
    </cfRule>
  </conditionalFormatting>
  <conditionalFormatting sqref="C29">
    <cfRule type="cellIs" dxfId="1332" priority="1391" operator="between">
      <formula>0.00000001</formula>
      <formula>1</formula>
    </cfRule>
  </conditionalFormatting>
  <conditionalFormatting sqref="I29">
    <cfRule type="cellIs" dxfId="1331" priority="1390" operator="between">
      <formula>0.000001</formula>
      <formula>1</formula>
    </cfRule>
  </conditionalFormatting>
  <conditionalFormatting sqref="C29">
    <cfRule type="cellIs" dxfId="1330" priority="1388" operator="between">
      <formula>0.00000001</formula>
      <formula>1</formula>
    </cfRule>
  </conditionalFormatting>
  <conditionalFormatting sqref="H28">
    <cfRule type="cellIs" dxfId="1329" priority="1387" operator="between">
      <formula>0.000001</formula>
      <formula>1</formula>
    </cfRule>
  </conditionalFormatting>
  <conditionalFormatting sqref="C27">
    <cfRule type="cellIs" dxfId="1328" priority="1386" operator="between">
      <formula>0.00000001</formula>
      <formula>1</formula>
    </cfRule>
  </conditionalFormatting>
  <conditionalFormatting sqref="C27">
    <cfRule type="cellIs" dxfId="1327" priority="1385" operator="between">
      <formula>0.00000001</formula>
      <formula>1</formula>
    </cfRule>
  </conditionalFormatting>
  <conditionalFormatting sqref="C27">
    <cfRule type="cellIs" dxfId="1326" priority="1384" operator="between">
      <formula>0.00000001</formula>
      <formula>1</formula>
    </cfRule>
  </conditionalFormatting>
  <conditionalFormatting sqref="C27">
    <cfRule type="cellIs" dxfId="1325" priority="1381" operator="between">
      <formula>0.00000001</formula>
      <formula>1</formula>
    </cfRule>
  </conditionalFormatting>
  <conditionalFormatting sqref="C26">
    <cfRule type="cellIs" dxfId="1324" priority="1366" operator="between">
      <formula>0.00000001</formula>
      <formula>1</formula>
    </cfRule>
  </conditionalFormatting>
  <conditionalFormatting sqref="C26">
    <cfRule type="cellIs" dxfId="1323" priority="1365" operator="between">
      <formula>0.00000001</formula>
      <formula>1</formula>
    </cfRule>
  </conditionalFormatting>
  <conditionalFormatting sqref="E26">
    <cfRule type="cellIs" dxfId="1322" priority="1364" operator="between">
      <formula>0.00000001</formula>
      <formula>1</formula>
    </cfRule>
  </conditionalFormatting>
  <conditionalFormatting sqref="C29">
    <cfRule type="cellIs" dxfId="1321" priority="1377" operator="between">
      <formula>0.00000001</formula>
      <formula>1</formula>
    </cfRule>
  </conditionalFormatting>
  <conditionalFormatting sqref="C29">
    <cfRule type="cellIs" dxfId="1320" priority="1374" operator="between">
      <formula>0.00000001</formula>
      <formula>1</formula>
    </cfRule>
  </conditionalFormatting>
  <conditionalFormatting sqref="C29">
    <cfRule type="cellIs" dxfId="1319" priority="1371" operator="between">
      <formula>0.00000001</formula>
      <formula>1</formula>
    </cfRule>
  </conditionalFormatting>
  <conditionalFormatting sqref="C29">
    <cfRule type="cellIs" dxfId="1318" priority="1369" operator="between">
      <formula>0.00000001</formula>
      <formula>1</formula>
    </cfRule>
  </conditionalFormatting>
  <conditionalFormatting sqref="C26">
    <cfRule type="cellIs" dxfId="1317" priority="1368" operator="between">
      <formula>0.00000001</formula>
      <formula>1</formula>
    </cfRule>
  </conditionalFormatting>
  <conditionalFormatting sqref="C26">
    <cfRule type="cellIs" dxfId="1316" priority="1367" operator="between">
      <formula>0.00000001</formula>
      <formula>1</formula>
    </cfRule>
  </conditionalFormatting>
  <conditionalFormatting sqref="I26">
    <cfRule type="cellIs" dxfId="1315" priority="1363" operator="between">
      <formula>0.000001</formula>
      <formula>1</formula>
    </cfRule>
  </conditionalFormatting>
  <conditionalFormatting sqref="I26">
    <cfRule type="cellIs" dxfId="1314" priority="1362" operator="between">
      <formula>0.000001</formula>
      <formula>1</formula>
    </cfRule>
  </conditionalFormatting>
  <conditionalFormatting sqref="C26">
    <cfRule type="cellIs" dxfId="1313" priority="1361" operator="between">
      <formula>0.00000001</formula>
      <formula>1</formula>
    </cfRule>
  </conditionalFormatting>
  <conditionalFormatting sqref="I26">
    <cfRule type="cellIs" dxfId="1312" priority="1360" operator="between">
      <formula>0.000001</formula>
      <formula>1</formula>
    </cfRule>
  </conditionalFormatting>
  <conditionalFormatting sqref="C26">
    <cfRule type="cellIs" dxfId="1311" priority="1359" operator="between">
      <formula>0.00000001</formula>
      <formula>1</formula>
    </cfRule>
  </conditionalFormatting>
  <conditionalFormatting sqref="I26">
    <cfRule type="cellIs" dxfId="1310" priority="1358" operator="between">
      <formula>0.000001</formula>
      <formula>1</formula>
    </cfRule>
  </conditionalFormatting>
  <conditionalFormatting sqref="I26">
    <cfRule type="cellIs" dxfId="1309" priority="1356" operator="between">
      <formula>0.000001</formula>
      <formula>1</formula>
    </cfRule>
  </conditionalFormatting>
  <conditionalFormatting sqref="I26">
    <cfRule type="cellIs" dxfId="1308" priority="1354" operator="between">
      <formula>0.000001</formula>
      <formula>1</formula>
    </cfRule>
  </conditionalFormatting>
  <conditionalFormatting sqref="G26">
    <cfRule type="cellIs" dxfId="1307" priority="1353" operator="between">
      <formula>0.00000001</formula>
      <formula>1</formula>
    </cfRule>
  </conditionalFormatting>
  <conditionalFormatting sqref="C27">
    <cfRule type="cellIs" dxfId="1306" priority="1332" operator="between">
      <formula>0.00000001</formula>
      <formula>1</formula>
    </cfRule>
  </conditionalFormatting>
  <conditionalFormatting sqref="C29">
    <cfRule type="cellIs" dxfId="1305" priority="1351" operator="between">
      <formula>0.00000001</formula>
      <formula>1</formula>
    </cfRule>
  </conditionalFormatting>
  <conditionalFormatting sqref="C29">
    <cfRule type="cellIs" dxfId="1304" priority="1352" operator="between">
      <formula>0.00000001</formula>
      <formula>1</formula>
    </cfRule>
  </conditionalFormatting>
  <conditionalFormatting sqref="C27">
    <cfRule type="cellIs" dxfId="1303" priority="1350" operator="between">
      <formula>0.00000001</formula>
      <formula>1</formula>
    </cfRule>
  </conditionalFormatting>
  <conditionalFormatting sqref="I27">
    <cfRule type="cellIs" dxfId="1302" priority="1349" operator="between">
      <formula>0.000001</formula>
      <formula>1</formula>
    </cfRule>
  </conditionalFormatting>
  <conditionalFormatting sqref="C27">
    <cfRule type="cellIs" dxfId="1301" priority="1348" operator="between">
      <formula>0.00000001</formula>
      <formula>1</formula>
    </cfRule>
  </conditionalFormatting>
  <conditionalFormatting sqref="I27">
    <cfRule type="cellIs" dxfId="1300" priority="1347" operator="between">
      <formula>0.000001</formula>
      <formula>1</formula>
    </cfRule>
  </conditionalFormatting>
  <conditionalFormatting sqref="C29">
    <cfRule type="cellIs" dxfId="1299" priority="1346" operator="between">
      <formula>0.00000001</formula>
      <formula>1</formula>
    </cfRule>
  </conditionalFormatting>
  <conditionalFormatting sqref="I27">
    <cfRule type="cellIs" dxfId="1298" priority="1337" operator="between">
      <formula>0.000001</formula>
      <formula>1</formula>
    </cfRule>
  </conditionalFormatting>
  <conditionalFormatting sqref="I27">
    <cfRule type="cellIs" dxfId="1297" priority="1344" operator="between">
      <formula>0.000001</formula>
      <formula>1</formula>
    </cfRule>
  </conditionalFormatting>
  <conditionalFormatting sqref="C27">
    <cfRule type="cellIs" dxfId="1296" priority="1345" operator="between">
      <formula>0.00000001</formula>
      <formula>1</formula>
    </cfRule>
  </conditionalFormatting>
  <conditionalFormatting sqref="I27">
    <cfRule type="cellIs" dxfId="1295" priority="1342" operator="between">
      <formula>0.000001</formula>
      <formula>1</formula>
    </cfRule>
  </conditionalFormatting>
  <conditionalFormatting sqref="C27">
    <cfRule type="cellIs" dxfId="1294" priority="1343" operator="between">
      <formula>0.00000001</formula>
      <formula>1</formula>
    </cfRule>
  </conditionalFormatting>
  <conditionalFormatting sqref="C27">
    <cfRule type="cellIs" dxfId="1293" priority="1341" operator="between">
      <formula>0.00000001</formula>
      <formula>1</formula>
    </cfRule>
  </conditionalFormatting>
  <conditionalFormatting sqref="I27">
    <cfRule type="cellIs" dxfId="1292" priority="1340" operator="between">
      <formula>0.000001</formula>
      <formula>1</formula>
    </cfRule>
  </conditionalFormatting>
  <conditionalFormatting sqref="C29">
    <cfRule type="cellIs" dxfId="1291" priority="1339" operator="between">
      <formula>0.00000001</formula>
      <formula>1</formula>
    </cfRule>
  </conditionalFormatting>
  <conditionalFormatting sqref="C27">
    <cfRule type="cellIs" dxfId="1290" priority="1338" operator="between">
      <formula>0.00000001</formula>
      <formula>1</formula>
    </cfRule>
  </conditionalFormatting>
  <conditionalFormatting sqref="I27">
    <cfRule type="cellIs" dxfId="1289" priority="1335" operator="between">
      <formula>0.000001</formula>
      <formula>1</formula>
    </cfRule>
  </conditionalFormatting>
  <conditionalFormatting sqref="C27">
    <cfRule type="cellIs" dxfId="1288" priority="1336" operator="between">
      <formula>0.00000001</formula>
      <formula>1</formula>
    </cfRule>
  </conditionalFormatting>
  <conditionalFormatting sqref="C27">
    <cfRule type="cellIs" dxfId="1287" priority="1334" operator="between">
      <formula>0.00000001</formula>
      <formula>1</formula>
    </cfRule>
  </conditionalFormatting>
  <conditionalFormatting sqref="I27">
    <cfRule type="cellIs" dxfId="1286" priority="1333" operator="between">
      <formula>0.000001</formula>
      <formula>1</formula>
    </cfRule>
  </conditionalFormatting>
  <conditionalFormatting sqref="C27">
    <cfRule type="cellIs" dxfId="1285" priority="1331" operator="between">
      <formula>0.00000001</formula>
      <formula>1</formula>
    </cfRule>
  </conditionalFormatting>
  <conditionalFormatting sqref="C26">
    <cfRule type="cellIs" dxfId="1284" priority="1330" operator="between">
      <formula>0.00000001</formula>
      <formula>1</formula>
    </cfRule>
  </conditionalFormatting>
  <conditionalFormatting sqref="I26">
    <cfRule type="cellIs" dxfId="1283" priority="1329" operator="between">
      <formula>0.000001</formula>
      <formula>1</formula>
    </cfRule>
  </conditionalFormatting>
  <conditionalFormatting sqref="C26">
    <cfRule type="cellIs" dxfId="1282" priority="1328" operator="between">
      <formula>0.00000001</formula>
      <formula>1</formula>
    </cfRule>
  </conditionalFormatting>
  <conditionalFormatting sqref="I26">
    <cfRule type="cellIs" dxfId="1281" priority="1327" operator="between">
      <formula>0.000001</formula>
      <formula>1</formula>
    </cfRule>
  </conditionalFormatting>
  <conditionalFormatting sqref="I26">
    <cfRule type="cellIs" dxfId="1280" priority="1325" operator="between">
      <formula>0.000001</formula>
      <formula>1</formula>
    </cfRule>
  </conditionalFormatting>
  <conditionalFormatting sqref="C26">
    <cfRule type="cellIs" dxfId="1279" priority="1326" operator="between">
      <formula>0.00000001</formula>
      <formula>1</formula>
    </cfRule>
  </conditionalFormatting>
  <conditionalFormatting sqref="I26">
    <cfRule type="cellIs" dxfId="1278" priority="1323" operator="between">
      <formula>0.000001</formula>
      <formula>1</formula>
    </cfRule>
  </conditionalFormatting>
  <conditionalFormatting sqref="C26">
    <cfRule type="cellIs" dxfId="1277" priority="1324" operator="between">
      <formula>0.00000001</formula>
      <formula>1</formula>
    </cfRule>
  </conditionalFormatting>
  <conditionalFormatting sqref="C26">
    <cfRule type="cellIs" dxfId="1276" priority="1322" operator="between">
      <formula>0.00000001</formula>
      <formula>1</formula>
    </cfRule>
  </conditionalFormatting>
  <conditionalFormatting sqref="I26">
    <cfRule type="cellIs" dxfId="1275" priority="1321" operator="between">
      <formula>0.000001</formula>
      <formula>1</formula>
    </cfRule>
  </conditionalFormatting>
  <conditionalFormatting sqref="I26">
    <cfRule type="cellIs" dxfId="1274" priority="1319" operator="between">
      <formula>0.000001</formula>
      <formula>1</formula>
    </cfRule>
  </conditionalFormatting>
  <conditionalFormatting sqref="C26">
    <cfRule type="cellIs" dxfId="1273" priority="1320" operator="between">
      <formula>0.00000001</formula>
      <formula>1</formula>
    </cfRule>
  </conditionalFormatting>
  <conditionalFormatting sqref="I26">
    <cfRule type="cellIs" dxfId="1272" priority="1317" operator="between">
      <formula>0.000001</formula>
      <formula>1</formula>
    </cfRule>
  </conditionalFormatting>
  <conditionalFormatting sqref="C26">
    <cfRule type="cellIs" dxfId="1271" priority="1318" operator="between">
      <formula>0.00000001</formula>
      <formula>1</formula>
    </cfRule>
  </conditionalFormatting>
  <conditionalFormatting sqref="C26">
    <cfRule type="cellIs" dxfId="1270" priority="1316" operator="between">
      <formula>0.00000001</formula>
      <formula>1</formula>
    </cfRule>
  </conditionalFormatting>
  <conditionalFormatting sqref="I26">
    <cfRule type="cellIs" dxfId="1269" priority="1315" operator="between">
      <formula>0.000001</formula>
      <formula>1</formula>
    </cfRule>
  </conditionalFormatting>
  <conditionalFormatting sqref="C26">
    <cfRule type="cellIs" dxfId="1268" priority="1313" operator="between">
      <formula>0.00000001</formula>
      <formula>1</formula>
    </cfRule>
  </conditionalFormatting>
  <conditionalFormatting sqref="C26">
    <cfRule type="cellIs" dxfId="1267" priority="1314" operator="between">
      <formula>0.00000001</formula>
      <formula>1</formula>
    </cfRule>
  </conditionalFormatting>
  <conditionalFormatting sqref="C28">
    <cfRule type="cellIs" dxfId="1266" priority="1294" operator="between">
      <formula>0.00000001</formula>
      <formula>1</formula>
    </cfRule>
  </conditionalFormatting>
  <conditionalFormatting sqref="C28">
    <cfRule type="cellIs" dxfId="1265" priority="1292" operator="between">
      <formula>0.00000001</formula>
      <formula>1</formula>
    </cfRule>
  </conditionalFormatting>
  <conditionalFormatting sqref="C28">
    <cfRule type="cellIs" dxfId="1264" priority="1290" operator="between">
      <formula>0.00000001</formula>
      <formula>1</formula>
    </cfRule>
  </conditionalFormatting>
  <conditionalFormatting sqref="C26">
    <cfRule type="cellIs" dxfId="1263" priority="1312" operator="between">
      <formula>0.00000001</formula>
      <formula>1</formula>
    </cfRule>
  </conditionalFormatting>
  <conditionalFormatting sqref="I26">
    <cfRule type="cellIs" dxfId="1262" priority="1311" operator="between">
      <formula>0.000001</formula>
      <formula>1</formula>
    </cfRule>
  </conditionalFormatting>
  <conditionalFormatting sqref="G26">
    <cfRule type="cellIs" dxfId="1261" priority="1310" operator="between">
      <formula>0.00000001</formula>
      <formula>1</formula>
    </cfRule>
  </conditionalFormatting>
  <conditionalFormatting sqref="C26">
    <cfRule type="cellIs" dxfId="1260" priority="1309" operator="between">
      <formula>0.00000001</formula>
      <formula>1</formula>
    </cfRule>
  </conditionalFormatting>
  <conditionalFormatting sqref="C26">
    <cfRule type="cellIs" dxfId="1259" priority="1307" operator="between">
      <formula>0.00000001</formula>
      <formula>1</formula>
    </cfRule>
  </conditionalFormatting>
  <conditionalFormatting sqref="C26">
    <cfRule type="cellIs" dxfId="1258" priority="1305" operator="between">
      <formula>0.00000001</formula>
      <formula>1</formula>
    </cfRule>
  </conditionalFormatting>
  <conditionalFormatting sqref="C26">
    <cfRule type="cellIs" dxfId="1257" priority="1308" operator="between">
      <formula>0.00000001</formula>
      <formula>1</formula>
    </cfRule>
  </conditionalFormatting>
  <conditionalFormatting sqref="C26">
    <cfRule type="cellIs" dxfId="1256" priority="1306" operator="between">
      <formula>0.00000001</formula>
      <formula>1</formula>
    </cfRule>
  </conditionalFormatting>
  <conditionalFormatting sqref="I26">
    <cfRule type="cellIs" dxfId="1255" priority="1304" operator="between">
      <formula>0.000001</formula>
      <formula>1</formula>
    </cfRule>
  </conditionalFormatting>
  <conditionalFormatting sqref="C26">
    <cfRule type="cellIs" dxfId="1254" priority="1303" operator="between">
      <formula>0.00000001</formula>
      <formula>1</formula>
    </cfRule>
  </conditionalFormatting>
  <conditionalFormatting sqref="I26">
    <cfRule type="cellIs" dxfId="1253" priority="1302" operator="between">
      <formula>0.000001</formula>
      <formula>1</formula>
    </cfRule>
  </conditionalFormatting>
  <conditionalFormatting sqref="I26">
    <cfRule type="cellIs" dxfId="1252" priority="1300" operator="between">
      <formula>0.000001</formula>
      <formula>1</formula>
    </cfRule>
  </conditionalFormatting>
  <conditionalFormatting sqref="C26">
    <cfRule type="cellIs" dxfId="1251" priority="1301" operator="between">
      <formula>0.00000001</formula>
      <formula>1</formula>
    </cfRule>
  </conditionalFormatting>
  <conditionalFormatting sqref="I26">
    <cfRule type="cellIs" dxfId="1250" priority="1298" operator="between">
      <formula>0.000001</formula>
      <formula>1</formula>
    </cfRule>
  </conditionalFormatting>
  <conditionalFormatting sqref="C26">
    <cfRule type="cellIs" dxfId="1249" priority="1299" operator="between">
      <formula>0.00000001</formula>
      <formula>1</formula>
    </cfRule>
  </conditionalFormatting>
  <conditionalFormatting sqref="C26">
    <cfRule type="cellIs" dxfId="1248" priority="1297" operator="between">
      <formula>0.00000001</formula>
      <formula>1</formula>
    </cfRule>
  </conditionalFormatting>
  <conditionalFormatting sqref="I26">
    <cfRule type="cellIs" dxfId="1247" priority="1296" operator="between">
      <formula>0.000001</formula>
      <formula>1</formula>
    </cfRule>
  </conditionalFormatting>
  <conditionalFormatting sqref="C28">
    <cfRule type="cellIs" dxfId="1246" priority="1295" operator="between">
      <formula>0.00000001</formula>
      <formula>1</formula>
    </cfRule>
  </conditionalFormatting>
  <conditionalFormatting sqref="C28">
    <cfRule type="cellIs" dxfId="1245" priority="1293" operator="between">
      <formula>0.00000001</formula>
      <formula>1</formula>
    </cfRule>
  </conditionalFormatting>
  <conditionalFormatting sqref="C28">
    <cfRule type="cellIs" dxfId="1244" priority="1291" operator="between">
      <formula>0.00000001</formula>
      <formula>1</formula>
    </cfRule>
  </conditionalFormatting>
  <conditionalFormatting sqref="C28">
    <cfRule type="cellIs" dxfId="1243" priority="1289" operator="between">
      <formula>0.00000001</formula>
      <formula>1</formula>
    </cfRule>
  </conditionalFormatting>
  <conditionalFormatting sqref="C28">
    <cfRule type="cellIs" dxfId="1242" priority="1288" operator="between">
      <formula>0.00000001</formula>
      <formula>1</formula>
    </cfRule>
  </conditionalFormatting>
  <conditionalFormatting sqref="C28">
    <cfRule type="cellIs" dxfId="1241" priority="1271" operator="between">
      <formula>0.00000001</formula>
      <formula>1</formula>
    </cfRule>
  </conditionalFormatting>
  <conditionalFormatting sqref="C28">
    <cfRule type="cellIs" dxfId="1240" priority="1287" operator="between">
      <formula>0.00000001</formula>
      <formula>1</formula>
    </cfRule>
  </conditionalFormatting>
  <conditionalFormatting sqref="I28">
    <cfRule type="cellIs" dxfId="1239" priority="1286" operator="between">
      <formula>0.000001</formula>
      <formula>1</formula>
    </cfRule>
  </conditionalFormatting>
  <conditionalFormatting sqref="C28">
    <cfRule type="cellIs" dxfId="1238" priority="1285" operator="between">
      <formula>0.00000001</formula>
      <formula>1</formula>
    </cfRule>
  </conditionalFormatting>
  <conditionalFormatting sqref="I28">
    <cfRule type="cellIs" dxfId="1237" priority="1284" operator="between">
      <formula>0.000001</formula>
      <formula>1</formula>
    </cfRule>
  </conditionalFormatting>
  <conditionalFormatting sqref="I28">
    <cfRule type="cellIs" dxfId="1236" priority="1276" operator="between">
      <formula>0.000001</formula>
      <formula>1</formula>
    </cfRule>
  </conditionalFormatting>
  <conditionalFormatting sqref="I28">
    <cfRule type="cellIs" dxfId="1235" priority="1282" operator="between">
      <formula>0.000001</formula>
      <formula>1</formula>
    </cfRule>
  </conditionalFormatting>
  <conditionalFormatting sqref="C28">
    <cfRule type="cellIs" dxfId="1234" priority="1283" operator="between">
      <formula>0.00000001</formula>
      <formula>1</formula>
    </cfRule>
  </conditionalFormatting>
  <conditionalFormatting sqref="I28">
    <cfRule type="cellIs" dxfId="1233" priority="1280" operator="between">
      <formula>0.000001</formula>
      <formula>1</formula>
    </cfRule>
  </conditionalFormatting>
  <conditionalFormatting sqref="C28">
    <cfRule type="cellIs" dxfId="1232" priority="1281" operator="between">
      <formula>0.00000001</formula>
      <formula>1</formula>
    </cfRule>
  </conditionalFormatting>
  <conditionalFormatting sqref="C28">
    <cfRule type="cellIs" dxfId="1231" priority="1279" operator="between">
      <formula>0.00000001</formula>
      <formula>1</formula>
    </cfRule>
  </conditionalFormatting>
  <conditionalFormatting sqref="I28">
    <cfRule type="cellIs" dxfId="1230" priority="1278" operator="between">
      <formula>0.000001</formula>
      <formula>1</formula>
    </cfRule>
  </conditionalFormatting>
  <conditionalFormatting sqref="C28">
    <cfRule type="cellIs" dxfId="1229" priority="1277" operator="between">
      <formula>0.00000001</formula>
      <formula>1</formula>
    </cfRule>
  </conditionalFormatting>
  <conditionalFormatting sqref="I28">
    <cfRule type="cellIs" dxfId="1228" priority="1274" operator="between">
      <formula>0.000001</formula>
      <formula>1</formula>
    </cfRule>
  </conditionalFormatting>
  <conditionalFormatting sqref="C28">
    <cfRule type="cellIs" dxfId="1227" priority="1275" operator="between">
      <formula>0.00000001</formula>
      <formula>1</formula>
    </cfRule>
  </conditionalFormatting>
  <conditionalFormatting sqref="C28">
    <cfRule type="cellIs" dxfId="1226" priority="1273" operator="between">
      <formula>0.00000001</formula>
      <formula>1</formula>
    </cfRule>
  </conditionalFormatting>
  <conditionalFormatting sqref="I28">
    <cfRule type="cellIs" dxfId="1225" priority="1272" operator="between">
      <formula>0.000001</formula>
      <formula>1</formula>
    </cfRule>
  </conditionalFormatting>
  <conditionalFormatting sqref="C28">
    <cfRule type="cellIs" dxfId="1224" priority="1270" operator="between">
      <formula>0.00000001</formula>
      <formula>1</formula>
    </cfRule>
  </conditionalFormatting>
  <conditionalFormatting sqref="H27">
    <cfRule type="cellIs" dxfId="1223" priority="1269" operator="between">
      <formula>0.000001</formula>
      <formula>1</formula>
    </cfRule>
  </conditionalFormatting>
  <conditionalFormatting sqref="C27">
    <cfRule type="cellIs" dxfId="1222" priority="1267" operator="between">
      <formula>0.00000001</formula>
      <formula>1</formula>
    </cfRule>
  </conditionalFormatting>
  <conditionalFormatting sqref="C27">
    <cfRule type="cellIs" dxfId="1221" priority="1268" operator="between">
      <formula>0.00000001</formula>
      <formula>1</formula>
    </cfRule>
  </conditionalFormatting>
  <conditionalFormatting sqref="C26">
    <cfRule type="cellIs" dxfId="1220" priority="1258" operator="between">
      <formula>0.00000001</formula>
      <formula>1</formula>
    </cfRule>
  </conditionalFormatting>
  <conditionalFormatting sqref="C27">
    <cfRule type="cellIs" dxfId="1219" priority="1266" operator="between">
      <formula>0.00000001</formula>
      <formula>1</formula>
    </cfRule>
  </conditionalFormatting>
  <conditionalFormatting sqref="C27">
    <cfRule type="cellIs" dxfId="1218" priority="1265" operator="between">
      <formula>0.00000001</formula>
      <formula>1</formula>
    </cfRule>
  </conditionalFormatting>
  <conditionalFormatting sqref="C27">
    <cfRule type="cellIs" dxfId="1217" priority="1243" operator="between">
      <formula>0.00000001</formula>
      <formula>1</formula>
    </cfRule>
  </conditionalFormatting>
  <conditionalFormatting sqref="C27">
    <cfRule type="cellIs" dxfId="1216" priority="1235" operator="between">
      <formula>0.00000001</formula>
      <formula>1</formula>
    </cfRule>
  </conditionalFormatting>
  <conditionalFormatting sqref="C27">
    <cfRule type="cellIs" dxfId="1215" priority="1264" operator="between">
      <formula>0.00000001</formula>
      <formula>1</formula>
    </cfRule>
  </conditionalFormatting>
  <conditionalFormatting sqref="C27">
    <cfRule type="cellIs" dxfId="1214" priority="1263" operator="between">
      <formula>0.00000001</formula>
      <formula>1</formula>
    </cfRule>
  </conditionalFormatting>
  <conditionalFormatting sqref="C27">
    <cfRule type="cellIs" dxfId="1213" priority="1262" operator="between">
      <formula>0.00000001</formula>
      <formula>1</formula>
    </cfRule>
  </conditionalFormatting>
  <conditionalFormatting sqref="C27">
    <cfRule type="cellIs" dxfId="1212" priority="1261" operator="between">
      <formula>0.00000001</formula>
      <formula>1</formula>
    </cfRule>
  </conditionalFormatting>
  <conditionalFormatting sqref="C26">
    <cfRule type="cellIs" dxfId="1211" priority="1257" operator="between">
      <formula>0.00000001</formula>
      <formula>1</formula>
    </cfRule>
  </conditionalFormatting>
  <conditionalFormatting sqref="E26">
    <cfRule type="cellIs" dxfId="1210" priority="1256" operator="between">
      <formula>0.00000001</formula>
      <formula>1</formula>
    </cfRule>
  </conditionalFormatting>
  <conditionalFormatting sqref="C26">
    <cfRule type="cellIs" dxfId="1209" priority="1260" operator="between">
      <formula>0.00000001</formula>
      <formula>1</formula>
    </cfRule>
  </conditionalFormatting>
  <conditionalFormatting sqref="C26">
    <cfRule type="cellIs" dxfId="1208" priority="1259" operator="between">
      <formula>0.00000001</formula>
      <formula>1</formula>
    </cfRule>
  </conditionalFormatting>
  <conditionalFormatting sqref="I26">
    <cfRule type="cellIs" dxfId="1207" priority="1255" operator="between">
      <formula>0.000001</formula>
      <formula>1</formula>
    </cfRule>
  </conditionalFormatting>
  <conditionalFormatting sqref="I26">
    <cfRule type="cellIs" dxfId="1206" priority="1254" operator="between">
      <formula>0.000001</formula>
      <formula>1</formula>
    </cfRule>
  </conditionalFormatting>
  <conditionalFormatting sqref="C26">
    <cfRule type="cellIs" dxfId="1205" priority="1253" operator="between">
      <formula>0.00000001</formula>
      <formula>1</formula>
    </cfRule>
  </conditionalFormatting>
  <conditionalFormatting sqref="I26">
    <cfRule type="cellIs" dxfId="1204" priority="1252" operator="between">
      <formula>0.000001</formula>
      <formula>1</formula>
    </cfRule>
  </conditionalFormatting>
  <conditionalFormatting sqref="C26">
    <cfRule type="cellIs" dxfId="1203" priority="1251" operator="between">
      <formula>0.00000001</formula>
      <formula>1</formula>
    </cfRule>
  </conditionalFormatting>
  <conditionalFormatting sqref="I26">
    <cfRule type="cellIs" dxfId="1202" priority="1250" operator="between">
      <formula>0.000001</formula>
      <formula>1</formula>
    </cfRule>
  </conditionalFormatting>
  <conditionalFormatting sqref="C26">
    <cfRule type="cellIs" dxfId="1201" priority="1249" operator="between">
      <formula>0.00000001</formula>
      <formula>1</formula>
    </cfRule>
  </conditionalFormatting>
  <conditionalFormatting sqref="I26">
    <cfRule type="cellIs" dxfId="1200" priority="1248" operator="between">
      <formula>0.000001</formula>
      <formula>1</formula>
    </cfRule>
  </conditionalFormatting>
  <conditionalFormatting sqref="I26">
    <cfRule type="cellIs" dxfId="1199" priority="1246" operator="between">
      <formula>0.000001</formula>
      <formula>1</formula>
    </cfRule>
  </conditionalFormatting>
  <conditionalFormatting sqref="C26">
    <cfRule type="cellIs" dxfId="1198" priority="1247" operator="between">
      <formula>0.00000001</formula>
      <formula>1</formula>
    </cfRule>
  </conditionalFormatting>
  <conditionalFormatting sqref="G26">
    <cfRule type="cellIs" dxfId="1197" priority="1245" operator="between">
      <formula>0.00000001</formula>
      <formula>1</formula>
    </cfRule>
  </conditionalFormatting>
  <conditionalFormatting sqref="G25">
    <cfRule type="cellIs" dxfId="1196" priority="1244" operator="between">
      <formula>0.00000001</formula>
      <formula>1</formula>
    </cfRule>
  </conditionalFormatting>
  <conditionalFormatting sqref="C27">
    <cfRule type="cellIs" dxfId="1195" priority="1227" operator="between">
      <formula>0.00000001</formula>
      <formula>1</formula>
    </cfRule>
  </conditionalFormatting>
  <conditionalFormatting sqref="I27">
    <cfRule type="cellIs" dxfId="1194" priority="1242" operator="between">
      <formula>0.000001</formula>
      <formula>1</formula>
    </cfRule>
  </conditionalFormatting>
  <conditionalFormatting sqref="C27">
    <cfRule type="cellIs" dxfId="1193" priority="1241" operator="between">
      <formula>0.00000001</formula>
      <formula>1</formula>
    </cfRule>
  </conditionalFormatting>
  <conditionalFormatting sqref="I27">
    <cfRule type="cellIs" dxfId="1192" priority="1240" operator="between">
      <formula>0.000001</formula>
      <formula>1</formula>
    </cfRule>
  </conditionalFormatting>
  <conditionalFormatting sqref="I27">
    <cfRule type="cellIs" dxfId="1191" priority="1232" operator="between">
      <formula>0.000001</formula>
      <formula>1</formula>
    </cfRule>
  </conditionalFormatting>
  <conditionalFormatting sqref="I27">
    <cfRule type="cellIs" dxfId="1190" priority="1238" operator="between">
      <formula>0.000001</formula>
      <formula>1</formula>
    </cfRule>
  </conditionalFormatting>
  <conditionalFormatting sqref="C27">
    <cfRule type="cellIs" dxfId="1189" priority="1239" operator="between">
      <formula>0.00000001</formula>
      <formula>1</formula>
    </cfRule>
  </conditionalFormatting>
  <conditionalFormatting sqref="I27">
    <cfRule type="cellIs" dxfId="1188" priority="1236" operator="between">
      <formula>0.000001</formula>
      <formula>1</formula>
    </cfRule>
  </conditionalFormatting>
  <conditionalFormatting sqref="C27">
    <cfRule type="cellIs" dxfId="1187" priority="1237" operator="between">
      <formula>0.00000001</formula>
      <formula>1</formula>
    </cfRule>
  </conditionalFormatting>
  <conditionalFormatting sqref="I27">
    <cfRule type="cellIs" dxfId="1186" priority="1234" operator="between">
      <formula>0.000001</formula>
      <formula>1</formula>
    </cfRule>
  </conditionalFormatting>
  <conditionalFormatting sqref="C27">
    <cfRule type="cellIs" dxfId="1185" priority="1233" operator="between">
      <formula>0.00000001</formula>
      <formula>1</formula>
    </cfRule>
  </conditionalFormatting>
  <conditionalFormatting sqref="I27">
    <cfRule type="cellIs" dxfId="1184" priority="1230" operator="between">
      <formula>0.000001</formula>
      <formula>1</formula>
    </cfRule>
  </conditionalFormatting>
  <conditionalFormatting sqref="C27">
    <cfRule type="cellIs" dxfId="1183" priority="1231" operator="between">
      <formula>0.00000001</formula>
      <formula>1</formula>
    </cfRule>
  </conditionalFormatting>
  <conditionalFormatting sqref="C27">
    <cfRule type="cellIs" dxfId="1182" priority="1229" operator="between">
      <formula>0.00000001</formula>
      <formula>1</formula>
    </cfRule>
  </conditionalFormatting>
  <conditionalFormatting sqref="I27">
    <cfRule type="cellIs" dxfId="1181" priority="1228" operator="between">
      <formula>0.000001</formula>
      <formula>1</formula>
    </cfRule>
  </conditionalFormatting>
  <conditionalFormatting sqref="C27">
    <cfRule type="cellIs" dxfId="1180" priority="1226" operator="between">
      <formula>0.00000001</formula>
      <formula>1</formula>
    </cfRule>
  </conditionalFormatting>
  <conditionalFormatting sqref="C26">
    <cfRule type="cellIs" dxfId="1179" priority="1225" operator="between">
      <formula>0.00000001</formula>
      <formula>1</formula>
    </cfRule>
  </conditionalFormatting>
  <conditionalFormatting sqref="I26">
    <cfRule type="cellIs" dxfId="1178" priority="1224" operator="between">
      <formula>0.000001</formula>
      <formula>1</formula>
    </cfRule>
  </conditionalFormatting>
  <conditionalFormatting sqref="C26">
    <cfRule type="cellIs" dxfId="1177" priority="1223" operator="between">
      <formula>0.00000001</formula>
      <formula>1</formula>
    </cfRule>
  </conditionalFormatting>
  <conditionalFormatting sqref="I26">
    <cfRule type="cellIs" dxfId="1176" priority="1222" operator="between">
      <formula>0.000001</formula>
      <formula>1</formula>
    </cfRule>
  </conditionalFormatting>
  <conditionalFormatting sqref="I26">
    <cfRule type="cellIs" dxfId="1175" priority="1220" operator="between">
      <formula>0.000001</formula>
      <formula>1</formula>
    </cfRule>
  </conditionalFormatting>
  <conditionalFormatting sqref="C26">
    <cfRule type="cellIs" dxfId="1174" priority="1221" operator="between">
      <formula>0.00000001</formula>
      <formula>1</formula>
    </cfRule>
  </conditionalFormatting>
  <conditionalFormatting sqref="I26">
    <cfRule type="cellIs" dxfId="1173" priority="1218" operator="between">
      <formula>0.000001</formula>
      <formula>1</formula>
    </cfRule>
  </conditionalFormatting>
  <conditionalFormatting sqref="C26">
    <cfRule type="cellIs" dxfId="1172" priority="1219" operator="between">
      <formula>0.00000001</formula>
      <formula>1</formula>
    </cfRule>
  </conditionalFormatting>
  <conditionalFormatting sqref="C26">
    <cfRule type="cellIs" dxfId="1171" priority="1217" operator="between">
      <formula>0.00000001</formula>
      <formula>1</formula>
    </cfRule>
  </conditionalFormatting>
  <conditionalFormatting sqref="I26">
    <cfRule type="cellIs" dxfId="1170" priority="1216" operator="between">
      <formula>0.000001</formula>
      <formula>1</formula>
    </cfRule>
  </conditionalFormatting>
  <conditionalFormatting sqref="I26">
    <cfRule type="cellIs" dxfId="1169" priority="1214" operator="between">
      <formula>0.000001</formula>
      <formula>1</formula>
    </cfRule>
  </conditionalFormatting>
  <conditionalFormatting sqref="C26">
    <cfRule type="cellIs" dxfId="1168" priority="1215" operator="between">
      <formula>0.00000001</formula>
      <formula>1</formula>
    </cfRule>
  </conditionalFormatting>
  <conditionalFormatting sqref="I26">
    <cfRule type="cellIs" dxfId="1167" priority="1212" operator="between">
      <formula>0.000001</formula>
      <formula>1</formula>
    </cfRule>
  </conditionalFormatting>
  <conditionalFormatting sqref="C26">
    <cfRule type="cellIs" dxfId="1166" priority="1213" operator="between">
      <formula>0.00000001</formula>
      <formula>1</formula>
    </cfRule>
  </conditionalFormatting>
  <conditionalFormatting sqref="C26">
    <cfRule type="cellIs" dxfId="1165" priority="1211" operator="between">
      <formula>0.00000001</formula>
      <formula>1</formula>
    </cfRule>
  </conditionalFormatting>
  <conditionalFormatting sqref="I26">
    <cfRule type="cellIs" dxfId="1164" priority="1210" operator="between">
      <formula>0.000001</formula>
      <formula>1</formula>
    </cfRule>
  </conditionalFormatting>
  <conditionalFormatting sqref="C26">
    <cfRule type="cellIs" dxfId="1163" priority="1208" operator="between">
      <formula>0.00000001</formula>
      <formula>1</formula>
    </cfRule>
  </conditionalFormatting>
  <conditionalFormatting sqref="C26">
    <cfRule type="cellIs" dxfId="1162" priority="1209" operator="between">
      <formula>0.00000001</formula>
      <formula>1</formula>
    </cfRule>
  </conditionalFormatting>
  <conditionalFormatting sqref="C26">
    <cfRule type="cellIs" dxfId="1161" priority="1142" operator="between">
      <formula>0.00000001</formula>
      <formula>1</formula>
    </cfRule>
  </conditionalFormatting>
  <conditionalFormatting sqref="C28">
    <cfRule type="cellIs" dxfId="1160" priority="1135" operator="between">
      <formula>0.00000001</formula>
      <formula>1</formula>
    </cfRule>
  </conditionalFormatting>
  <conditionalFormatting sqref="C28">
    <cfRule type="cellIs" dxfId="1159" priority="1138" operator="between">
      <formula>0.00000001</formula>
      <formula>1</formula>
    </cfRule>
  </conditionalFormatting>
  <conditionalFormatting sqref="C28">
    <cfRule type="cellIs" dxfId="1158" priority="1136" operator="between">
      <formula>0.00000001</formula>
      <formula>1</formula>
    </cfRule>
  </conditionalFormatting>
  <conditionalFormatting sqref="C28">
    <cfRule type="cellIs" dxfId="1157" priority="1189" operator="between">
      <formula>0.00000001</formula>
      <formula>1</formula>
    </cfRule>
  </conditionalFormatting>
  <conditionalFormatting sqref="C28">
    <cfRule type="cellIs" dxfId="1156" priority="1187" operator="between">
      <formula>0.00000001</formula>
      <formula>1</formula>
    </cfRule>
  </conditionalFormatting>
  <conditionalFormatting sqref="C28">
    <cfRule type="cellIs" dxfId="1155" priority="1185" operator="between">
      <formula>0.00000001</formula>
      <formula>1</formula>
    </cfRule>
  </conditionalFormatting>
  <conditionalFormatting sqref="C26">
    <cfRule type="cellIs" dxfId="1154" priority="1143" operator="between">
      <formula>0.00000001</formula>
      <formula>1</formula>
    </cfRule>
  </conditionalFormatting>
  <conditionalFormatting sqref="C26">
    <cfRule type="cellIs" dxfId="1153" priority="1146" operator="between">
      <formula>0.00000001</formula>
      <formula>1</formula>
    </cfRule>
  </conditionalFormatting>
  <conditionalFormatting sqref="C28">
    <cfRule type="cellIs" dxfId="1152" priority="1141" operator="between">
      <formula>0.00000001</formula>
      <formula>1</formula>
    </cfRule>
  </conditionalFormatting>
  <conditionalFormatting sqref="C28">
    <cfRule type="cellIs" dxfId="1151" priority="1139" operator="between">
      <formula>0.00000001</formula>
      <formula>1</formula>
    </cfRule>
  </conditionalFormatting>
  <conditionalFormatting sqref="C28">
    <cfRule type="cellIs" dxfId="1150" priority="1133" operator="between">
      <formula>0.00000001</formula>
      <formula>1</formula>
    </cfRule>
  </conditionalFormatting>
  <conditionalFormatting sqref="C26">
    <cfRule type="cellIs" dxfId="1149" priority="1145" operator="between">
      <formula>0.00000001</formula>
      <formula>1</formula>
    </cfRule>
  </conditionalFormatting>
  <conditionalFormatting sqref="C26">
    <cfRule type="cellIs" dxfId="1148" priority="1207" operator="between">
      <formula>0.00000001</formula>
      <formula>1</formula>
    </cfRule>
  </conditionalFormatting>
  <conditionalFormatting sqref="I26">
    <cfRule type="cellIs" dxfId="1147" priority="1206" operator="between">
      <formula>0.000001</formula>
      <formula>1</formula>
    </cfRule>
  </conditionalFormatting>
  <conditionalFormatting sqref="G26">
    <cfRule type="cellIs" dxfId="1146" priority="1205" operator="between">
      <formula>0.00000001</formula>
      <formula>1</formula>
    </cfRule>
  </conditionalFormatting>
  <conditionalFormatting sqref="C26">
    <cfRule type="cellIs" dxfId="1145" priority="1204" operator="between">
      <formula>0.00000001</formula>
      <formula>1</formula>
    </cfRule>
  </conditionalFormatting>
  <conditionalFormatting sqref="C26">
    <cfRule type="cellIs" dxfId="1144" priority="1202" operator="between">
      <formula>0.00000001</formula>
      <formula>1</formula>
    </cfRule>
  </conditionalFormatting>
  <conditionalFormatting sqref="C26">
    <cfRule type="cellIs" dxfId="1143" priority="1200" operator="between">
      <formula>0.00000001</formula>
      <formula>1</formula>
    </cfRule>
  </conditionalFormatting>
  <conditionalFormatting sqref="C26">
    <cfRule type="cellIs" dxfId="1142" priority="1203" operator="between">
      <formula>0.00000001</formula>
      <formula>1</formula>
    </cfRule>
  </conditionalFormatting>
  <conditionalFormatting sqref="C26">
    <cfRule type="cellIs" dxfId="1141" priority="1201" operator="between">
      <formula>0.00000001</formula>
      <formula>1</formula>
    </cfRule>
  </conditionalFormatting>
  <conditionalFormatting sqref="I26">
    <cfRule type="cellIs" dxfId="1140" priority="1199" operator="between">
      <formula>0.000001</formula>
      <formula>1</formula>
    </cfRule>
  </conditionalFormatting>
  <conditionalFormatting sqref="C26">
    <cfRule type="cellIs" dxfId="1139" priority="1198" operator="between">
      <formula>0.00000001</formula>
      <formula>1</formula>
    </cfRule>
  </conditionalFormatting>
  <conditionalFormatting sqref="I26">
    <cfRule type="cellIs" dxfId="1138" priority="1197" operator="between">
      <formula>0.000001</formula>
      <formula>1</formula>
    </cfRule>
  </conditionalFormatting>
  <conditionalFormatting sqref="I26">
    <cfRule type="cellIs" dxfId="1137" priority="1195" operator="between">
      <formula>0.000001</formula>
      <formula>1</formula>
    </cfRule>
  </conditionalFormatting>
  <conditionalFormatting sqref="C26">
    <cfRule type="cellIs" dxfId="1136" priority="1196" operator="between">
      <formula>0.00000001</formula>
      <formula>1</formula>
    </cfRule>
  </conditionalFormatting>
  <conditionalFormatting sqref="I26">
    <cfRule type="cellIs" dxfId="1135" priority="1193" operator="between">
      <formula>0.000001</formula>
      <formula>1</formula>
    </cfRule>
  </conditionalFormatting>
  <conditionalFormatting sqref="C26">
    <cfRule type="cellIs" dxfId="1134" priority="1194" operator="between">
      <formula>0.00000001</formula>
      <formula>1</formula>
    </cfRule>
  </conditionalFormatting>
  <conditionalFormatting sqref="C26">
    <cfRule type="cellIs" dxfId="1133" priority="1192" operator="between">
      <formula>0.00000001</formula>
      <formula>1</formula>
    </cfRule>
  </conditionalFormatting>
  <conditionalFormatting sqref="I26">
    <cfRule type="cellIs" dxfId="1132" priority="1191" operator="between">
      <formula>0.000001</formula>
      <formula>1</formula>
    </cfRule>
  </conditionalFormatting>
  <conditionalFormatting sqref="C28">
    <cfRule type="cellIs" dxfId="1131" priority="1190" operator="between">
      <formula>0.00000001</formula>
      <formula>1</formula>
    </cfRule>
  </conditionalFormatting>
  <conditionalFormatting sqref="C28">
    <cfRule type="cellIs" dxfId="1130" priority="1188" operator="between">
      <formula>0.00000001</formula>
      <formula>1</formula>
    </cfRule>
  </conditionalFormatting>
  <conditionalFormatting sqref="C28">
    <cfRule type="cellIs" dxfId="1129" priority="1186" operator="between">
      <formula>0.00000001</formula>
      <formula>1</formula>
    </cfRule>
  </conditionalFormatting>
  <conditionalFormatting sqref="C28">
    <cfRule type="cellIs" dxfId="1128" priority="1184" operator="between">
      <formula>0.00000001</formula>
      <formula>1</formula>
    </cfRule>
  </conditionalFormatting>
  <conditionalFormatting sqref="C28">
    <cfRule type="cellIs" dxfId="1127" priority="1183" operator="between">
      <formula>0.00000001</formula>
      <formula>1</formula>
    </cfRule>
  </conditionalFormatting>
  <conditionalFormatting sqref="C28">
    <cfRule type="cellIs" dxfId="1126" priority="1166" operator="between">
      <formula>0.00000001</formula>
      <formula>1</formula>
    </cfRule>
  </conditionalFormatting>
  <conditionalFormatting sqref="C28">
    <cfRule type="cellIs" dxfId="1125" priority="1182" operator="between">
      <formula>0.00000001</formula>
      <formula>1</formula>
    </cfRule>
  </conditionalFormatting>
  <conditionalFormatting sqref="I28">
    <cfRule type="cellIs" dxfId="1124" priority="1181" operator="between">
      <formula>0.000001</formula>
      <formula>1</formula>
    </cfRule>
  </conditionalFormatting>
  <conditionalFormatting sqref="C28">
    <cfRule type="cellIs" dxfId="1123" priority="1180" operator="between">
      <formula>0.00000001</formula>
      <formula>1</formula>
    </cfRule>
  </conditionalFormatting>
  <conditionalFormatting sqref="I28">
    <cfRule type="cellIs" dxfId="1122" priority="1179" operator="between">
      <formula>0.000001</formula>
      <formula>1</formula>
    </cfRule>
  </conditionalFormatting>
  <conditionalFormatting sqref="I28">
    <cfRule type="cellIs" dxfId="1121" priority="1171" operator="between">
      <formula>0.000001</formula>
      <formula>1</formula>
    </cfRule>
  </conditionalFormatting>
  <conditionalFormatting sqref="I28">
    <cfRule type="cellIs" dxfId="1120" priority="1177" operator="between">
      <formula>0.000001</formula>
      <formula>1</formula>
    </cfRule>
  </conditionalFormatting>
  <conditionalFormatting sqref="C28">
    <cfRule type="cellIs" dxfId="1119" priority="1178" operator="between">
      <formula>0.00000001</formula>
      <formula>1</formula>
    </cfRule>
  </conditionalFormatting>
  <conditionalFormatting sqref="I28">
    <cfRule type="cellIs" dxfId="1118" priority="1175" operator="between">
      <formula>0.000001</formula>
      <formula>1</formula>
    </cfRule>
  </conditionalFormatting>
  <conditionalFormatting sqref="C28">
    <cfRule type="cellIs" dxfId="1117" priority="1176" operator="between">
      <formula>0.00000001</formula>
      <formula>1</formula>
    </cfRule>
  </conditionalFormatting>
  <conditionalFormatting sqref="C28">
    <cfRule type="cellIs" dxfId="1116" priority="1174" operator="between">
      <formula>0.00000001</formula>
      <formula>1</formula>
    </cfRule>
  </conditionalFormatting>
  <conditionalFormatting sqref="I28">
    <cfRule type="cellIs" dxfId="1115" priority="1173" operator="between">
      <formula>0.000001</formula>
      <formula>1</formula>
    </cfRule>
  </conditionalFormatting>
  <conditionalFormatting sqref="C28">
    <cfRule type="cellIs" dxfId="1114" priority="1172" operator="between">
      <formula>0.00000001</formula>
      <formula>1</formula>
    </cfRule>
  </conditionalFormatting>
  <conditionalFormatting sqref="I28">
    <cfRule type="cellIs" dxfId="1113" priority="1169" operator="between">
      <formula>0.000001</formula>
      <formula>1</formula>
    </cfRule>
  </conditionalFormatting>
  <conditionalFormatting sqref="C28">
    <cfRule type="cellIs" dxfId="1112" priority="1170" operator="between">
      <formula>0.00000001</formula>
      <formula>1</formula>
    </cfRule>
  </conditionalFormatting>
  <conditionalFormatting sqref="C28">
    <cfRule type="cellIs" dxfId="1111" priority="1168" operator="between">
      <formula>0.00000001</formula>
      <formula>1</formula>
    </cfRule>
  </conditionalFormatting>
  <conditionalFormatting sqref="I28">
    <cfRule type="cellIs" dxfId="1110" priority="1167" operator="between">
      <formula>0.000001</formula>
      <formula>1</formula>
    </cfRule>
  </conditionalFormatting>
  <conditionalFormatting sqref="C28">
    <cfRule type="cellIs" dxfId="1109" priority="1165" operator="between">
      <formula>0.00000001</formula>
      <formula>1</formula>
    </cfRule>
  </conditionalFormatting>
  <conditionalFormatting sqref="H27">
    <cfRule type="cellIs" dxfId="1108" priority="1150" operator="between">
      <formula>0.000001</formula>
      <formula>1</formula>
    </cfRule>
  </conditionalFormatting>
  <conditionalFormatting sqref="C26">
    <cfRule type="cellIs" dxfId="1107" priority="1148" operator="between">
      <formula>0.00000001</formula>
      <formula>1</formula>
    </cfRule>
  </conditionalFormatting>
  <conditionalFormatting sqref="C26">
    <cfRule type="cellIs" dxfId="1106" priority="1149" operator="between">
      <formula>0.00000001</formula>
      <formula>1</formula>
    </cfRule>
  </conditionalFormatting>
  <conditionalFormatting sqref="C26">
    <cfRule type="cellIs" dxfId="1105" priority="1147" operator="between">
      <formula>0.00000001</formula>
      <formula>1</formula>
    </cfRule>
  </conditionalFormatting>
  <conditionalFormatting sqref="C26">
    <cfRule type="cellIs" dxfId="1104" priority="1144" operator="between">
      <formula>0.00000001</formula>
      <formula>1</formula>
    </cfRule>
  </conditionalFormatting>
  <conditionalFormatting sqref="C25">
    <cfRule type="cellIs" dxfId="1103" priority="1129" operator="between">
      <formula>0.00000001</formula>
      <formula>1</formula>
    </cfRule>
  </conditionalFormatting>
  <conditionalFormatting sqref="C25">
    <cfRule type="cellIs" dxfId="1102" priority="1128" operator="between">
      <formula>0.00000001</formula>
      <formula>1</formula>
    </cfRule>
  </conditionalFormatting>
  <conditionalFormatting sqref="E25">
    <cfRule type="cellIs" dxfId="1101" priority="1127" operator="between">
      <formula>0.00000001</formula>
      <formula>1</formula>
    </cfRule>
  </conditionalFormatting>
  <conditionalFormatting sqref="C28">
    <cfRule type="cellIs" dxfId="1100" priority="1140" operator="between">
      <formula>0.00000001</formula>
      <formula>1</formula>
    </cfRule>
  </conditionalFormatting>
  <conditionalFormatting sqref="C28">
    <cfRule type="cellIs" dxfId="1099" priority="1137" operator="between">
      <formula>0.00000001</formula>
      <formula>1</formula>
    </cfRule>
  </conditionalFormatting>
  <conditionalFormatting sqref="C28">
    <cfRule type="cellIs" dxfId="1098" priority="1134" operator="between">
      <formula>0.00000001</formula>
      <formula>1</formula>
    </cfRule>
  </conditionalFormatting>
  <conditionalFormatting sqref="C28">
    <cfRule type="cellIs" dxfId="1097" priority="1132" operator="between">
      <formula>0.00000001</formula>
      <formula>1</formula>
    </cfRule>
  </conditionalFormatting>
  <conditionalFormatting sqref="C25">
    <cfRule type="cellIs" dxfId="1096" priority="1131" operator="between">
      <formula>0.00000001</formula>
      <formula>1</formula>
    </cfRule>
  </conditionalFormatting>
  <conditionalFormatting sqref="C25">
    <cfRule type="cellIs" dxfId="1095" priority="1130" operator="between">
      <formula>0.00000001</formula>
      <formula>1</formula>
    </cfRule>
  </conditionalFormatting>
  <conditionalFormatting sqref="I25">
    <cfRule type="cellIs" dxfId="1094" priority="1126" operator="between">
      <formula>0.000001</formula>
      <formula>1</formula>
    </cfRule>
  </conditionalFormatting>
  <conditionalFormatting sqref="I25">
    <cfRule type="cellIs" dxfId="1093" priority="1125" operator="between">
      <formula>0.000001</formula>
      <formula>1</formula>
    </cfRule>
  </conditionalFormatting>
  <conditionalFormatting sqref="C25">
    <cfRule type="cellIs" dxfId="1092" priority="1124" operator="between">
      <formula>0.00000001</formula>
      <formula>1</formula>
    </cfRule>
  </conditionalFormatting>
  <conditionalFormatting sqref="I25">
    <cfRule type="cellIs" dxfId="1091" priority="1123" operator="between">
      <formula>0.000001</formula>
      <formula>1</formula>
    </cfRule>
  </conditionalFormatting>
  <conditionalFormatting sqref="C25">
    <cfRule type="cellIs" dxfId="1090" priority="1122" operator="between">
      <formula>0.00000001</formula>
      <formula>1</formula>
    </cfRule>
  </conditionalFormatting>
  <conditionalFormatting sqref="I25">
    <cfRule type="cellIs" dxfId="1089" priority="1121" operator="between">
      <formula>0.000001</formula>
      <formula>1</formula>
    </cfRule>
  </conditionalFormatting>
  <conditionalFormatting sqref="C25">
    <cfRule type="cellIs" dxfId="1088" priority="1120" operator="between">
      <formula>0.00000001</formula>
      <formula>1</formula>
    </cfRule>
  </conditionalFormatting>
  <conditionalFormatting sqref="I25">
    <cfRule type="cellIs" dxfId="1087" priority="1119" operator="between">
      <formula>0.000001</formula>
      <formula>1</formula>
    </cfRule>
  </conditionalFormatting>
  <conditionalFormatting sqref="I25">
    <cfRule type="cellIs" dxfId="1086" priority="1117" operator="between">
      <formula>0.000001</formula>
      <formula>1</formula>
    </cfRule>
  </conditionalFormatting>
  <conditionalFormatting sqref="C25">
    <cfRule type="cellIs" dxfId="1085" priority="1118" operator="between">
      <formula>0.00000001</formula>
      <formula>1</formula>
    </cfRule>
  </conditionalFormatting>
  <conditionalFormatting sqref="G25">
    <cfRule type="cellIs" dxfId="1084" priority="1116" operator="between">
      <formula>0.00000001</formula>
      <formula>1</formula>
    </cfRule>
  </conditionalFormatting>
  <conditionalFormatting sqref="C26">
    <cfRule type="cellIs" dxfId="1083" priority="1095" operator="between">
      <formula>0.00000001</formula>
      <formula>1</formula>
    </cfRule>
  </conditionalFormatting>
  <conditionalFormatting sqref="C28">
    <cfRule type="cellIs" dxfId="1082" priority="1114" operator="between">
      <formula>0.00000001</formula>
      <formula>1</formula>
    </cfRule>
  </conditionalFormatting>
  <conditionalFormatting sqref="C28">
    <cfRule type="cellIs" dxfId="1081" priority="1115" operator="between">
      <formula>0.00000001</formula>
      <formula>1</formula>
    </cfRule>
  </conditionalFormatting>
  <conditionalFormatting sqref="C26">
    <cfRule type="cellIs" dxfId="1080" priority="1113" operator="between">
      <formula>0.00000001</formula>
      <formula>1</formula>
    </cfRule>
  </conditionalFormatting>
  <conditionalFormatting sqref="I26">
    <cfRule type="cellIs" dxfId="1079" priority="1112" operator="between">
      <formula>0.000001</formula>
      <formula>1</formula>
    </cfRule>
  </conditionalFormatting>
  <conditionalFormatting sqref="C26">
    <cfRule type="cellIs" dxfId="1078" priority="1111" operator="between">
      <formula>0.00000001</formula>
      <formula>1</formula>
    </cfRule>
  </conditionalFormatting>
  <conditionalFormatting sqref="I26">
    <cfRule type="cellIs" dxfId="1077" priority="1110" operator="between">
      <formula>0.000001</formula>
      <formula>1</formula>
    </cfRule>
  </conditionalFormatting>
  <conditionalFormatting sqref="C28">
    <cfRule type="cellIs" dxfId="1076" priority="1109" operator="between">
      <formula>0.00000001</formula>
      <formula>1</formula>
    </cfRule>
  </conditionalFormatting>
  <conditionalFormatting sqref="I26">
    <cfRule type="cellIs" dxfId="1075" priority="1100" operator="between">
      <formula>0.000001</formula>
      <formula>1</formula>
    </cfRule>
  </conditionalFormatting>
  <conditionalFormatting sqref="I26">
    <cfRule type="cellIs" dxfId="1074" priority="1107" operator="between">
      <formula>0.000001</formula>
      <formula>1</formula>
    </cfRule>
  </conditionalFormatting>
  <conditionalFormatting sqref="C26">
    <cfRule type="cellIs" dxfId="1073" priority="1108" operator="between">
      <formula>0.00000001</formula>
      <formula>1</formula>
    </cfRule>
  </conditionalFormatting>
  <conditionalFormatting sqref="I26">
    <cfRule type="cellIs" dxfId="1072" priority="1105" operator="between">
      <formula>0.000001</formula>
      <formula>1</formula>
    </cfRule>
  </conditionalFormatting>
  <conditionalFormatting sqref="C26">
    <cfRule type="cellIs" dxfId="1071" priority="1106" operator="between">
      <formula>0.00000001</formula>
      <formula>1</formula>
    </cfRule>
  </conditionalFormatting>
  <conditionalFormatting sqref="C26">
    <cfRule type="cellIs" dxfId="1070" priority="1104" operator="between">
      <formula>0.00000001</formula>
      <formula>1</formula>
    </cfRule>
  </conditionalFormatting>
  <conditionalFormatting sqref="I26">
    <cfRule type="cellIs" dxfId="1069" priority="1103" operator="between">
      <formula>0.000001</formula>
      <formula>1</formula>
    </cfRule>
  </conditionalFormatting>
  <conditionalFormatting sqref="C28">
    <cfRule type="cellIs" dxfId="1068" priority="1102" operator="between">
      <formula>0.00000001</formula>
      <formula>1</formula>
    </cfRule>
  </conditionalFormatting>
  <conditionalFormatting sqref="C26">
    <cfRule type="cellIs" dxfId="1067" priority="1101" operator="between">
      <formula>0.00000001</formula>
      <formula>1</formula>
    </cfRule>
  </conditionalFormatting>
  <conditionalFormatting sqref="I26">
    <cfRule type="cellIs" dxfId="1066" priority="1098" operator="between">
      <formula>0.000001</formula>
      <formula>1</formula>
    </cfRule>
  </conditionalFormatting>
  <conditionalFormatting sqref="C26">
    <cfRule type="cellIs" dxfId="1065" priority="1099" operator="between">
      <formula>0.00000001</formula>
      <formula>1</formula>
    </cfRule>
  </conditionalFormatting>
  <conditionalFormatting sqref="C26">
    <cfRule type="cellIs" dxfId="1064" priority="1097" operator="between">
      <formula>0.00000001</formula>
      <formula>1</formula>
    </cfRule>
  </conditionalFormatting>
  <conditionalFormatting sqref="I26">
    <cfRule type="cellIs" dxfId="1063" priority="1096" operator="between">
      <formula>0.000001</formula>
      <formula>1</formula>
    </cfRule>
  </conditionalFormatting>
  <conditionalFormatting sqref="C26">
    <cfRule type="cellIs" dxfId="1062" priority="1094" operator="between">
      <formula>0.00000001</formula>
      <formula>1</formula>
    </cfRule>
  </conditionalFormatting>
  <conditionalFormatting sqref="C25">
    <cfRule type="cellIs" dxfId="1061" priority="1093" operator="between">
      <formula>0.00000001</formula>
      <formula>1</formula>
    </cfRule>
  </conditionalFormatting>
  <conditionalFormatting sqref="I25">
    <cfRule type="cellIs" dxfId="1060" priority="1092" operator="between">
      <formula>0.000001</formula>
      <formula>1</formula>
    </cfRule>
  </conditionalFormatting>
  <conditionalFormatting sqref="C25">
    <cfRule type="cellIs" dxfId="1059" priority="1091" operator="between">
      <formula>0.00000001</formula>
      <formula>1</formula>
    </cfRule>
  </conditionalFormatting>
  <conditionalFormatting sqref="I25">
    <cfRule type="cellIs" dxfId="1058" priority="1090" operator="between">
      <formula>0.000001</formula>
      <formula>1</formula>
    </cfRule>
  </conditionalFormatting>
  <conditionalFormatting sqref="I25">
    <cfRule type="cellIs" dxfId="1057" priority="1088" operator="between">
      <formula>0.000001</formula>
      <formula>1</formula>
    </cfRule>
  </conditionalFormatting>
  <conditionalFormatting sqref="C25">
    <cfRule type="cellIs" dxfId="1056" priority="1089" operator="between">
      <formula>0.00000001</formula>
      <formula>1</formula>
    </cfRule>
  </conditionalFormatting>
  <conditionalFormatting sqref="I25">
    <cfRule type="cellIs" dxfId="1055" priority="1086" operator="between">
      <formula>0.000001</formula>
      <formula>1</formula>
    </cfRule>
  </conditionalFormatting>
  <conditionalFormatting sqref="C25">
    <cfRule type="cellIs" dxfId="1054" priority="1087" operator="between">
      <formula>0.00000001</formula>
      <formula>1</formula>
    </cfRule>
  </conditionalFormatting>
  <conditionalFormatting sqref="C25">
    <cfRule type="cellIs" dxfId="1053" priority="1085" operator="between">
      <formula>0.00000001</formula>
      <formula>1</formula>
    </cfRule>
  </conditionalFormatting>
  <conditionalFormatting sqref="I25">
    <cfRule type="cellIs" dxfId="1052" priority="1084" operator="between">
      <formula>0.000001</formula>
      <formula>1</formula>
    </cfRule>
  </conditionalFormatting>
  <conditionalFormatting sqref="I25">
    <cfRule type="cellIs" dxfId="1051" priority="1082" operator="between">
      <formula>0.000001</formula>
      <formula>1</formula>
    </cfRule>
  </conditionalFormatting>
  <conditionalFormatting sqref="C25">
    <cfRule type="cellIs" dxfId="1050" priority="1083" operator="between">
      <formula>0.00000001</formula>
      <formula>1</formula>
    </cfRule>
  </conditionalFormatting>
  <conditionalFormatting sqref="I25">
    <cfRule type="cellIs" dxfId="1049" priority="1080" operator="between">
      <formula>0.000001</formula>
      <formula>1</formula>
    </cfRule>
  </conditionalFormatting>
  <conditionalFormatting sqref="C25">
    <cfRule type="cellIs" dxfId="1048" priority="1081" operator="between">
      <formula>0.00000001</formula>
      <formula>1</formula>
    </cfRule>
  </conditionalFormatting>
  <conditionalFormatting sqref="C25">
    <cfRule type="cellIs" dxfId="1047" priority="1079" operator="between">
      <formula>0.00000001</formula>
      <formula>1</formula>
    </cfRule>
  </conditionalFormatting>
  <conditionalFormatting sqref="I25">
    <cfRule type="cellIs" dxfId="1046" priority="1078" operator="between">
      <formula>0.000001</formula>
      <formula>1</formula>
    </cfRule>
  </conditionalFormatting>
  <conditionalFormatting sqref="C25">
    <cfRule type="cellIs" dxfId="1045" priority="1076" operator="between">
      <formula>0.00000001</formula>
      <formula>1</formula>
    </cfRule>
  </conditionalFormatting>
  <conditionalFormatting sqref="C25">
    <cfRule type="cellIs" dxfId="1044" priority="1077" operator="between">
      <formula>0.00000001</formula>
      <formula>1</formula>
    </cfRule>
  </conditionalFormatting>
  <conditionalFormatting sqref="C27">
    <cfRule type="cellIs" dxfId="1043" priority="1057" operator="between">
      <formula>0.00000001</formula>
      <formula>1</formula>
    </cfRule>
  </conditionalFormatting>
  <conditionalFormatting sqref="C27">
    <cfRule type="cellIs" dxfId="1042" priority="1055" operator="between">
      <formula>0.00000001</formula>
      <formula>1</formula>
    </cfRule>
  </conditionalFormatting>
  <conditionalFormatting sqref="C27">
    <cfRule type="cellIs" dxfId="1041" priority="1053" operator="between">
      <formula>0.00000001</formula>
      <formula>1</formula>
    </cfRule>
  </conditionalFormatting>
  <conditionalFormatting sqref="C25">
    <cfRule type="cellIs" dxfId="1040" priority="1075" operator="between">
      <formula>0.00000001</formula>
      <formula>1</formula>
    </cfRule>
  </conditionalFormatting>
  <conditionalFormatting sqref="I25">
    <cfRule type="cellIs" dxfId="1039" priority="1074" operator="between">
      <formula>0.000001</formula>
      <formula>1</formula>
    </cfRule>
  </conditionalFormatting>
  <conditionalFormatting sqref="G25">
    <cfRule type="cellIs" dxfId="1038" priority="1073" operator="between">
      <formula>0.00000001</formula>
      <formula>1</formula>
    </cfRule>
  </conditionalFormatting>
  <conditionalFormatting sqref="C25">
    <cfRule type="cellIs" dxfId="1037" priority="1072" operator="between">
      <formula>0.00000001</formula>
      <formula>1</formula>
    </cfRule>
  </conditionalFormatting>
  <conditionalFormatting sqref="C25">
    <cfRule type="cellIs" dxfId="1036" priority="1070" operator="between">
      <formula>0.00000001</formula>
      <formula>1</formula>
    </cfRule>
  </conditionalFormatting>
  <conditionalFormatting sqref="C25">
    <cfRule type="cellIs" dxfId="1035" priority="1068" operator="between">
      <formula>0.00000001</formula>
      <formula>1</formula>
    </cfRule>
  </conditionalFormatting>
  <conditionalFormatting sqref="C25">
    <cfRule type="cellIs" dxfId="1034" priority="1071" operator="between">
      <formula>0.00000001</formula>
      <formula>1</formula>
    </cfRule>
  </conditionalFormatting>
  <conditionalFormatting sqref="C25">
    <cfRule type="cellIs" dxfId="1033" priority="1069" operator="between">
      <formula>0.00000001</formula>
      <formula>1</formula>
    </cfRule>
  </conditionalFormatting>
  <conditionalFormatting sqref="I25">
    <cfRule type="cellIs" dxfId="1032" priority="1067" operator="between">
      <formula>0.000001</formula>
      <formula>1</formula>
    </cfRule>
  </conditionalFormatting>
  <conditionalFormatting sqref="C25">
    <cfRule type="cellIs" dxfId="1031" priority="1066" operator="between">
      <formula>0.00000001</formula>
      <formula>1</formula>
    </cfRule>
  </conditionalFormatting>
  <conditionalFormatting sqref="I25">
    <cfRule type="cellIs" dxfId="1030" priority="1065" operator="between">
      <formula>0.000001</formula>
      <formula>1</formula>
    </cfRule>
  </conditionalFormatting>
  <conditionalFormatting sqref="I25">
    <cfRule type="cellIs" dxfId="1029" priority="1063" operator="between">
      <formula>0.000001</formula>
      <formula>1</formula>
    </cfRule>
  </conditionalFormatting>
  <conditionalFormatting sqref="C25">
    <cfRule type="cellIs" dxfId="1028" priority="1064" operator="between">
      <formula>0.00000001</formula>
      <formula>1</formula>
    </cfRule>
  </conditionalFormatting>
  <conditionalFormatting sqref="I25">
    <cfRule type="cellIs" dxfId="1027" priority="1061" operator="between">
      <formula>0.000001</formula>
      <formula>1</formula>
    </cfRule>
  </conditionalFormatting>
  <conditionalFormatting sqref="C25">
    <cfRule type="cellIs" dxfId="1026" priority="1062" operator="between">
      <formula>0.00000001</formula>
      <formula>1</formula>
    </cfRule>
  </conditionalFormatting>
  <conditionalFormatting sqref="C25">
    <cfRule type="cellIs" dxfId="1025" priority="1060" operator="between">
      <formula>0.00000001</formula>
      <formula>1</formula>
    </cfRule>
  </conditionalFormatting>
  <conditionalFormatting sqref="I25">
    <cfRule type="cellIs" dxfId="1024" priority="1059" operator="between">
      <formula>0.000001</formula>
      <formula>1</formula>
    </cfRule>
  </conditionalFormatting>
  <conditionalFormatting sqref="C27">
    <cfRule type="cellIs" dxfId="1023" priority="1058" operator="between">
      <formula>0.00000001</formula>
      <formula>1</formula>
    </cfRule>
  </conditionalFormatting>
  <conditionalFormatting sqref="C27">
    <cfRule type="cellIs" dxfId="1022" priority="1056" operator="between">
      <formula>0.00000001</formula>
      <formula>1</formula>
    </cfRule>
  </conditionalFormatting>
  <conditionalFormatting sqref="C27">
    <cfRule type="cellIs" dxfId="1021" priority="1054" operator="between">
      <formula>0.00000001</formula>
      <formula>1</formula>
    </cfRule>
  </conditionalFormatting>
  <conditionalFormatting sqref="C27">
    <cfRule type="cellIs" dxfId="1020" priority="1052" operator="between">
      <formula>0.00000001</formula>
      <formula>1</formula>
    </cfRule>
  </conditionalFormatting>
  <conditionalFormatting sqref="C27">
    <cfRule type="cellIs" dxfId="1019" priority="1051" operator="between">
      <formula>0.00000001</formula>
      <formula>1</formula>
    </cfRule>
  </conditionalFormatting>
  <conditionalFormatting sqref="C27">
    <cfRule type="cellIs" dxfId="1018" priority="1050" operator="between">
      <formula>0.00000001</formula>
      <formula>1</formula>
    </cfRule>
  </conditionalFormatting>
  <conditionalFormatting sqref="I27">
    <cfRule type="cellIs" dxfId="1017" priority="1049" operator="between">
      <formula>0.000001</formula>
      <formula>1</formula>
    </cfRule>
  </conditionalFormatting>
  <conditionalFormatting sqref="C27">
    <cfRule type="cellIs" dxfId="1016" priority="1048" operator="between">
      <formula>0.00000001</formula>
      <formula>1</formula>
    </cfRule>
  </conditionalFormatting>
  <conditionalFormatting sqref="I27">
    <cfRule type="cellIs" dxfId="1015" priority="1047" operator="between">
      <formula>0.000001</formula>
      <formula>1</formula>
    </cfRule>
  </conditionalFormatting>
  <conditionalFormatting sqref="I27">
    <cfRule type="cellIs" dxfId="1014" priority="1039" operator="between">
      <formula>0.000001</formula>
      <formula>1</formula>
    </cfRule>
  </conditionalFormatting>
  <conditionalFormatting sqref="I27">
    <cfRule type="cellIs" dxfId="1013" priority="1045" operator="between">
      <formula>0.000001</formula>
      <formula>1</formula>
    </cfRule>
  </conditionalFormatting>
  <conditionalFormatting sqref="C27">
    <cfRule type="cellIs" dxfId="1012" priority="1046" operator="between">
      <formula>0.00000001</formula>
      <formula>1</formula>
    </cfRule>
  </conditionalFormatting>
  <conditionalFormatting sqref="I27">
    <cfRule type="cellIs" dxfId="1011" priority="1043" operator="between">
      <formula>0.000001</formula>
      <formula>1</formula>
    </cfRule>
  </conditionalFormatting>
  <conditionalFormatting sqref="C27">
    <cfRule type="cellIs" dxfId="1010" priority="1044" operator="between">
      <formula>0.00000001</formula>
      <formula>1</formula>
    </cfRule>
  </conditionalFormatting>
  <conditionalFormatting sqref="C27">
    <cfRule type="cellIs" dxfId="1009" priority="1042" operator="between">
      <formula>0.00000001</formula>
      <formula>1</formula>
    </cfRule>
  </conditionalFormatting>
  <conditionalFormatting sqref="I27">
    <cfRule type="cellIs" dxfId="1008" priority="1041" operator="between">
      <formula>0.000001</formula>
      <formula>1</formula>
    </cfRule>
  </conditionalFormatting>
  <conditionalFormatting sqref="C27">
    <cfRule type="cellIs" dxfId="1007" priority="1040" operator="between">
      <formula>0.00000001</formula>
      <formula>1</formula>
    </cfRule>
  </conditionalFormatting>
  <conditionalFormatting sqref="I27">
    <cfRule type="cellIs" dxfId="1006" priority="1037" operator="between">
      <formula>0.000001</formula>
      <formula>1</formula>
    </cfRule>
  </conditionalFormatting>
  <conditionalFormatting sqref="C27">
    <cfRule type="cellIs" dxfId="1005" priority="1038" operator="between">
      <formula>0.00000001</formula>
      <formula>1</formula>
    </cfRule>
  </conditionalFormatting>
  <conditionalFormatting sqref="C27">
    <cfRule type="cellIs" dxfId="1004" priority="1036" operator="between">
      <formula>0.00000001</formula>
      <formula>1</formula>
    </cfRule>
  </conditionalFormatting>
  <conditionalFormatting sqref="I27">
    <cfRule type="cellIs" dxfId="1003" priority="1035" operator="between">
      <formula>0.000001</formula>
      <formula>1</formula>
    </cfRule>
  </conditionalFormatting>
  <conditionalFormatting sqref="C27">
    <cfRule type="cellIs" dxfId="1002" priority="1033" operator="between">
      <formula>0.00000001</formula>
      <formula>1</formula>
    </cfRule>
  </conditionalFormatting>
  <conditionalFormatting sqref="H26">
    <cfRule type="cellIs" dxfId="1001" priority="1032" operator="between">
      <formula>0.000001</formula>
      <formula>1</formula>
    </cfRule>
  </conditionalFormatting>
  <conditionalFormatting sqref="C24">
    <cfRule type="cellIs" dxfId="1000" priority="1031" operator="between">
      <formula>0.00000001</formula>
      <formula>1</formula>
    </cfRule>
  </conditionalFormatting>
  <conditionalFormatting sqref="C24">
    <cfRule type="cellIs" dxfId="999" priority="1029" operator="between">
      <formula>0.00000001</formula>
      <formula>1</formula>
    </cfRule>
  </conditionalFormatting>
  <conditionalFormatting sqref="C24">
    <cfRule type="cellIs" dxfId="998" priority="1023" operator="between">
      <formula>0.00000001</formula>
      <formula>1</formula>
    </cfRule>
  </conditionalFormatting>
  <conditionalFormatting sqref="C24">
    <cfRule type="cellIs" dxfId="997" priority="1025" operator="between">
      <formula>0.00000001</formula>
      <formula>1</formula>
    </cfRule>
  </conditionalFormatting>
  <conditionalFormatting sqref="C24">
    <cfRule type="cellIs" dxfId="996" priority="1024" operator="between">
      <formula>0.00000001</formula>
      <formula>1</formula>
    </cfRule>
  </conditionalFormatting>
  <conditionalFormatting sqref="C27">
    <cfRule type="cellIs" dxfId="995" priority="131" operator="between">
      <formula>0.00000001</formula>
      <formula>1</formula>
    </cfRule>
  </conditionalFormatting>
  <conditionalFormatting sqref="C25">
    <cfRule type="cellIs" dxfId="994" priority="130" operator="between">
      <formula>0.00000001</formula>
      <formula>1</formula>
    </cfRule>
  </conditionalFormatting>
  <conditionalFormatting sqref="C27">
    <cfRule type="cellIs" dxfId="993" priority="137" operator="between">
      <formula>0.00000001</formula>
      <formula>1</formula>
    </cfRule>
  </conditionalFormatting>
  <conditionalFormatting sqref="I25">
    <cfRule type="cellIs" dxfId="992" priority="134" operator="between">
      <formula>0.000001</formula>
      <formula>1</formula>
    </cfRule>
  </conditionalFormatting>
  <conditionalFormatting sqref="C25">
    <cfRule type="cellIs" dxfId="991" priority="135" operator="between">
      <formula>0.00000001</formula>
      <formula>1</formula>
    </cfRule>
  </conditionalFormatting>
  <conditionalFormatting sqref="C25">
    <cfRule type="cellIs" dxfId="990" priority="133" operator="between">
      <formula>0.00000001</formula>
      <formula>1</formula>
    </cfRule>
  </conditionalFormatting>
  <conditionalFormatting sqref="I24">
    <cfRule type="cellIs" dxfId="989" priority="85" operator="between">
      <formula>0.000001</formula>
      <formula>1</formula>
    </cfRule>
  </conditionalFormatting>
  <conditionalFormatting sqref="C6">
    <cfRule type="cellIs" dxfId="988" priority="1007" operator="between">
      <formula>0.00000001</formula>
      <formula>1</formula>
    </cfRule>
  </conditionalFormatting>
  <conditionalFormatting sqref="C6">
    <cfRule type="cellIs" dxfId="987" priority="1012" operator="between">
      <formula>0.00000001</formula>
      <formula>1</formula>
    </cfRule>
  </conditionalFormatting>
  <conditionalFormatting sqref="I6">
    <cfRule type="cellIs" dxfId="986" priority="1011" operator="between">
      <formula>0.000001</formula>
      <formula>1</formula>
    </cfRule>
  </conditionalFormatting>
  <conditionalFormatting sqref="I6">
    <cfRule type="cellIs" dxfId="985" priority="1009" operator="between">
      <formula>0.000001</formula>
      <formula>1</formula>
    </cfRule>
  </conditionalFormatting>
  <conditionalFormatting sqref="C6">
    <cfRule type="cellIs" dxfId="984" priority="1010" operator="between">
      <formula>0.00000001</formula>
      <formula>1</formula>
    </cfRule>
  </conditionalFormatting>
  <conditionalFormatting sqref="C6">
    <cfRule type="cellIs" dxfId="983" priority="1008" operator="between">
      <formula>0.00000001</formula>
      <formula>1</formula>
    </cfRule>
  </conditionalFormatting>
  <conditionalFormatting sqref="E6">
    <cfRule type="cellIs" dxfId="982" priority="1006" operator="between">
      <formula>0.00000001</formula>
      <formula>1</formula>
    </cfRule>
  </conditionalFormatting>
  <conditionalFormatting sqref="G6">
    <cfRule type="cellIs" dxfId="981" priority="1005" operator="between">
      <formula>0.00000001</formula>
      <formula>1</formula>
    </cfRule>
  </conditionalFormatting>
  <conditionalFormatting sqref="C6">
    <cfRule type="cellIs" dxfId="980" priority="1004" operator="between">
      <formula>0.00000001</formula>
      <formula>1</formula>
    </cfRule>
  </conditionalFormatting>
  <conditionalFormatting sqref="I6">
    <cfRule type="cellIs" dxfId="979" priority="1003" operator="between">
      <formula>0.000001</formula>
      <formula>1</formula>
    </cfRule>
  </conditionalFormatting>
  <conditionalFormatting sqref="C6">
    <cfRule type="cellIs" dxfId="978" priority="1002" operator="between">
      <formula>0.00000001</formula>
      <formula>1</formula>
    </cfRule>
  </conditionalFormatting>
  <conditionalFormatting sqref="I6">
    <cfRule type="cellIs" dxfId="977" priority="1001" operator="between">
      <formula>0.000001</formula>
      <formula>1</formula>
    </cfRule>
  </conditionalFormatting>
  <conditionalFormatting sqref="I6">
    <cfRule type="cellIs" dxfId="976" priority="999" operator="between">
      <formula>0.000001</formula>
      <formula>1</formula>
    </cfRule>
  </conditionalFormatting>
  <conditionalFormatting sqref="C6">
    <cfRule type="cellIs" dxfId="975" priority="1000" operator="between">
      <formula>0.00000001</formula>
      <formula>1</formula>
    </cfRule>
  </conditionalFormatting>
  <conditionalFormatting sqref="E7">
    <cfRule type="cellIs" dxfId="974" priority="998" operator="between">
      <formula>0.00000001</formula>
      <formula>1</formula>
    </cfRule>
  </conditionalFormatting>
  <conditionalFormatting sqref="G7">
    <cfRule type="cellIs" dxfId="973" priority="997" operator="between">
      <formula>0.00000001</formula>
      <formula>1</formula>
    </cfRule>
  </conditionalFormatting>
  <conditionalFormatting sqref="E7">
    <cfRule type="cellIs" dxfId="972" priority="996" operator="between">
      <formula>0.00000001</formula>
      <formula>1</formula>
    </cfRule>
  </conditionalFormatting>
  <conditionalFormatting sqref="G7">
    <cfRule type="cellIs" dxfId="971" priority="995" operator="between">
      <formula>0.00000001</formula>
      <formula>1</formula>
    </cfRule>
  </conditionalFormatting>
  <conditionalFormatting sqref="C7">
    <cfRule type="cellIs" dxfId="970" priority="993" operator="between">
      <formula>0.00000001</formula>
      <formula>1</formula>
    </cfRule>
  </conditionalFormatting>
  <conditionalFormatting sqref="C7">
    <cfRule type="cellIs" dxfId="969" priority="994" operator="between">
      <formula>0.00000001</formula>
      <formula>1</formula>
    </cfRule>
  </conditionalFormatting>
  <conditionalFormatting sqref="C12">
    <cfRule type="cellIs" dxfId="968" priority="992" operator="between">
      <formula>0.00000001</formula>
      <formula>1</formula>
    </cfRule>
  </conditionalFormatting>
  <conditionalFormatting sqref="C12">
    <cfRule type="cellIs" dxfId="967" priority="991" operator="between">
      <formula>0.00000001</formula>
      <formula>1</formula>
    </cfRule>
  </conditionalFormatting>
  <conditionalFormatting sqref="E12">
    <cfRule type="cellIs" dxfId="966" priority="990" operator="between">
      <formula>0.00000001</formula>
      <formula>1</formula>
    </cfRule>
  </conditionalFormatting>
  <conditionalFormatting sqref="G12">
    <cfRule type="cellIs" dxfId="965" priority="989" operator="between">
      <formula>0.00000001</formula>
      <formula>1</formula>
    </cfRule>
  </conditionalFormatting>
  <conditionalFormatting sqref="E12">
    <cfRule type="cellIs" dxfId="964" priority="988" operator="between">
      <formula>0.00000001</formula>
      <formula>1</formula>
    </cfRule>
  </conditionalFormatting>
  <conditionalFormatting sqref="G12">
    <cfRule type="cellIs" dxfId="963" priority="987" operator="between">
      <formula>0.00000001</formula>
      <formula>1</formula>
    </cfRule>
  </conditionalFormatting>
  <conditionalFormatting sqref="C26">
    <cfRule type="cellIs" dxfId="962" priority="55" operator="between">
      <formula>0.00000001</formula>
      <formula>1</formula>
    </cfRule>
  </conditionalFormatting>
  <conditionalFormatting sqref="H25">
    <cfRule type="cellIs" dxfId="961" priority="54" operator="between">
      <formula>0.000001</formula>
      <formula>1</formula>
    </cfRule>
  </conditionalFormatting>
  <conditionalFormatting sqref="E14">
    <cfRule type="cellIs" dxfId="960" priority="982" operator="between">
      <formula>0.00000001</formula>
      <formula>1</formula>
    </cfRule>
  </conditionalFormatting>
  <conditionalFormatting sqref="G14">
    <cfRule type="cellIs" dxfId="959" priority="981" operator="between">
      <formula>0.00000001</formula>
      <formula>1</formula>
    </cfRule>
  </conditionalFormatting>
  <conditionalFormatting sqref="E14">
    <cfRule type="cellIs" dxfId="958" priority="980" operator="between">
      <formula>0.00000001</formula>
      <formula>1</formula>
    </cfRule>
  </conditionalFormatting>
  <conditionalFormatting sqref="G14">
    <cfRule type="cellIs" dxfId="957" priority="979" operator="between">
      <formula>0.00000001</formula>
      <formula>1</formula>
    </cfRule>
  </conditionalFormatting>
  <conditionalFormatting sqref="C15">
    <cfRule type="cellIs" dxfId="956" priority="978" operator="between">
      <formula>0.00000001</formula>
      <formula>1</formula>
    </cfRule>
  </conditionalFormatting>
  <conditionalFormatting sqref="C15">
    <cfRule type="cellIs" dxfId="955" priority="977" operator="between">
      <formula>0.00000001</formula>
      <formula>1</formula>
    </cfRule>
  </conditionalFormatting>
  <conditionalFormatting sqref="E15">
    <cfRule type="cellIs" dxfId="954" priority="976" operator="between">
      <formula>0.00000001</formula>
      <formula>1</formula>
    </cfRule>
  </conditionalFormatting>
  <conditionalFormatting sqref="G15">
    <cfRule type="cellIs" dxfId="953" priority="975" operator="between">
      <formula>0.00000001</formula>
      <formula>1</formula>
    </cfRule>
  </conditionalFormatting>
  <conditionalFormatting sqref="I15">
    <cfRule type="cellIs" dxfId="952" priority="974" operator="between">
      <formula>0.000001</formula>
      <formula>1</formula>
    </cfRule>
  </conditionalFormatting>
  <conditionalFormatting sqref="I15">
    <cfRule type="cellIs" dxfId="951" priority="973" operator="between">
      <formula>0.000001</formula>
      <formula>1</formula>
    </cfRule>
  </conditionalFormatting>
  <conditionalFormatting sqref="E15">
    <cfRule type="cellIs" dxfId="950" priority="972" operator="between">
      <formula>0.00000001</formula>
      <formula>1</formula>
    </cfRule>
  </conditionalFormatting>
  <conditionalFormatting sqref="G15">
    <cfRule type="cellIs" dxfId="949" priority="971" operator="between">
      <formula>0.00000001</formula>
      <formula>1</formula>
    </cfRule>
  </conditionalFormatting>
  <conditionalFormatting sqref="C18">
    <cfRule type="cellIs" dxfId="948" priority="959" operator="between">
      <formula>0.00000001</formula>
      <formula>1</formula>
    </cfRule>
  </conditionalFormatting>
  <conditionalFormatting sqref="C18">
    <cfRule type="cellIs" dxfId="947" priority="964" operator="between">
      <formula>0.00000001</formula>
      <formula>1</formula>
    </cfRule>
  </conditionalFormatting>
  <conditionalFormatting sqref="I18">
    <cfRule type="cellIs" dxfId="946" priority="963" operator="between">
      <formula>0.000001</formula>
      <formula>1</formula>
    </cfRule>
  </conditionalFormatting>
  <conditionalFormatting sqref="I18">
    <cfRule type="cellIs" dxfId="945" priority="961" operator="between">
      <formula>0.000001</formula>
      <formula>1</formula>
    </cfRule>
  </conditionalFormatting>
  <conditionalFormatting sqref="C18">
    <cfRule type="cellIs" dxfId="944" priority="962" operator="between">
      <formula>0.00000001</formula>
      <formula>1</formula>
    </cfRule>
  </conditionalFormatting>
  <conditionalFormatting sqref="C18">
    <cfRule type="cellIs" dxfId="943" priority="960" operator="between">
      <formula>0.00000001</formula>
      <formula>1</formula>
    </cfRule>
  </conditionalFormatting>
  <conditionalFormatting sqref="E18">
    <cfRule type="cellIs" dxfId="942" priority="958" operator="between">
      <formula>0.00000001</formula>
      <formula>1</formula>
    </cfRule>
  </conditionalFormatting>
  <conditionalFormatting sqref="G18">
    <cfRule type="cellIs" dxfId="941" priority="957" operator="between">
      <formula>0.00000001</formula>
      <formula>1</formula>
    </cfRule>
  </conditionalFormatting>
  <conditionalFormatting sqref="C18">
    <cfRule type="cellIs" dxfId="940" priority="956" operator="between">
      <formula>0.00000001</formula>
      <formula>1</formula>
    </cfRule>
  </conditionalFormatting>
  <conditionalFormatting sqref="I18">
    <cfRule type="cellIs" dxfId="939" priority="955" operator="between">
      <formula>0.000001</formula>
      <formula>1</formula>
    </cfRule>
  </conditionalFormatting>
  <conditionalFormatting sqref="C18">
    <cfRule type="cellIs" dxfId="938" priority="954" operator="between">
      <formula>0.00000001</formula>
      <formula>1</formula>
    </cfRule>
  </conditionalFormatting>
  <conditionalFormatting sqref="I18">
    <cfRule type="cellIs" dxfId="937" priority="953" operator="between">
      <formula>0.000001</formula>
      <formula>1</formula>
    </cfRule>
  </conditionalFormatting>
  <conditionalFormatting sqref="I18">
    <cfRule type="cellIs" dxfId="936" priority="951" operator="between">
      <formula>0.000001</formula>
      <formula>1</formula>
    </cfRule>
  </conditionalFormatting>
  <conditionalFormatting sqref="C18">
    <cfRule type="cellIs" dxfId="935" priority="952" operator="between">
      <formula>0.00000001</formula>
      <formula>1</formula>
    </cfRule>
  </conditionalFormatting>
  <conditionalFormatting sqref="C19">
    <cfRule type="cellIs" dxfId="934" priority="950" operator="between">
      <formula>0.00000001</formula>
      <formula>1</formula>
    </cfRule>
  </conditionalFormatting>
  <conditionalFormatting sqref="C19">
    <cfRule type="cellIs" dxfId="933" priority="949" operator="between">
      <formula>0.00000001</formula>
      <formula>1</formula>
    </cfRule>
  </conditionalFormatting>
  <conditionalFormatting sqref="E19">
    <cfRule type="cellIs" dxfId="932" priority="948" operator="between">
      <formula>0.00000001</formula>
      <formula>1</formula>
    </cfRule>
  </conditionalFormatting>
  <conditionalFormatting sqref="G19">
    <cfRule type="cellIs" dxfId="931" priority="947" operator="between">
      <formula>0.00000001</formula>
      <formula>1</formula>
    </cfRule>
  </conditionalFormatting>
  <conditionalFormatting sqref="E19">
    <cfRule type="cellIs" dxfId="930" priority="946" operator="between">
      <formula>0.00000001</formula>
      <formula>1</formula>
    </cfRule>
  </conditionalFormatting>
  <conditionalFormatting sqref="G19">
    <cfRule type="cellIs" dxfId="929" priority="945" operator="between">
      <formula>0.00000001</formula>
      <formula>1</formula>
    </cfRule>
  </conditionalFormatting>
  <conditionalFormatting sqref="C21">
    <cfRule type="cellIs" dxfId="928" priority="944" operator="between">
      <formula>0.00000001</formula>
      <formula>1</formula>
    </cfRule>
  </conditionalFormatting>
  <conditionalFormatting sqref="C21">
    <cfRule type="cellIs" dxfId="927" priority="943" operator="between">
      <formula>0.00000001</formula>
      <formula>1</formula>
    </cfRule>
  </conditionalFormatting>
  <conditionalFormatting sqref="E21">
    <cfRule type="cellIs" dxfId="926" priority="942" operator="between">
      <formula>0.00000001</formula>
      <formula>1</formula>
    </cfRule>
  </conditionalFormatting>
  <conditionalFormatting sqref="G21">
    <cfRule type="cellIs" dxfId="925" priority="941" operator="between">
      <formula>0.00000001</formula>
      <formula>1</formula>
    </cfRule>
  </conditionalFormatting>
  <conditionalFormatting sqref="E21">
    <cfRule type="cellIs" dxfId="924" priority="940" operator="between">
      <formula>0.00000001</formula>
      <formula>1</formula>
    </cfRule>
  </conditionalFormatting>
  <conditionalFormatting sqref="G21">
    <cfRule type="cellIs" dxfId="923" priority="939" operator="between">
      <formula>0.00000001</formula>
      <formula>1</formula>
    </cfRule>
  </conditionalFormatting>
  <conditionalFormatting sqref="C22">
    <cfRule type="cellIs" dxfId="922" priority="933" operator="between">
      <formula>0.00000001</formula>
      <formula>1</formula>
    </cfRule>
  </conditionalFormatting>
  <conditionalFormatting sqref="C22">
    <cfRule type="cellIs" dxfId="921" priority="938" operator="between">
      <formula>0.00000001</formula>
      <formula>1</formula>
    </cfRule>
  </conditionalFormatting>
  <conditionalFormatting sqref="I22">
    <cfRule type="cellIs" dxfId="920" priority="937" operator="between">
      <formula>0.000001</formula>
      <formula>1</formula>
    </cfRule>
  </conditionalFormatting>
  <conditionalFormatting sqref="I22">
    <cfRule type="cellIs" dxfId="919" priority="935" operator="between">
      <formula>0.000001</formula>
      <formula>1</formula>
    </cfRule>
  </conditionalFormatting>
  <conditionalFormatting sqref="C22">
    <cfRule type="cellIs" dxfId="918" priority="936" operator="between">
      <formula>0.00000001</formula>
      <formula>1</formula>
    </cfRule>
  </conditionalFormatting>
  <conditionalFormatting sqref="C22">
    <cfRule type="cellIs" dxfId="917" priority="934" operator="between">
      <formula>0.00000001</formula>
      <formula>1</formula>
    </cfRule>
  </conditionalFormatting>
  <conditionalFormatting sqref="E22">
    <cfRule type="cellIs" dxfId="916" priority="932" operator="between">
      <formula>0.00000001</formula>
      <formula>1</formula>
    </cfRule>
  </conditionalFormatting>
  <conditionalFormatting sqref="G22">
    <cfRule type="cellIs" dxfId="915" priority="931" operator="between">
      <formula>0.00000001</formula>
      <formula>1</formula>
    </cfRule>
  </conditionalFormatting>
  <conditionalFormatting sqref="C22">
    <cfRule type="cellIs" dxfId="914" priority="930" operator="between">
      <formula>0.00000001</formula>
      <formula>1</formula>
    </cfRule>
  </conditionalFormatting>
  <conditionalFormatting sqref="I22">
    <cfRule type="cellIs" dxfId="913" priority="929" operator="between">
      <formula>0.000001</formula>
      <formula>1</formula>
    </cfRule>
  </conditionalFormatting>
  <conditionalFormatting sqref="C22">
    <cfRule type="cellIs" dxfId="912" priority="928" operator="between">
      <formula>0.00000001</formula>
      <formula>1</formula>
    </cfRule>
  </conditionalFormatting>
  <conditionalFormatting sqref="I22">
    <cfRule type="cellIs" dxfId="911" priority="927" operator="between">
      <formula>0.000001</formula>
      <formula>1</formula>
    </cfRule>
  </conditionalFormatting>
  <conditionalFormatting sqref="I22">
    <cfRule type="cellIs" dxfId="910" priority="925" operator="between">
      <formula>0.000001</formula>
      <formula>1</formula>
    </cfRule>
  </conditionalFormatting>
  <conditionalFormatting sqref="C22">
    <cfRule type="cellIs" dxfId="909" priority="926" operator="between">
      <formula>0.00000001</formula>
      <formula>1</formula>
    </cfRule>
  </conditionalFormatting>
  <conditionalFormatting sqref="C26">
    <cfRule type="cellIs" dxfId="908" priority="923" operator="between">
      <formula>0.00000001</formula>
      <formula>1</formula>
    </cfRule>
  </conditionalFormatting>
  <conditionalFormatting sqref="C26">
    <cfRule type="cellIs" dxfId="907" priority="924" operator="between">
      <formula>0.00000001</formula>
      <formula>1</formula>
    </cfRule>
  </conditionalFormatting>
  <conditionalFormatting sqref="C25">
    <cfRule type="cellIs" dxfId="906" priority="914" operator="between">
      <formula>0.00000001</formula>
      <formula>1</formula>
    </cfRule>
  </conditionalFormatting>
  <conditionalFormatting sqref="C26">
    <cfRule type="cellIs" dxfId="905" priority="922" operator="between">
      <formula>0.00000001</formula>
      <formula>1</formula>
    </cfRule>
  </conditionalFormatting>
  <conditionalFormatting sqref="C26">
    <cfRule type="cellIs" dxfId="904" priority="921" operator="between">
      <formula>0.00000001</formula>
      <formula>1</formula>
    </cfRule>
  </conditionalFormatting>
  <conditionalFormatting sqref="C26">
    <cfRule type="cellIs" dxfId="903" priority="899" operator="between">
      <formula>0.00000001</formula>
      <formula>1</formula>
    </cfRule>
  </conditionalFormatting>
  <conditionalFormatting sqref="C26">
    <cfRule type="cellIs" dxfId="902" priority="891" operator="between">
      <formula>0.00000001</formula>
      <formula>1</formula>
    </cfRule>
  </conditionalFormatting>
  <conditionalFormatting sqref="C26">
    <cfRule type="cellIs" dxfId="901" priority="920" operator="between">
      <formula>0.00000001</formula>
      <formula>1</formula>
    </cfRule>
  </conditionalFormatting>
  <conditionalFormatting sqref="C26">
    <cfRule type="cellIs" dxfId="900" priority="919" operator="between">
      <formula>0.00000001</formula>
      <formula>1</formula>
    </cfRule>
  </conditionalFormatting>
  <conditionalFormatting sqref="C26">
    <cfRule type="cellIs" dxfId="899" priority="918" operator="between">
      <formula>0.00000001</formula>
      <formula>1</formula>
    </cfRule>
  </conditionalFormatting>
  <conditionalFormatting sqref="C26">
    <cfRule type="cellIs" dxfId="898" priority="917" operator="between">
      <formula>0.00000001</formula>
      <formula>1</formula>
    </cfRule>
  </conditionalFormatting>
  <conditionalFormatting sqref="C25">
    <cfRule type="cellIs" dxfId="897" priority="913" operator="between">
      <formula>0.00000001</formula>
      <formula>1</formula>
    </cfRule>
  </conditionalFormatting>
  <conditionalFormatting sqref="E25">
    <cfRule type="cellIs" dxfId="896" priority="912" operator="between">
      <formula>0.00000001</formula>
      <formula>1</formula>
    </cfRule>
  </conditionalFormatting>
  <conditionalFormatting sqref="C25">
    <cfRule type="cellIs" dxfId="895" priority="916" operator="between">
      <formula>0.00000001</formula>
      <formula>1</formula>
    </cfRule>
  </conditionalFormatting>
  <conditionalFormatting sqref="C25">
    <cfRule type="cellIs" dxfId="894" priority="915" operator="between">
      <formula>0.00000001</formula>
      <formula>1</formula>
    </cfRule>
  </conditionalFormatting>
  <conditionalFormatting sqref="I25">
    <cfRule type="cellIs" dxfId="893" priority="911" operator="between">
      <formula>0.000001</formula>
      <formula>1</formula>
    </cfRule>
  </conditionalFormatting>
  <conditionalFormatting sqref="I25">
    <cfRule type="cellIs" dxfId="892" priority="910" operator="between">
      <formula>0.000001</formula>
      <formula>1</formula>
    </cfRule>
  </conditionalFormatting>
  <conditionalFormatting sqref="C25">
    <cfRule type="cellIs" dxfId="891" priority="909" operator="between">
      <formula>0.00000001</formula>
      <formula>1</formula>
    </cfRule>
  </conditionalFormatting>
  <conditionalFormatting sqref="I25">
    <cfRule type="cellIs" dxfId="890" priority="908" operator="between">
      <formula>0.000001</formula>
      <formula>1</formula>
    </cfRule>
  </conditionalFormatting>
  <conditionalFormatting sqref="C25">
    <cfRule type="cellIs" dxfId="889" priority="907" operator="between">
      <formula>0.00000001</formula>
      <formula>1</formula>
    </cfRule>
  </conditionalFormatting>
  <conditionalFormatting sqref="I25">
    <cfRule type="cellIs" dxfId="888" priority="906" operator="between">
      <formula>0.000001</formula>
      <formula>1</formula>
    </cfRule>
  </conditionalFormatting>
  <conditionalFormatting sqref="C25">
    <cfRule type="cellIs" dxfId="887" priority="905" operator="between">
      <formula>0.00000001</formula>
      <formula>1</formula>
    </cfRule>
  </conditionalFormatting>
  <conditionalFormatting sqref="I25">
    <cfRule type="cellIs" dxfId="886" priority="904" operator="between">
      <formula>0.000001</formula>
      <formula>1</formula>
    </cfRule>
  </conditionalFormatting>
  <conditionalFormatting sqref="I25">
    <cfRule type="cellIs" dxfId="885" priority="902" operator="between">
      <formula>0.000001</formula>
      <formula>1</formula>
    </cfRule>
  </conditionalFormatting>
  <conditionalFormatting sqref="C25">
    <cfRule type="cellIs" dxfId="884" priority="903" operator="between">
      <formula>0.00000001</formula>
      <formula>1</formula>
    </cfRule>
  </conditionalFormatting>
  <conditionalFormatting sqref="G25">
    <cfRule type="cellIs" dxfId="883" priority="901" operator="between">
      <formula>0.00000001</formula>
      <formula>1</formula>
    </cfRule>
  </conditionalFormatting>
  <conditionalFormatting sqref="G24">
    <cfRule type="cellIs" dxfId="882" priority="900" operator="between">
      <formula>0.00000001</formula>
      <formula>1</formula>
    </cfRule>
  </conditionalFormatting>
  <conditionalFormatting sqref="C26">
    <cfRule type="cellIs" dxfId="881" priority="883" operator="between">
      <formula>0.00000001</formula>
      <formula>1</formula>
    </cfRule>
  </conditionalFormatting>
  <conditionalFormatting sqref="I26">
    <cfRule type="cellIs" dxfId="880" priority="898" operator="between">
      <formula>0.000001</formula>
      <formula>1</formula>
    </cfRule>
  </conditionalFormatting>
  <conditionalFormatting sqref="C26">
    <cfRule type="cellIs" dxfId="879" priority="897" operator="between">
      <formula>0.00000001</formula>
      <formula>1</formula>
    </cfRule>
  </conditionalFormatting>
  <conditionalFormatting sqref="I26">
    <cfRule type="cellIs" dxfId="878" priority="896" operator="between">
      <formula>0.000001</formula>
      <formula>1</formula>
    </cfRule>
  </conditionalFormatting>
  <conditionalFormatting sqref="I26">
    <cfRule type="cellIs" dxfId="877" priority="888" operator="between">
      <formula>0.000001</formula>
      <formula>1</formula>
    </cfRule>
  </conditionalFormatting>
  <conditionalFormatting sqref="I26">
    <cfRule type="cellIs" dxfId="876" priority="894" operator="between">
      <formula>0.000001</formula>
      <formula>1</formula>
    </cfRule>
  </conditionalFormatting>
  <conditionalFormatting sqref="C26">
    <cfRule type="cellIs" dxfId="875" priority="895" operator="between">
      <formula>0.00000001</formula>
      <formula>1</formula>
    </cfRule>
  </conditionalFormatting>
  <conditionalFormatting sqref="I26">
    <cfRule type="cellIs" dxfId="874" priority="892" operator="between">
      <formula>0.000001</formula>
      <formula>1</formula>
    </cfRule>
  </conditionalFormatting>
  <conditionalFormatting sqref="C26">
    <cfRule type="cellIs" dxfId="873" priority="893" operator="between">
      <formula>0.00000001</formula>
      <formula>1</formula>
    </cfRule>
  </conditionalFormatting>
  <conditionalFormatting sqref="I26">
    <cfRule type="cellIs" dxfId="872" priority="890" operator="between">
      <formula>0.000001</formula>
      <formula>1</formula>
    </cfRule>
  </conditionalFormatting>
  <conditionalFormatting sqref="C26">
    <cfRule type="cellIs" dxfId="871" priority="889" operator="between">
      <formula>0.00000001</formula>
      <formula>1</formula>
    </cfRule>
  </conditionalFormatting>
  <conditionalFormatting sqref="I26">
    <cfRule type="cellIs" dxfId="870" priority="886" operator="between">
      <formula>0.000001</formula>
      <formula>1</formula>
    </cfRule>
  </conditionalFormatting>
  <conditionalFormatting sqref="C26">
    <cfRule type="cellIs" dxfId="869" priority="887" operator="between">
      <formula>0.00000001</formula>
      <formula>1</formula>
    </cfRule>
  </conditionalFormatting>
  <conditionalFormatting sqref="C26">
    <cfRule type="cellIs" dxfId="868" priority="885" operator="between">
      <formula>0.00000001</formula>
      <formula>1</formula>
    </cfRule>
  </conditionalFormatting>
  <conditionalFormatting sqref="I26">
    <cfRule type="cellIs" dxfId="867" priority="884" operator="between">
      <formula>0.000001</formula>
      <formula>1</formula>
    </cfRule>
  </conditionalFormatting>
  <conditionalFormatting sqref="C26">
    <cfRule type="cellIs" dxfId="866" priority="882" operator="between">
      <formula>0.00000001</formula>
      <formula>1</formula>
    </cfRule>
  </conditionalFormatting>
  <conditionalFormatting sqref="C25">
    <cfRule type="cellIs" dxfId="865" priority="881" operator="between">
      <formula>0.00000001</formula>
      <formula>1</formula>
    </cfRule>
  </conditionalFormatting>
  <conditionalFormatting sqref="I25">
    <cfRule type="cellIs" dxfId="864" priority="880" operator="between">
      <formula>0.000001</formula>
      <formula>1</formula>
    </cfRule>
  </conditionalFormatting>
  <conditionalFormatting sqref="C25">
    <cfRule type="cellIs" dxfId="863" priority="879" operator="between">
      <formula>0.00000001</formula>
      <formula>1</formula>
    </cfRule>
  </conditionalFormatting>
  <conditionalFormatting sqref="I25">
    <cfRule type="cellIs" dxfId="862" priority="878" operator="between">
      <formula>0.000001</formula>
      <formula>1</formula>
    </cfRule>
  </conditionalFormatting>
  <conditionalFormatting sqref="I25">
    <cfRule type="cellIs" dxfId="861" priority="876" operator="between">
      <formula>0.000001</formula>
      <formula>1</formula>
    </cfRule>
  </conditionalFormatting>
  <conditionalFormatting sqref="C25">
    <cfRule type="cellIs" dxfId="860" priority="877" operator="between">
      <formula>0.00000001</formula>
      <formula>1</formula>
    </cfRule>
  </conditionalFormatting>
  <conditionalFormatting sqref="I25">
    <cfRule type="cellIs" dxfId="859" priority="874" operator="between">
      <formula>0.000001</formula>
      <formula>1</formula>
    </cfRule>
  </conditionalFormatting>
  <conditionalFormatting sqref="C25">
    <cfRule type="cellIs" dxfId="858" priority="875" operator="between">
      <formula>0.00000001</formula>
      <formula>1</formula>
    </cfRule>
  </conditionalFormatting>
  <conditionalFormatting sqref="C25">
    <cfRule type="cellIs" dxfId="857" priority="873" operator="between">
      <formula>0.00000001</formula>
      <formula>1</formula>
    </cfRule>
  </conditionalFormatting>
  <conditionalFormatting sqref="I25">
    <cfRule type="cellIs" dxfId="856" priority="872" operator="between">
      <formula>0.000001</formula>
      <formula>1</formula>
    </cfRule>
  </conditionalFormatting>
  <conditionalFormatting sqref="I25">
    <cfRule type="cellIs" dxfId="855" priority="870" operator="between">
      <formula>0.000001</formula>
      <formula>1</formula>
    </cfRule>
  </conditionalFormatting>
  <conditionalFormatting sqref="C25">
    <cfRule type="cellIs" dxfId="854" priority="871" operator="between">
      <formula>0.00000001</formula>
      <formula>1</formula>
    </cfRule>
  </conditionalFormatting>
  <conditionalFormatting sqref="I25">
    <cfRule type="cellIs" dxfId="853" priority="868" operator="between">
      <formula>0.000001</formula>
      <formula>1</formula>
    </cfRule>
  </conditionalFormatting>
  <conditionalFormatting sqref="C25">
    <cfRule type="cellIs" dxfId="852" priority="869" operator="between">
      <formula>0.00000001</formula>
      <formula>1</formula>
    </cfRule>
  </conditionalFormatting>
  <conditionalFormatting sqref="C25">
    <cfRule type="cellIs" dxfId="851" priority="867" operator="between">
      <formula>0.00000001</formula>
      <formula>1</formula>
    </cfRule>
  </conditionalFormatting>
  <conditionalFormatting sqref="I25">
    <cfRule type="cellIs" dxfId="850" priority="866" operator="between">
      <formula>0.000001</formula>
      <formula>1</formula>
    </cfRule>
  </conditionalFormatting>
  <conditionalFormatting sqref="C25">
    <cfRule type="cellIs" dxfId="849" priority="864" operator="between">
      <formula>0.00000001</formula>
      <formula>1</formula>
    </cfRule>
  </conditionalFormatting>
  <conditionalFormatting sqref="C25">
    <cfRule type="cellIs" dxfId="848" priority="865" operator="between">
      <formula>0.00000001</formula>
      <formula>1</formula>
    </cfRule>
  </conditionalFormatting>
  <conditionalFormatting sqref="C25">
    <cfRule type="cellIs" dxfId="847" priority="812" operator="between">
      <formula>0.00000001</formula>
      <formula>1</formula>
    </cfRule>
  </conditionalFormatting>
  <conditionalFormatting sqref="C27">
    <cfRule type="cellIs" dxfId="846" priority="805" operator="between">
      <formula>0.00000001</formula>
      <formula>1</formula>
    </cfRule>
  </conditionalFormatting>
  <conditionalFormatting sqref="C25">
    <cfRule type="cellIs" dxfId="845" priority="856" operator="between">
      <formula>0.00000001</formula>
      <formula>1</formula>
    </cfRule>
  </conditionalFormatting>
  <conditionalFormatting sqref="G25">
    <cfRule type="cellIs" dxfId="844" priority="861" operator="between">
      <formula>0.00000001</formula>
      <formula>1</formula>
    </cfRule>
  </conditionalFormatting>
  <conditionalFormatting sqref="C27">
    <cfRule type="cellIs" dxfId="843" priority="808" operator="between">
      <formula>0.00000001</formula>
      <formula>1</formula>
    </cfRule>
  </conditionalFormatting>
  <conditionalFormatting sqref="C27">
    <cfRule type="cellIs" dxfId="842" priority="806" operator="between">
      <formula>0.00000001</formula>
      <formula>1</formula>
    </cfRule>
  </conditionalFormatting>
  <conditionalFormatting sqref="C27">
    <cfRule type="cellIs" dxfId="841" priority="845" operator="between">
      <formula>0.00000001</formula>
      <formula>1</formula>
    </cfRule>
  </conditionalFormatting>
  <conditionalFormatting sqref="C27">
    <cfRule type="cellIs" dxfId="840" priority="843" operator="between">
      <formula>0.00000001</formula>
      <formula>1</formula>
    </cfRule>
  </conditionalFormatting>
  <conditionalFormatting sqref="C27">
    <cfRule type="cellIs" dxfId="839" priority="841" operator="between">
      <formula>0.00000001</formula>
      <formula>1</formula>
    </cfRule>
  </conditionalFormatting>
  <conditionalFormatting sqref="C25">
    <cfRule type="cellIs" dxfId="838" priority="813" operator="between">
      <formula>0.00000001</formula>
      <formula>1</formula>
    </cfRule>
  </conditionalFormatting>
  <conditionalFormatting sqref="C25">
    <cfRule type="cellIs" dxfId="837" priority="816" operator="between">
      <formula>0.00000001</formula>
      <formula>1</formula>
    </cfRule>
  </conditionalFormatting>
  <conditionalFormatting sqref="C27">
    <cfRule type="cellIs" dxfId="836" priority="811" operator="between">
      <formula>0.00000001</formula>
      <formula>1</formula>
    </cfRule>
  </conditionalFormatting>
  <conditionalFormatting sqref="C27">
    <cfRule type="cellIs" dxfId="835" priority="809" operator="between">
      <formula>0.00000001</formula>
      <formula>1</formula>
    </cfRule>
  </conditionalFormatting>
  <conditionalFormatting sqref="C25">
    <cfRule type="cellIs" dxfId="834" priority="863" operator="between">
      <formula>0.00000001</formula>
      <formula>1</formula>
    </cfRule>
  </conditionalFormatting>
  <conditionalFormatting sqref="I25">
    <cfRule type="cellIs" dxfId="833" priority="862" operator="between">
      <formula>0.000001</formula>
      <formula>1</formula>
    </cfRule>
  </conditionalFormatting>
  <conditionalFormatting sqref="C27">
    <cfRule type="cellIs" dxfId="832" priority="803" operator="between">
      <formula>0.00000001</formula>
      <formula>1</formula>
    </cfRule>
  </conditionalFormatting>
  <conditionalFormatting sqref="C25">
    <cfRule type="cellIs" dxfId="831" priority="815" operator="between">
      <formula>0.00000001</formula>
      <formula>1</formula>
    </cfRule>
  </conditionalFormatting>
  <conditionalFormatting sqref="C25">
    <cfRule type="cellIs" dxfId="830" priority="858" operator="between">
      <formula>0.00000001</formula>
      <formula>1</formula>
    </cfRule>
  </conditionalFormatting>
  <conditionalFormatting sqref="C25">
    <cfRule type="cellIs" dxfId="829" priority="860" operator="between">
      <formula>0.00000001</formula>
      <formula>1</formula>
    </cfRule>
  </conditionalFormatting>
  <conditionalFormatting sqref="C25">
    <cfRule type="cellIs" dxfId="828" priority="859" operator="between">
      <formula>0.00000001</formula>
      <formula>1</formula>
    </cfRule>
  </conditionalFormatting>
  <conditionalFormatting sqref="C25">
    <cfRule type="cellIs" dxfId="827" priority="857" operator="between">
      <formula>0.00000001</formula>
      <formula>1</formula>
    </cfRule>
  </conditionalFormatting>
  <conditionalFormatting sqref="I25">
    <cfRule type="cellIs" dxfId="826" priority="855" operator="between">
      <formula>0.000001</formula>
      <formula>1</formula>
    </cfRule>
  </conditionalFormatting>
  <conditionalFormatting sqref="C25">
    <cfRule type="cellIs" dxfId="825" priority="854" operator="between">
      <formula>0.00000001</formula>
      <formula>1</formula>
    </cfRule>
  </conditionalFormatting>
  <conditionalFormatting sqref="I25">
    <cfRule type="cellIs" dxfId="824" priority="853" operator="between">
      <formula>0.000001</formula>
      <formula>1</formula>
    </cfRule>
  </conditionalFormatting>
  <conditionalFormatting sqref="I25">
    <cfRule type="cellIs" dxfId="823" priority="851" operator="between">
      <formula>0.000001</formula>
      <formula>1</formula>
    </cfRule>
  </conditionalFormatting>
  <conditionalFormatting sqref="C25">
    <cfRule type="cellIs" dxfId="822" priority="852" operator="between">
      <formula>0.00000001</formula>
      <formula>1</formula>
    </cfRule>
  </conditionalFormatting>
  <conditionalFormatting sqref="I25">
    <cfRule type="cellIs" dxfId="821" priority="849" operator="between">
      <formula>0.000001</formula>
      <formula>1</formula>
    </cfRule>
  </conditionalFormatting>
  <conditionalFormatting sqref="C25">
    <cfRule type="cellIs" dxfId="820" priority="850" operator="between">
      <formula>0.00000001</formula>
      <formula>1</formula>
    </cfRule>
  </conditionalFormatting>
  <conditionalFormatting sqref="C25">
    <cfRule type="cellIs" dxfId="819" priority="848" operator="between">
      <formula>0.00000001</formula>
      <formula>1</formula>
    </cfRule>
  </conditionalFormatting>
  <conditionalFormatting sqref="I25">
    <cfRule type="cellIs" dxfId="818" priority="847" operator="between">
      <formula>0.000001</formula>
      <formula>1</formula>
    </cfRule>
  </conditionalFormatting>
  <conditionalFormatting sqref="C27">
    <cfRule type="cellIs" dxfId="817" priority="846" operator="between">
      <formula>0.00000001</formula>
      <formula>1</formula>
    </cfRule>
  </conditionalFormatting>
  <conditionalFormatting sqref="C27">
    <cfRule type="cellIs" dxfId="816" priority="844" operator="between">
      <formula>0.00000001</formula>
      <formula>1</formula>
    </cfRule>
  </conditionalFormatting>
  <conditionalFormatting sqref="C27">
    <cfRule type="cellIs" dxfId="815" priority="842" operator="between">
      <formula>0.00000001</formula>
      <formula>1</formula>
    </cfRule>
  </conditionalFormatting>
  <conditionalFormatting sqref="C27">
    <cfRule type="cellIs" dxfId="814" priority="840" operator="between">
      <formula>0.00000001</formula>
      <formula>1</formula>
    </cfRule>
  </conditionalFormatting>
  <conditionalFormatting sqref="C27">
    <cfRule type="cellIs" dxfId="813" priority="839" operator="between">
      <formula>0.00000001</formula>
      <formula>1</formula>
    </cfRule>
  </conditionalFormatting>
  <conditionalFormatting sqref="C27">
    <cfRule type="cellIs" dxfId="812" priority="822" operator="between">
      <formula>0.00000001</formula>
      <formula>1</formula>
    </cfRule>
  </conditionalFormatting>
  <conditionalFormatting sqref="C27">
    <cfRule type="cellIs" dxfId="811" priority="838" operator="between">
      <formula>0.00000001</formula>
      <formula>1</formula>
    </cfRule>
  </conditionalFormatting>
  <conditionalFormatting sqref="I27">
    <cfRule type="cellIs" dxfId="810" priority="837" operator="between">
      <formula>0.000001</formula>
      <formula>1</formula>
    </cfRule>
  </conditionalFormatting>
  <conditionalFormatting sqref="C27">
    <cfRule type="cellIs" dxfId="809" priority="836" operator="between">
      <formula>0.00000001</formula>
      <formula>1</formula>
    </cfRule>
  </conditionalFormatting>
  <conditionalFormatting sqref="I27">
    <cfRule type="cellIs" dxfId="808" priority="835" operator="between">
      <formula>0.000001</formula>
      <formula>1</formula>
    </cfRule>
  </conditionalFormatting>
  <conditionalFormatting sqref="I27">
    <cfRule type="cellIs" dxfId="807" priority="827" operator="between">
      <formula>0.000001</formula>
      <formula>1</formula>
    </cfRule>
  </conditionalFormatting>
  <conditionalFormatting sqref="I27">
    <cfRule type="cellIs" dxfId="806" priority="833" operator="between">
      <formula>0.000001</formula>
      <formula>1</formula>
    </cfRule>
  </conditionalFormatting>
  <conditionalFormatting sqref="C27">
    <cfRule type="cellIs" dxfId="805" priority="834" operator="between">
      <formula>0.00000001</formula>
      <formula>1</formula>
    </cfRule>
  </conditionalFormatting>
  <conditionalFormatting sqref="I27">
    <cfRule type="cellIs" dxfId="804" priority="831" operator="between">
      <formula>0.000001</formula>
      <formula>1</formula>
    </cfRule>
  </conditionalFormatting>
  <conditionalFormatting sqref="C27">
    <cfRule type="cellIs" dxfId="803" priority="832" operator="between">
      <formula>0.00000001</formula>
      <formula>1</formula>
    </cfRule>
  </conditionalFormatting>
  <conditionalFormatting sqref="C27">
    <cfRule type="cellIs" dxfId="802" priority="830" operator="between">
      <formula>0.00000001</formula>
      <formula>1</formula>
    </cfRule>
  </conditionalFormatting>
  <conditionalFormatting sqref="I27">
    <cfRule type="cellIs" dxfId="801" priority="829" operator="between">
      <formula>0.000001</formula>
      <formula>1</formula>
    </cfRule>
  </conditionalFormatting>
  <conditionalFormatting sqref="C27">
    <cfRule type="cellIs" dxfId="800" priority="828" operator="between">
      <formula>0.00000001</formula>
      <formula>1</formula>
    </cfRule>
  </conditionalFormatting>
  <conditionalFormatting sqref="I27">
    <cfRule type="cellIs" dxfId="799" priority="825" operator="between">
      <formula>0.000001</formula>
      <formula>1</formula>
    </cfRule>
  </conditionalFormatting>
  <conditionalFormatting sqref="C27">
    <cfRule type="cellIs" dxfId="798" priority="826" operator="between">
      <formula>0.00000001</formula>
      <formula>1</formula>
    </cfRule>
  </conditionalFormatting>
  <conditionalFormatting sqref="C27">
    <cfRule type="cellIs" dxfId="797" priority="824" operator="between">
      <formula>0.00000001</formula>
      <formula>1</formula>
    </cfRule>
  </conditionalFormatting>
  <conditionalFormatting sqref="I27">
    <cfRule type="cellIs" dxfId="796" priority="823" operator="between">
      <formula>0.000001</formula>
      <formula>1</formula>
    </cfRule>
  </conditionalFormatting>
  <conditionalFormatting sqref="C27">
    <cfRule type="cellIs" dxfId="795" priority="821" operator="between">
      <formula>0.00000001</formula>
      <formula>1</formula>
    </cfRule>
  </conditionalFormatting>
  <conditionalFormatting sqref="H26">
    <cfRule type="cellIs" dxfId="794" priority="820" operator="between">
      <formula>0.000001</formula>
      <formula>1</formula>
    </cfRule>
  </conditionalFormatting>
  <conditionalFormatting sqref="C25">
    <cfRule type="cellIs" dxfId="793" priority="819" operator="between">
      <formula>0.00000001</formula>
      <formula>1</formula>
    </cfRule>
  </conditionalFormatting>
  <conditionalFormatting sqref="C25">
    <cfRule type="cellIs" dxfId="792" priority="818" operator="between">
      <formula>0.00000001</formula>
      <formula>1</formula>
    </cfRule>
  </conditionalFormatting>
  <conditionalFormatting sqref="C25">
    <cfRule type="cellIs" dxfId="791" priority="817" operator="between">
      <formula>0.00000001</formula>
      <formula>1</formula>
    </cfRule>
  </conditionalFormatting>
  <conditionalFormatting sqref="C25">
    <cfRule type="cellIs" dxfId="790" priority="814" operator="between">
      <formula>0.00000001</formula>
      <formula>1</formula>
    </cfRule>
  </conditionalFormatting>
  <conditionalFormatting sqref="C24">
    <cfRule type="cellIs" dxfId="789" priority="799" operator="between">
      <formula>0.00000001</formula>
      <formula>1</formula>
    </cfRule>
  </conditionalFormatting>
  <conditionalFormatting sqref="C24">
    <cfRule type="cellIs" dxfId="788" priority="798" operator="between">
      <formula>0.00000001</formula>
      <formula>1</formula>
    </cfRule>
  </conditionalFormatting>
  <conditionalFormatting sqref="E24">
    <cfRule type="cellIs" dxfId="787" priority="797" operator="between">
      <formula>0.00000001</formula>
      <formula>1</formula>
    </cfRule>
  </conditionalFormatting>
  <conditionalFormatting sqref="C27">
    <cfRule type="cellIs" dxfId="786" priority="810" operator="between">
      <formula>0.00000001</formula>
      <formula>1</formula>
    </cfRule>
  </conditionalFormatting>
  <conditionalFormatting sqref="C27">
    <cfRule type="cellIs" dxfId="785" priority="807" operator="between">
      <formula>0.00000001</formula>
      <formula>1</formula>
    </cfRule>
  </conditionalFormatting>
  <conditionalFormatting sqref="C27">
    <cfRule type="cellIs" dxfId="784" priority="804" operator="between">
      <formula>0.00000001</formula>
      <formula>1</formula>
    </cfRule>
  </conditionalFormatting>
  <conditionalFormatting sqref="C27">
    <cfRule type="cellIs" dxfId="783" priority="802" operator="between">
      <formula>0.00000001</formula>
      <formula>1</formula>
    </cfRule>
  </conditionalFormatting>
  <conditionalFormatting sqref="C24">
    <cfRule type="cellIs" dxfId="782" priority="801" operator="between">
      <formula>0.00000001</formula>
      <formula>1</formula>
    </cfRule>
  </conditionalFormatting>
  <conditionalFormatting sqref="C24">
    <cfRule type="cellIs" dxfId="781" priority="800" operator="between">
      <formula>0.00000001</formula>
      <formula>1</formula>
    </cfRule>
  </conditionalFormatting>
  <conditionalFormatting sqref="I24">
    <cfRule type="cellIs" dxfId="780" priority="796" operator="between">
      <formula>0.000001</formula>
      <formula>1</formula>
    </cfRule>
  </conditionalFormatting>
  <conditionalFormatting sqref="I24">
    <cfRule type="cellIs" dxfId="779" priority="795" operator="between">
      <formula>0.000001</formula>
      <formula>1</formula>
    </cfRule>
  </conditionalFormatting>
  <conditionalFormatting sqref="C24">
    <cfRule type="cellIs" dxfId="778" priority="794" operator="between">
      <formula>0.00000001</formula>
      <formula>1</formula>
    </cfRule>
  </conditionalFormatting>
  <conditionalFormatting sqref="I24">
    <cfRule type="cellIs" dxfId="777" priority="793" operator="between">
      <formula>0.000001</formula>
      <formula>1</formula>
    </cfRule>
  </conditionalFormatting>
  <conditionalFormatting sqref="C24">
    <cfRule type="cellIs" dxfId="776" priority="792" operator="between">
      <formula>0.00000001</formula>
      <formula>1</formula>
    </cfRule>
  </conditionalFormatting>
  <conditionalFormatting sqref="I24">
    <cfRule type="cellIs" dxfId="775" priority="791" operator="between">
      <formula>0.000001</formula>
      <formula>1</formula>
    </cfRule>
  </conditionalFormatting>
  <conditionalFormatting sqref="C24">
    <cfRule type="cellIs" dxfId="774" priority="790" operator="between">
      <formula>0.00000001</formula>
      <formula>1</formula>
    </cfRule>
  </conditionalFormatting>
  <conditionalFormatting sqref="I24">
    <cfRule type="cellIs" dxfId="773" priority="789" operator="between">
      <formula>0.000001</formula>
      <formula>1</formula>
    </cfRule>
  </conditionalFormatting>
  <conditionalFormatting sqref="I24">
    <cfRule type="cellIs" dxfId="772" priority="787" operator="between">
      <formula>0.000001</formula>
      <formula>1</formula>
    </cfRule>
  </conditionalFormatting>
  <conditionalFormatting sqref="C24">
    <cfRule type="cellIs" dxfId="771" priority="788" operator="between">
      <formula>0.00000001</formula>
      <formula>1</formula>
    </cfRule>
  </conditionalFormatting>
  <conditionalFormatting sqref="G24">
    <cfRule type="cellIs" dxfId="770" priority="786" operator="between">
      <formula>0.00000001</formula>
      <formula>1</formula>
    </cfRule>
  </conditionalFormatting>
  <conditionalFormatting sqref="C25">
    <cfRule type="cellIs" dxfId="769" priority="765" operator="between">
      <formula>0.00000001</formula>
      <formula>1</formula>
    </cfRule>
  </conditionalFormatting>
  <conditionalFormatting sqref="C27">
    <cfRule type="cellIs" dxfId="768" priority="784" operator="between">
      <formula>0.00000001</formula>
      <formula>1</formula>
    </cfRule>
  </conditionalFormatting>
  <conditionalFormatting sqref="C27">
    <cfRule type="cellIs" dxfId="767" priority="785" operator="between">
      <formula>0.00000001</formula>
      <formula>1</formula>
    </cfRule>
  </conditionalFormatting>
  <conditionalFormatting sqref="C25">
    <cfRule type="cellIs" dxfId="766" priority="783" operator="between">
      <formula>0.00000001</formula>
      <formula>1</formula>
    </cfRule>
  </conditionalFormatting>
  <conditionalFormatting sqref="I25">
    <cfRule type="cellIs" dxfId="765" priority="782" operator="between">
      <formula>0.000001</formula>
      <formula>1</formula>
    </cfRule>
  </conditionalFormatting>
  <conditionalFormatting sqref="C25">
    <cfRule type="cellIs" dxfId="764" priority="781" operator="between">
      <formula>0.00000001</formula>
      <formula>1</formula>
    </cfRule>
  </conditionalFormatting>
  <conditionalFormatting sqref="I25">
    <cfRule type="cellIs" dxfId="763" priority="780" operator="between">
      <formula>0.000001</formula>
      <formula>1</formula>
    </cfRule>
  </conditionalFormatting>
  <conditionalFormatting sqref="C27">
    <cfRule type="cellIs" dxfId="762" priority="779" operator="between">
      <formula>0.00000001</formula>
      <formula>1</formula>
    </cfRule>
  </conditionalFormatting>
  <conditionalFormatting sqref="I25">
    <cfRule type="cellIs" dxfId="761" priority="770" operator="between">
      <formula>0.000001</formula>
      <formula>1</formula>
    </cfRule>
  </conditionalFormatting>
  <conditionalFormatting sqref="I25">
    <cfRule type="cellIs" dxfId="760" priority="777" operator="between">
      <formula>0.000001</formula>
      <formula>1</formula>
    </cfRule>
  </conditionalFormatting>
  <conditionalFormatting sqref="C25">
    <cfRule type="cellIs" dxfId="759" priority="778" operator="between">
      <formula>0.00000001</formula>
      <formula>1</formula>
    </cfRule>
  </conditionalFormatting>
  <conditionalFormatting sqref="I25">
    <cfRule type="cellIs" dxfId="758" priority="775" operator="between">
      <formula>0.000001</formula>
      <formula>1</formula>
    </cfRule>
  </conditionalFormatting>
  <conditionalFormatting sqref="C25">
    <cfRule type="cellIs" dxfId="757" priority="776" operator="between">
      <formula>0.00000001</formula>
      <formula>1</formula>
    </cfRule>
  </conditionalFormatting>
  <conditionalFormatting sqref="C25">
    <cfRule type="cellIs" dxfId="756" priority="774" operator="between">
      <formula>0.00000001</formula>
      <formula>1</formula>
    </cfRule>
  </conditionalFormatting>
  <conditionalFormatting sqref="I25">
    <cfRule type="cellIs" dxfId="755" priority="773" operator="between">
      <formula>0.000001</formula>
      <formula>1</formula>
    </cfRule>
  </conditionalFormatting>
  <conditionalFormatting sqref="C27">
    <cfRule type="cellIs" dxfId="754" priority="772" operator="between">
      <formula>0.00000001</formula>
      <formula>1</formula>
    </cfRule>
  </conditionalFormatting>
  <conditionalFormatting sqref="C25">
    <cfRule type="cellIs" dxfId="753" priority="771" operator="between">
      <formula>0.00000001</formula>
      <formula>1</formula>
    </cfRule>
  </conditionalFormatting>
  <conditionalFormatting sqref="I25">
    <cfRule type="cellIs" dxfId="752" priority="768" operator="between">
      <formula>0.000001</formula>
      <formula>1</formula>
    </cfRule>
  </conditionalFormatting>
  <conditionalFormatting sqref="C25">
    <cfRule type="cellIs" dxfId="751" priority="769" operator="between">
      <formula>0.00000001</formula>
      <formula>1</formula>
    </cfRule>
  </conditionalFormatting>
  <conditionalFormatting sqref="C25">
    <cfRule type="cellIs" dxfId="750" priority="767" operator="between">
      <formula>0.00000001</formula>
      <formula>1</formula>
    </cfRule>
  </conditionalFormatting>
  <conditionalFormatting sqref="I25">
    <cfRule type="cellIs" dxfId="749" priority="766" operator="between">
      <formula>0.000001</formula>
      <formula>1</formula>
    </cfRule>
  </conditionalFormatting>
  <conditionalFormatting sqref="C25">
    <cfRule type="cellIs" dxfId="748" priority="764" operator="between">
      <formula>0.00000001</formula>
      <formula>1</formula>
    </cfRule>
  </conditionalFormatting>
  <conditionalFormatting sqref="C24">
    <cfRule type="cellIs" dxfId="747" priority="763" operator="between">
      <formula>0.00000001</formula>
      <formula>1</formula>
    </cfRule>
  </conditionalFormatting>
  <conditionalFormatting sqref="I24">
    <cfRule type="cellIs" dxfId="746" priority="762" operator="between">
      <formula>0.000001</formula>
      <formula>1</formula>
    </cfRule>
  </conditionalFormatting>
  <conditionalFormatting sqref="C24">
    <cfRule type="cellIs" dxfId="745" priority="761" operator="between">
      <formula>0.00000001</formula>
      <formula>1</formula>
    </cfRule>
  </conditionalFormatting>
  <conditionalFormatting sqref="I24">
    <cfRule type="cellIs" dxfId="744" priority="760" operator="between">
      <formula>0.000001</formula>
      <formula>1</formula>
    </cfRule>
  </conditionalFormatting>
  <conditionalFormatting sqref="I24">
    <cfRule type="cellIs" dxfId="743" priority="758" operator="between">
      <formula>0.000001</formula>
      <formula>1</formula>
    </cfRule>
  </conditionalFormatting>
  <conditionalFormatting sqref="C24">
    <cfRule type="cellIs" dxfId="742" priority="759" operator="between">
      <formula>0.00000001</formula>
      <formula>1</formula>
    </cfRule>
  </conditionalFormatting>
  <conditionalFormatting sqref="I24">
    <cfRule type="cellIs" dxfId="741" priority="756" operator="between">
      <formula>0.000001</formula>
      <formula>1</formula>
    </cfRule>
  </conditionalFormatting>
  <conditionalFormatting sqref="C24">
    <cfRule type="cellIs" dxfId="740" priority="757" operator="between">
      <formula>0.00000001</formula>
      <formula>1</formula>
    </cfRule>
  </conditionalFormatting>
  <conditionalFormatting sqref="C24">
    <cfRule type="cellIs" dxfId="739" priority="755" operator="between">
      <formula>0.00000001</formula>
      <formula>1</formula>
    </cfRule>
  </conditionalFormatting>
  <conditionalFormatting sqref="I24">
    <cfRule type="cellIs" dxfId="738" priority="754" operator="between">
      <formula>0.000001</formula>
      <formula>1</formula>
    </cfRule>
  </conditionalFormatting>
  <conditionalFormatting sqref="I24">
    <cfRule type="cellIs" dxfId="737" priority="752" operator="between">
      <formula>0.000001</formula>
      <formula>1</formula>
    </cfRule>
  </conditionalFormatting>
  <conditionalFormatting sqref="C24">
    <cfRule type="cellIs" dxfId="736" priority="753" operator="between">
      <formula>0.00000001</formula>
      <formula>1</formula>
    </cfRule>
  </conditionalFormatting>
  <conditionalFormatting sqref="I24">
    <cfRule type="cellIs" dxfId="735" priority="750" operator="between">
      <formula>0.000001</formula>
      <formula>1</formula>
    </cfRule>
  </conditionalFormatting>
  <conditionalFormatting sqref="C24">
    <cfRule type="cellIs" dxfId="734" priority="751" operator="between">
      <formula>0.00000001</formula>
      <formula>1</formula>
    </cfRule>
  </conditionalFormatting>
  <conditionalFormatting sqref="C24">
    <cfRule type="cellIs" dxfId="733" priority="749" operator="between">
      <formula>0.00000001</formula>
      <formula>1</formula>
    </cfRule>
  </conditionalFormatting>
  <conditionalFormatting sqref="I24">
    <cfRule type="cellIs" dxfId="732" priority="748" operator="between">
      <formula>0.000001</formula>
      <formula>1</formula>
    </cfRule>
  </conditionalFormatting>
  <conditionalFormatting sqref="C24">
    <cfRule type="cellIs" dxfId="731" priority="746" operator="between">
      <formula>0.00000001</formula>
      <formula>1</formula>
    </cfRule>
  </conditionalFormatting>
  <conditionalFormatting sqref="C24">
    <cfRule type="cellIs" dxfId="730" priority="747" operator="between">
      <formula>0.00000001</formula>
      <formula>1</formula>
    </cfRule>
  </conditionalFormatting>
  <conditionalFormatting sqref="C26">
    <cfRule type="cellIs" dxfId="729" priority="727" operator="between">
      <formula>0.00000001</formula>
      <formula>1</formula>
    </cfRule>
  </conditionalFormatting>
  <conditionalFormatting sqref="C26">
    <cfRule type="cellIs" dxfId="728" priority="725" operator="between">
      <formula>0.00000001</formula>
      <formula>1</formula>
    </cfRule>
  </conditionalFormatting>
  <conditionalFormatting sqref="C26">
    <cfRule type="cellIs" dxfId="727" priority="723" operator="between">
      <formula>0.00000001</formula>
      <formula>1</formula>
    </cfRule>
  </conditionalFormatting>
  <conditionalFormatting sqref="C24">
    <cfRule type="cellIs" dxfId="726" priority="745" operator="between">
      <formula>0.00000001</formula>
      <formula>1</formula>
    </cfRule>
  </conditionalFormatting>
  <conditionalFormatting sqref="I24">
    <cfRule type="cellIs" dxfId="725" priority="744" operator="between">
      <formula>0.000001</formula>
      <formula>1</formula>
    </cfRule>
  </conditionalFormatting>
  <conditionalFormatting sqref="G24">
    <cfRule type="cellIs" dxfId="724" priority="743" operator="between">
      <formula>0.00000001</formula>
      <formula>1</formula>
    </cfRule>
  </conditionalFormatting>
  <conditionalFormatting sqref="C24">
    <cfRule type="cellIs" dxfId="723" priority="742" operator="between">
      <formula>0.00000001</formula>
      <formula>1</formula>
    </cfRule>
  </conditionalFormatting>
  <conditionalFormatting sqref="C24">
    <cfRule type="cellIs" dxfId="722" priority="740" operator="between">
      <formula>0.00000001</formula>
      <formula>1</formula>
    </cfRule>
  </conditionalFormatting>
  <conditionalFormatting sqref="C24">
    <cfRule type="cellIs" dxfId="721" priority="738" operator="between">
      <formula>0.00000001</formula>
      <formula>1</formula>
    </cfRule>
  </conditionalFormatting>
  <conditionalFormatting sqref="C24">
    <cfRule type="cellIs" dxfId="720" priority="741" operator="between">
      <formula>0.00000001</formula>
      <formula>1</formula>
    </cfRule>
  </conditionalFormatting>
  <conditionalFormatting sqref="C24">
    <cfRule type="cellIs" dxfId="719" priority="739" operator="between">
      <formula>0.00000001</formula>
      <formula>1</formula>
    </cfRule>
  </conditionalFormatting>
  <conditionalFormatting sqref="I24">
    <cfRule type="cellIs" dxfId="718" priority="737" operator="between">
      <formula>0.000001</formula>
      <formula>1</formula>
    </cfRule>
  </conditionalFormatting>
  <conditionalFormatting sqref="C24">
    <cfRule type="cellIs" dxfId="717" priority="736" operator="between">
      <formula>0.00000001</formula>
      <formula>1</formula>
    </cfRule>
  </conditionalFormatting>
  <conditionalFormatting sqref="I24">
    <cfRule type="cellIs" dxfId="716" priority="735" operator="between">
      <formula>0.000001</formula>
      <formula>1</formula>
    </cfRule>
  </conditionalFormatting>
  <conditionalFormatting sqref="I24">
    <cfRule type="cellIs" dxfId="715" priority="733" operator="between">
      <formula>0.000001</formula>
      <formula>1</formula>
    </cfRule>
  </conditionalFormatting>
  <conditionalFormatting sqref="C24">
    <cfRule type="cellIs" dxfId="714" priority="734" operator="between">
      <formula>0.00000001</formula>
      <formula>1</formula>
    </cfRule>
  </conditionalFormatting>
  <conditionalFormatting sqref="I24">
    <cfRule type="cellIs" dxfId="713" priority="731" operator="between">
      <formula>0.000001</formula>
      <formula>1</formula>
    </cfRule>
  </conditionalFormatting>
  <conditionalFormatting sqref="C24">
    <cfRule type="cellIs" dxfId="712" priority="732" operator="between">
      <formula>0.00000001</formula>
      <formula>1</formula>
    </cfRule>
  </conditionalFormatting>
  <conditionalFormatting sqref="C24">
    <cfRule type="cellIs" dxfId="711" priority="730" operator="between">
      <formula>0.00000001</formula>
      <formula>1</formula>
    </cfRule>
  </conditionalFormatting>
  <conditionalFormatting sqref="I24">
    <cfRule type="cellIs" dxfId="710" priority="729" operator="between">
      <formula>0.000001</formula>
      <formula>1</formula>
    </cfRule>
  </conditionalFormatting>
  <conditionalFormatting sqref="C26">
    <cfRule type="cellIs" dxfId="709" priority="728" operator="between">
      <formula>0.00000001</formula>
      <formula>1</formula>
    </cfRule>
  </conditionalFormatting>
  <conditionalFormatting sqref="C26">
    <cfRule type="cellIs" dxfId="708" priority="726" operator="between">
      <formula>0.00000001</formula>
      <formula>1</formula>
    </cfRule>
  </conditionalFormatting>
  <conditionalFormatting sqref="C26">
    <cfRule type="cellIs" dxfId="707" priority="724" operator="between">
      <formula>0.00000001</formula>
      <formula>1</formula>
    </cfRule>
  </conditionalFormatting>
  <conditionalFormatting sqref="C26">
    <cfRule type="cellIs" dxfId="706" priority="722" operator="between">
      <formula>0.00000001</formula>
      <formula>1</formula>
    </cfRule>
  </conditionalFormatting>
  <conditionalFormatting sqref="C26">
    <cfRule type="cellIs" dxfId="705" priority="721" operator="between">
      <formula>0.00000001</formula>
      <formula>1</formula>
    </cfRule>
  </conditionalFormatting>
  <conditionalFormatting sqref="C26">
    <cfRule type="cellIs" dxfId="704" priority="704" operator="between">
      <formula>0.00000001</formula>
      <formula>1</formula>
    </cfRule>
  </conditionalFormatting>
  <conditionalFormatting sqref="C26">
    <cfRule type="cellIs" dxfId="703" priority="720" operator="between">
      <formula>0.00000001</formula>
      <formula>1</formula>
    </cfRule>
  </conditionalFormatting>
  <conditionalFormatting sqref="I26">
    <cfRule type="cellIs" dxfId="702" priority="719" operator="between">
      <formula>0.000001</formula>
      <formula>1</formula>
    </cfRule>
  </conditionalFormatting>
  <conditionalFormatting sqref="C26">
    <cfRule type="cellIs" dxfId="701" priority="718" operator="between">
      <formula>0.00000001</formula>
      <formula>1</formula>
    </cfRule>
  </conditionalFormatting>
  <conditionalFormatting sqref="I26">
    <cfRule type="cellIs" dxfId="700" priority="717" operator="between">
      <formula>0.000001</formula>
      <formula>1</formula>
    </cfRule>
  </conditionalFormatting>
  <conditionalFormatting sqref="I26">
    <cfRule type="cellIs" dxfId="699" priority="709" operator="between">
      <formula>0.000001</formula>
      <formula>1</formula>
    </cfRule>
  </conditionalFormatting>
  <conditionalFormatting sqref="I26">
    <cfRule type="cellIs" dxfId="698" priority="715" operator="between">
      <formula>0.000001</formula>
      <formula>1</formula>
    </cfRule>
  </conditionalFormatting>
  <conditionalFormatting sqref="C26">
    <cfRule type="cellIs" dxfId="697" priority="716" operator="between">
      <formula>0.00000001</formula>
      <formula>1</formula>
    </cfRule>
  </conditionalFormatting>
  <conditionalFormatting sqref="I26">
    <cfRule type="cellIs" dxfId="696" priority="713" operator="between">
      <formula>0.000001</formula>
      <formula>1</formula>
    </cfRule>
  </conditionalFormatting>
  <conditionalFormatting sqref="C26">
    <cfRule type="cellIs" dxfId="695" priority="714" operator="between">
      <formula>0.00000001</formula>
      <formula>1</formula>
    </cfRule>
  </conditionalFormatting>
  <conditionalFormatting sqref="C26">
    <cfRule type="cellIs" dxfId="694" priority="712" operator="between">
      <formula>0.00000001</formula>
      <formula>1</formula>
    </cfRule>
  </conditionalFormatting>
  <conditionalFormatting sqref="I26">
    <cfRule type="cellIs" dxfId="693" priority="711" operator="between">
      <formula>0.000001</formula>
      <formula>1</formula>
    </cfRule>
  </conditionalFormatting>
  <conditionalFormatting sqref="C26">
    <cfRule type="cellIs" dxfId="692" priority="710" operator="between">
      <formula>0.00000001</formula>
      <formula>1</formula>
    </cfRule>
  </conditionalFormatting>
  <conditionalFormatting sqref="I26">
    <cfRule type="cellIs" dxfId="691" priority="707" operator="between">
      <formula>0.000001</formula>
      <formula>1</formula>
    </cfRule>
  </conditionalFormatting>
  <conditionalFormatting sqref="C26">
    <cfRule type="cellIs" dxfId="690" priority="708" operator="between">
      <formula>0.00000001</formula>
      <formula>1</formula>
    </cfRule>
  </conditionalFormatting>
  <conditionalFormatting sqref="C26">
    <cfRule type="cellIs" dxfId="689" priority="706" operator="between">
      <formula>0.00000001</formula>
      <formula>1</formula>
    </cfRule>
  </conditionalFormatting>
  <conditionalFormatting sqref="I26">
    <cfRule type="cellIs" dxfId="688" priority="705" operator="between">
      <formula>0.000001</formula>
      <formula>1</formula>
    </cfRule>
  </conditionalFormatting>
  <conditionalFormatting sqref="C26">
    <cfRule type="cellIs" dxfId="687" priority="703" operator="between">
      <formula>0.00000001</formula>
      <formula>1</formula>
    </cfRule>
  </conditionalFormatting>
  <conditionalFormatting sqref="H25">
    <cfRule type="cellIs" dxfId="686" priority="702" operator="between">
      <formula>0.000001</formula>
      <formula>1</formula>
    </cfRule>
  </conditionalFormatting>
  <conditionalFormatting sqref="C25">
    <cfRule type="cellIs" dxfId="685" priority="697" operator="between">
      <formula>0.00000001</formula>
      <formula>1</formula>
    </cfRule>
  </conditionalFormatting>
  <conditionalFormatting sqref="C25">
    <cfRule type="cellIs" dxfId="684" priority="695" operator="between">
      <formula>0.00000001</formula>
      <formula>1</formula>
    </cfRule>
  </conditionalFormatting>
  <conditionalFormatting sqref="C24">
    <cfRule type="cellIs" dxfId="683" priority="693" operator="between">
      <formula>0.00000001</formula>
      <formula>1</formula>
    </cfRule>
  </conditionalFormatting>
  <conditionalFormatting sqref="C25">
    <cfRule type="cellIs" dxfId="682" priority="700" operator="between">
      <formula>0.00000001</formula>
      <formula>1</formula>
    </cfRule>
  </conditionalFormatting>
  <conditionalFormatting sqref="C25">
    <cfRule type="cellIs" dxfId="681" priority="701" operator="between">
      <formula>0.00000001</formula>
      <formula>1</formula>
    </cfRule>
  </conditionalFormatting>
  <conditionalFormatting sqref="C24">
    <cfRule type="cellIs" dxfId="680" priority="691" operator="between">
      <formula>0.00000001</formula>
      <formula>1</formula>
    </cfRule>
  </conditionalFormatting>
  <conditionalFormatting sqref="C25">
    <cfRule type="cellIs" dxfId="679" priority="699" operator="between">
      <formula>0.00000001</formula>
      <formula>1</formula>
    </cfRule>
  </conditionalFormatting>
  <conditionalFormatting sqref="C25">
    <cfRule type="cellIs" dxfId="678" priority="698" operator="between">
      <formula>0.00000001</formula>
      <formula>1</formula>
    </cfRule>
  </conditionalFormatting>
  <conditionalFormatting sqref="C25">
    <cfRule type="cellIs" dxfId="677" priority="677" operator="between">
      <formula>0.00000001</formula>
      <formula>1</formula>
    </cfRule>
  </conditionalFormatting>
  <conditionalFormatting sqref="C25">
    <cfRule type="cellIs" dxfId="676" priority="669" operator="between">
      <formula>0.00000001</formula>
      <formula>1</formula>
    </cfRule>
  </conditionalFormatting>
  <conditionalFormatting sqref="C25">
    <cfRule type="cellIs" dxfId="675" priority="696" operator="between">
      <formula>0.00000001</formula>
      <formula>1</formula>
    </cfRule>
  </conditionalFormatting>
  <conditionalFormatting sqref="C25">
    <cfRule type="cellIs" dxfId="674" priority="694" operator="between">
      <formula>0.00000001</formula>
      <formula>1</formula>
    </cfRule>
  </conditionalFormatting>
  <conditionalFormatting sqref="C24">
    <cfRule type="cellIs" dxfId="673" priority="690" operator="between">
      <formula>0.00000001</formula>
      <formula>1</formula>
    </cfRule>
  </conditionalFormatting>
  <conditionalFormatting sqref="E24">
    <cfRule type="cellIs" dxfId="672" priority="689" operator="between">
      <formula>0.00000001</formula>
      <formula>1</formula>
    </cfRule>
  </conditionalFormatting>
  <conditionalFormatting sqref="C24">
    <cfRule type="cellIs" dxfId="671" priority="692" operator="between">
      <formula>0.00000001</formula>
      <formula>1</formula>
    </cfRule>
  </conditionalFormatting>
  <conditionalFormatting sqref="I24">
    <cfRule type="cellIs" dxfId="670" priority="688" operator="between">
      <formula>0.000001</formula>
      <formula>1</formula>
    </cfRule>
  </conditionalFormatting>
  <conditionalFormatting sqref="I24">
    <cfRule type="cellIs" dxfId="669" priority="687" operator="between">
      <formula>0.000001</formula>
      <formula>1</formula>
    </cfRule>
  </conditionalFormatting>
  <conditionalFormatting sqref="C24">
    <cfRule type="cellIs" dxfId="668" priority="686" operator="between">
      <formula>0.00000001</formula>
      <formula>1</formula>
    </cfRule>
  </conditionalFormatting>
  <conditionalFormatting sqref="I24">
    <cfRule type="cellIs" dxfId="667" priority="685" operator="between">
      <formula>0.000001</formula>
      <formula>1</formula>
    </cfRule>
  </conditionalFormatting>
  <conditionalFormatting sqref="C24">
    <cfRule type="cellIs" dxfId="666" priority="684" operator="between">
      <formula>0.00000001</formula>
      <formula>1</formula>
    </cfRule>
  </conditionalFormatting>
  <conditionalFormatting sqref="I24">
    <cfRule type="cellIs" dxfId="665" priority="683" operator="between">
      <formula>0.000001</formula>
      <formula>1</formula>
    </cfRule>
  </conditionalFormatting>
  <conditionalFormatting sqref="C24">
    <cfRule type="cellIs" dxfId="664" priority="682" operator="between">
      <formula>0.00000001</formula>
      <formula>1</formula>
    </cfRule>
  </conditionalFormatting>
  <conditionalFormatting sqref="I24">
    <cfRule type="cellIs" dxfId="663" priority="681" operator="between">
      <formula>0.000001</formula>
      <formula>1</formula>
    </cfRule>
  </conditionalFormatting>
  <conditionalFormatting sqref="I24">
    <cfRule type="cellIs" dxfId="662" priority="679" operator="between">
      <formula>0.000001</formula>
      <formula>1</formula>
    </cfRule>
  </conditionalFormatting>
  <conditionalFormatting sqref="C24">
    <cfRule type="cellIs" dxfId="661" priority="680" operator="between">
      <formula>0.00000001</formula>
      <formula>1</formula>
    </cfRule>
  </conditionalFormatting>
  <conditionalFormatting sqref="G24">
    <cfRule type="cellIs" dxfId="660" priority="678" operator="between">
      <formula>0.00000001</formula>
      <formula>1</formula>
    </cfRule>
  </conditionalFormatting>
  <conditionalFormatting sqref="C25">
    <cfRule type="cellIs" dxfId="659" priority="661" operator="between">
      <formula>0.00000001</formula>
      <formula>1</formula>
    </cfRule>
  </conditionalFormatting>
  <conditionalFormatting sqref="I25">
    <cfRule type="cellIs" dxfId="658" priority="676" operator="between">
      <formula>0.000001</formula>
      <formula>1</formula>
    </cfRule>
  </conditionalFormatting>
  <conditionalFormatting sqref="C25">
    <cfRule type="cellIs" dxfId="657" priority="675" operator="between">
      <formula>0.00000001</formula>
      <formula>1</formula>
    </cfRule>
  </conditionalFormatting>
  <conditionalFormatting sqref="I25">
    <cfRule type="cellIs" dxfId="656" priority="674" operator="between">
      <formula>0.000001</formula>
      <formula>1</formula>
    </cfRule>
  </conditionalFormatting>
  <conditionalFormatting sqref="I25">
    <cfRule type="cellIs" dxfId="655" priority="666" operator="between">
      <formula>0.000001</formula>
      <formula>1</formula>
    </cfRule>
  </conditionalFormatting>
  <conditionalFormatting sqref="I25">
    <cfRule type="cellIs" dxfId="654" priority="672" operator="between">
      <formula>0.000001</formula>
      <formula>1</formula>
    </cfRule>
  </conditionalFormatting>
  <conditionalFormatting sqref="C25">
    <cfRule type="cellIs" dxfId="653" priority="673" operator="between">
      <formula>0.00000001</formula>
      <formula>1</formula>
    </cfRule>
  </conditionalFormatting>
  <conditionalFormatting sqref="I25">
    <cfRule type="cellIs" dxfId="652" priority="670" operator="between">
      <formula>0.000001</formula>
      <formula>1</formula>
    </cfRule>
  </conditionalFormatting>
  <conditionalFormatting sqref="C25">
    <cfRule type="cellIs" dxfId="651" priority="671" operator="between">
      <formula>0.00000001</formula>
      <formula>1</formula>
    </cfRule>
  </conditionalFormatting>
  <conditionalFormatting sqref="I25">
    <cfRule type="cellIs" dxfId="650" priority="668" operator="between">
      <formula>0.000001</formula>
      <formula>1</formula>
    </cfRule>
  </conditionalFormatting>
  <conditionalFormatting sqref="C25">
    <cfRule type="cellIs" dxfId="649" priority="667" operator="between">
      <formula>0.00000001</formula>
      <formula>1</formula>
    </cfRule>
  </conditionalFormatting>
  <conditionalFormatting sqref="I25">
    <cfRule type="cellIs" dxfId="648" priority="664" operator="between">
      <formula>0.000001</formula>
      <formula>1</formula>
    </cfRule>
  </conditionalFormatting>
  <conditionalFormatting sqref="C25">
    <cfRule type="cellIs" dxfId="647" priority="665" operator="between">
      <formula>0.00000001</formula>
      <formula>1</formula>
    </cfRule>
  </conditionalFormatting>
  <conditionalFormatting sqref="C25">
    <cfRule type="cellIs" dxfId="646" priority="663" operator="between">
      <formula>0.00000001</formula>
      <formula>1</formula>
    </cfRule>
  </conditionalFormatting>
  <conditionalFormatting sqref="I25">
    <cfRule type="cellIs" dxfId="645" priority="662" operator="between">
      <formula>0.000001</formula>
      <formula>1</formula>
    </cfRule>
  </conditionalFormatting>
  <conditionalFormatting sqref="C25">
    <cfRule type="cellIs" dxfId="644" priority="660" operator="between">
      <formula>0.00000001</formula>
      <formula>1</formula>
    </cfRule>
  </conditionalFormatting>
  <conditionalFormatting sqref="C24">
    <cfRule type="cellIs" dxfId="643" priority="659" operator="between">
      <formula>0.00000001</formula>
      <formula>1</formula>
    </cfRule>
  </conditionalFormatting>
  <conditionalFormatting sqref="I24">
    <cfRule type="cellIs" dxfId="642" priority="658" operator="between">
      <formula>0.000001</formula>
      <formula>1</formula>
    </cfRule>
  </conditionalFormatting>
  <conditionalFormatting sqref="C24">
    <cfRule type="cellIs" dxfId="641" priority="657" operator="between">
      <formula>0.00000001</formula>
      <formula>1</formula>
    </cfRule>
  </conditionalFormatting>
  <conditionalFormatting sqref="I24">
    <cfRule type="cellIs" dxfId="640" priority="656" operator="between">
      <formula>0.000001</formula>
      <formula>1</formula>
    </cfRule>
  </conditionalFormatting>
  <conditionalFormatting sqref="I24">
    <cfRule type="cellIs" dxfId="639" priority="654" operator="between">
      <formula>0.000001</formula>
      <formula>1</formula>
    </cfRule>
  </conditionalFormatting>
  <conditionalFormatting sqref="C24">
    <cfRule type="cellIs" dxfId="638" priority="655" operator="between">
      <formula>0.00000001</formula>
      <formula>1</formula>
    </cfRule>
  </conditionalFormatting>
  <conditionalFormatting sqref="I24">
    <cfRule type="cellIs" dxfId="637" priority="652" operator="between">
      <formula>0.000001</formula>
      <formula>1</formula>
    </cfRule>
  </conditionalFormatting>
  <conditionalFormatting sqref="C24">
    <cfRule type="cellIs" dxfId="636" priority="653" operator="between">
      <formula>0.00000001</formula>
      <formula>1</formula>
    </cfRule>
  </conditionalFormatting>
  <conditionalFormatting sqref="C24">
    <cfRule type="cellIs" dxfId="635" priority="651" operator="between">
      <formula>0.00000001</formula>
      <formula>1</formula>
    </cfRule>
  </conditionalFormatting>
  <conditionalFormatting sqref="I24">
    <cfRule type="cellIs" dxfId="634" priority="650" operator="between">
      <formula>0.000001</formula>
      <formula>1</formula>
    </cfRule>
  </conditionalFormatting>
  <conditionalFormatting sqref="I24">
    <cfRule type="cellIs" dxfId="633" priority="648" operator="between">
      <formula>0.000001</formula>
      <formula>1</formula>
    </cfRule>
  </conditionalFormatting>
  <conditionalFormatting sqref="C24">
    <cfRule type="cellIs" dxfId="632" priority="649" operator="between">
      <formula>0.00000001</formula>
      <formula>1</formula>
    </cfRule>
  </conditionalFormatting>
  <conditionalFormatting sqref="I24">
    <cfRule type="cellIs" dxfId="631" priority="646" operator="between">
      <formula>0.000001</formula>
      <formula>1</formula>
    </cfRule>
  </conditionalFormatting>
  <conditionalFormatting sqref="C24">
    <cfRule type="cellIs" dxfId="630" priority="647" operator="between">
      <formula>0.00000001</formula>
      <formula>1</formula>
    </cfRule>
  </conditionalFormatting>
  <conditionalFormatting sqref="C24">
    <cfRule type="cellIs" dxfId="629" priority="645" operator="between">
      <formula>0.00000001</formula>
      <formula>1</formula>
    </cfRule>
  </conditionalFormatting>
  <conditionalFormatting sqref="I24">
    <cfRule type="cellIs" dxfId="628" priority="644" operator="between">
      <formula>0.000001</formula>
      <formula>1</formula>
    </cfRule>
  </conditionalFormatting>
  <conditionalFormatting sqref="C24">
    <cfRule type="cellIs" dxfId="627" priority="642" operator="between">
      <formula>0.00000001</formula>
      <formula>1</formula>
    </cfRule>
  </conditionalFormatting>
  <conditionalFormatting sqref="C24">
    <cfRule type="cellIs" dxfId="626" priority="643" operator="between">
      <formula>0.00000001</formula>
      <formula>1</formula>
    </cfRule>
  </conditionalFormatting>
  <conditionalFormatting sqref="C24">
    <cfRule type="cellIs" dxfId="625" priority="576" operator="between">
      <formula>0.00000001</formula>
      <formula>1</formula>
    </cfRule>
  </conditionalFormatting>
  <conditionalFormatting sqref="C26">
    <cfRule type="cellIs" dxfId="624" priority="569" operator="between">
      <formula>0.00000001</formula>
      <formula>1</formula>
    </cfRule>
  </conditionalFormatting>
  <conditionalFormatting sqref="C26">
    <cfRule type="cellIs" dxfId="623" priority="572" operator="between">
      <formula>0.00000001</formula>
      <formula>1</formula>
    </cfRule>
  </conditionalFormatting>
  <conditionalFormatting sqref="C26">
    <cfRule type="cellIs" dxfId="622" priority="570" operator="between">
      <formula>0.00000001</formula>
      <formula>1</formula>
    </cfRule>
  </conditionalFormatting>
  <conditionalFormatting sqref="C26">
    <cfRule type="cellIs" dxfId="621" priority="623" operator="between">
      <formula>0.00000001</formula>
      <formula>1</formula>
    </cfRule>
  </conditionalFormatting>
  <conditionalFormatting sqref="C26">
    <cfRule type="cellIs" dxfId="620" priority="621" operator="between">
      <formula>0.00000001</formula>
      <formula>1</formula>
    </cfRule>
  </conditionalFormatting>
  <conditionalFormatting sqref="C26">
    <cfRule type="cellIs" dxfId="619" priority="619" operator="between">
      <formula>0.00000001</formula>
      <formula>1</formula>
    </cfRule>
  </conditionalFormatting>
  <conditionalFormatting sqref="C24">
    <cfRule type="cellIs" dxfId="618" priority="577" operator="between">
      <formula>0.00000001</formula>
      <formula>1</formula>
    </cfRule>
  </conditionalFormatting>
  <conditionalFormatting sqref="C28">
    <cfRule type="cellIs" dxfId="617" priority="587" operator="between">
      <formula>0.00000001</formula>
      <formula>1</formula>
    </cfRule>
  </conditionalFormatting>
  <conditionalFormatting sqref="C28">
    <cfRule type="cellIs" dxfId="616" priority="586" operator="between">
      <formula>0.00000001</formula>
      <formula>1</formula>
    </cfRule>
  </conditionalFormatting>
  <conditionalFormatting sqref="C24">
    <cfRule type="cellIs" dxfId="615" priority="580" operator="between">
      <formula>0.00000001</formula>
      <formula>1</formula>
    </cfRule>
  </conditionalFormatting>
  <conditionalFormatting sqref="C26">
    <cfRule type="cellIs" dxfId="614" priority="575" operator="between">
      <formula>0.00000001</formula>
      <formula>1</formula>
    </cfRule>
  </conditionalFormatting>
  <conditionalFormatting sqref="C26">
    <cfRule type="cellIs" dxfId="613" priority="573" operator="between">
      <formula>0.00000001</formula>
      <formula>1</formula>
    </cfRule>
  </conditionalFormatting>
  <conditionalFormatting sqref="C26">
    <cfRule type="cellIs" dxfId="612" priority="567" operator="between">
      <formula>0.00000001</formula>
      <formula>1</formula>
    </cfRule>
  </conditionalFormatting>
  <conditionalFormatting sqref="C24">
    <cfRule type="cellIs" dxfId="611" priority="579" operator="between">
      <formula>0.00000001</formula>
      <formula>1</formula>
    </cfRule>
  </conditionalFormatting>
  <conditionalFormatting sqref="C24">
    <cfRule type="cellIs" dxfId="610" priority="641" operator="between">
      <formula>0.00000001</formula>
      <formula>1</formula>
    </cfRule>
  </conditionalFormatting>
  <conditionalFormatting sqref="I24">
    <cfRule type="cellIs" dxfId="609" priority="640" operator="between">
      <formula>0.000001</formula>
      <formula>1</formula>
    </cfRule>
  </conditionalFormatting>
  <conditionalFormatting sqref="G24">
    <cfRule type="cellIs" dxfId="608" priority="639" operator="between">
      <formula>0.00000001</formula>
      <formula>1</formula>
    </cfRule>
  </conditionalFormatting>
  <conditionalFormatting sqref="C24">
    <cfRule type="cellIs" dxfId="607" priority="638" operator="between">
      <formula>0.00000001</formula>
      <formula>1</formula>
    </cfRule>
  </conditionalFormatting>
  <conditionalFormatting sqref="C24">
    <cfRule type="cellIs" dxfId="606" priority="636" operator="between">
      <formula>0.00000001</formula>
      <formula>1</formula>
    </cfRule>
  </conditionalFormatting>
  <conditionalFormatting sqref="C24">
    <cfRule type="cellIs" dxfId="605" priority="634" operator="between">
      <formula>0.00000001</formula>
      <formula>1</formula>
    </cfRule>
  </conditionalFormatting>
  <conditionalFormatting sqref="C24">
    <cfRule type="cellIs" dxfId="604" priority="637" operator="between">
      <formula>0.00000001</formula>
      <formula>1</formula>
    </cfRule>
  </conditionalFormatting>
  <conditionalFormatting sqref="C24">
    <cfRule type="cellIs" dxfId="603" priority="635" operator="between">
      <formula>0.00000001</formula>
      <formula>1</formula>
    </cfRule>
  </conditionalFormatting>
  <conditionalFormatting sqref="I24">
    <cfRule type="cellIs" dxfId="602" priority="633" operator="between">
      <formula>0.000001</formula>
      <formula>1</formula>
    </cfRule>
  </conditionalFormatting>
  <conditionalFormatting sqref="C24">
    <cfRule type="cellIs" dxfId="601" priority="632" operator="between">
      <formula>0.00000001</formula>
      <formula>1</formula>
    </cfRule>
  </conditionalFormatting>
  <conditionalFormatting sqref="I24">
    <cfRule type="cellIs" dxfId="600" priority="631" operator="between">
      <formula>0.000001</formula>
      <formula>1</formula>
    </cfRule>
  </conditionalFormatting>
  <conditionalFormatting sqref="I24">
    <cfRule type="cellIs" dxfId="599" priority="629" operator="between">
      <formula>0.000001</formula>
      <formula>1</formula>
    </cfRule>
  </conditionalFormatting>
  <conditionalFormatting sqref="C24">
    <cfRule type="cellIs" dxfId="598" priority="630" operator="between">
      <formula>0.00000001</formula>
      <formula>1</formula>
    </cfRule>
  </conditionalFormatting>
  <conditionalFormatting sqref="I24">
    <cfRule type="cellIs" dxfId="597" priority="627" operator="between">
      <formula>0.000001</formula>
      <formula>1</formula>
    </cfRule>
  </conditionalFormatting>
  <conditionalFormatting sqref="C24">
    <cfRule type="cellIs" dxfId="596" priority="628" operator="between">
      <formula>0.00000001</formula>
      <formula>1</formula>
    </cfRule>
  </conditionalFormatting>
  <conditionalFormatting sqref="C24">
    <cfRule type="cellIs" dxfId="595" priority="626" operator="between">
      <formula>0.00000001</formula>
      <formula>1</formula>
    </cfRule>
  </conditionalFormatting>
  <conditionalFormatting sqref="I24">
    <cfRule type="cellIs" dxfId="594" priority="625" operator="between">
      <formula>0.000001</formula>
      <formula>1</formula>
    </cfRule>
  </conditionalFormatting>
  <conditionalFormatting sqref="C26">
    <cfRule type="cellIs" dxfId="593" priority="624" operator="between">
      <formula>0.00000001</formula>
      <formula>1</formula>
    </cfRule>
  </conditionalFormatting>
  <conditionalFormatting sqref="C26">
    <cfRule type="cellIs" dxfId="592" priority="622" operator="between">
      <formula>0.00000001</formula>
      <formula>1</formula>
    </cfRule>
  </conditionalFormatting>
  <conditionalFormatting sqref="C26">
    <cfRule type="cellIs" dxfId="591" priority="620" operator="between">
      <formula>0.00000001</formula>
      <formula>1</formula>
    </cfRule>
  </conditionalFormatting>
  <conditionalFormatting sqref="C26">
    <cfRule type="cellIs" dxfId="590" priority="618" operator="between">
      <formula>0.00000001</formula>
      <formula>1</formula>
    </cfRule>
  </conditionalFormatting>
  <conditionalFormatting sqref="C26">
    <cfRule type="cellIs" dxfId="589" priority="600" operator="between">
      <formula>0.00000001</formula>
      <formula>1</formula>
    </cfRule>
  </conditionalFormatting>
  <conditionalFormatting sqref="C26">
    <cfRule type="cellIs" dxfId="588" priority="616" operator="between">
      <formula>0.00000001</formula>
      <formula>1</formula>
    </cfRule>
  </conditionalFormatting>
  <conditionalFormatting sqref="I26">
    <cfRule type="cellIs" dxfId="587" priority="615" operator="between">
      <formula>0.000001</formula>
      <formula>1</formula>
    </cfRule>
  </conditionalFormatting>
  <conditionalFormatting sqref="C26">
    <cfRule type="cellIs" dxfId="586" priority="614" operator="between">
      <formula>0.00000001</formula>
      <formula>1</formula>
    </cfRule>
  </conditionalFormatting>
  <conditionalFormatting sqref="I26">
    <cfRule type="cellIs" dxfId="585" priority="613" operator="between">
      <formula>0.000001</formula>
      <formula>1</formula>
    </cfRule>
  </conditionalFormatting>
  <conditionalFormatting sqref="I26">
    <cfRule type="cellIs" dxfId="584" priority="605" operator="between">
      <formula>0.000001</formula>
      <formula>1</formula>
    </cfRule>
  </conditionalFormatting>
  <conditionalFormatting sqref="I26">
    <cfRule type="cellIs" dxfId="583" priority="611" operator="between">
      <formula>0.000001</formula>
      <formula>1</formula>
    </cfRule>
  </conditionalFormatting>
  <conditionalFormatting sqref="I26">
    <cfRule type="cellIs" dxfId="582" priority="609" operator="between">
      <formula>0.000001</formula>
      <formula>1</formula>
    </cfRule>
  </conditionalFormatting>
  <conditionalFormatting sqref="C26">
    <cfRule type="cellIs" dxfId="581" priority="608" operator="between">
      <formula>0.00000001</formula>
      <formula>1</formula>
    </cfRule>
  </conditionalFormatting>
  <conditionalFormatting sqref="I26">
    <cfRule type="cellIs" dxfId="580" priority="607" operator="between">
      <formula>0.000001</formula>
      <formula>1</formula>
    </cfRule>
  </conditionalFormatting>
  <conditionalFormatting sqref="C26">
    <cfRule type="cellIs" dxfId="579" priority="606" operator="between">
      <formula>0.00000001</formula>
      <formula>1</formula>
    </cfRule>
  </conditionalFormatting>
  <conditionalFormatting sqref="I26">
    <cfRule type="cellIs" dxfId="578" priority="603" operator="between">
      <formula>0.000001</formula>
      <formula>1</formula>
    </cfRule>
  </conditionalFormatting>
  <conditionalFormatting sqref="C26">
    <cfRule type="cellIs" dxfId="577" priority="604" operator="between">
      <formula>0.00000001</formula>
      <formula>1</formula>
    </cfRule>
  </conditionalFormatting>
  <conditionalFormatting sqref="C26">
    <cfRule type="cellIs" dxfId="576" priority="602" operator="between">
      <formula>0.00000001</formula>
      <formula>1</formula>
    </cfRule>
  </conditionalFormatting>
  <conditionalFormatting sqref="I26">
    <cfRule type="cellIs" dxfId="575" priority="601" operator="between">
      <formula>0.000001</formula>
      <formula>1</formula>
    </cfRule>
  </conditionalFormatting>
  <conditionalFormatting sqref="C28">
    <cfRule type="cellIs" dxfId="574" priority="598" operator="between">
      <formula>0.00000001</formula>
      <formula>1</formula>
    </cfRule>
  </conditionalFormatting>
  <conditionalFormatting sqref="C28">
    <cfRule type="cellIs" dxfId="573" priority="592" operator="between">
      <formula>0.00000001</formula>
      <formula>1</formula>
    </cfRule>
  </conditionalFormatting>
  <conditionalFormatting sqref="C28">
    <cfRule type="cellIs" dxfId="572" priority="590" operator="between">
      <formula>0.00000001</formula>
      <formula>1</formula>
    </cfRule>
  </conditionalFormatting>
  <conditionalFormatting sqref="C28">
    <cfRule type="cellIs" dxfId="571" priority="588" operator="between">
      <formula>0.00000001</formula>
      <formula>1</formula>
    </cfRule>
  </conditionalFormatting>
  <conditionalFormatting sqref="C28">
    <cfRule type="cellIs" dxfId="570" priority="585" operator="between">
      <formula>0.00000001</formula>
      <formula>1</formula>
    </cfRule>
  </conditionalFormatting>
  <conditionalFormatting sqref="H25">
    <cfRule type="cellIs" dxfId="569" priority="584" operator="between">
      <formula>0.000001</formula>
      <formula>1</formula>
    </cfRule>
  </conditionalFormatting>
  <conditionalFormatting sqref="C24">
    <cfRule type="cellIs" dxfId="568" priority="582" operator="between">
      <formula>0.00000001</formula>
      <formula>1</formula>
    </cfRule>
  </conditionalFormatting>
  <conditionalFormatting sqref="C24">
    <cfRule type="cellIs" dxfId="567" priority="583" operator="between">
      <formula>0.00000001</formula>
      <formula>1</formula>
    </cfRule>
  </conditionalFormatting>
  <conditionalFormatting sqref="C24">
    <cfRule type="cellIs" dxfId="566" priority="581" operator="between">
      <formula>0.00000001</formula>
      <formula>1</formula>
    </cfRule>
  </conditionalFormatting>
  <conditionalFormatting sqref="C24">
    <cfRule type="cellIs" dxfId="565" priority="578" operator="between">
      <formula>0.00000001</formula>
      <formula>1</formula>
    </cfRule>
  </conditionalFormatting>
  <conditionalFormatting sqref="C26">
    <cfRule type="cellIs" dxfId="564" priority="574" operator="between">
      <formula>0.00000001</formula>
      <formula>1</formula>
    </cfRule>
  </conditionalFormatting>
  <conditionalFormatting sqref="C26">
    <cfRule type="cellIs" dxfId="563" priority="571" operator="between">
      <formula>0.00000001</formula>
      <formula>1</formula>
    </cfRule>
  </conditionalFormatting>
  <conditionalFormatting sqref="C26">
    <cfRule type="cellIs" dxfId="562" priority="568" operator="between">
      <formula>0.00000001</formula>
      <formula>1</formula>
    </cfRule>
  </conditionalFormatting>
  <conditionalFormatting sqref="C26">
    <cfRule type="cellIs" dxfId="561" priority="566" operator="between">
      <formula>0.00000001</formula>
      <formula>1</formula>
    </cfRule>
  </conditionalFormatting>
  <conditionalFormatting sqref="C26">
    <cfRule type="cellIs" dxfId="560" priority="565" operator="between">
      <formula>0.00000001</formula>
      <formula>1</formula>
    </cfRule>
  </conditionalFormatting>
  <conditionalFormatting sqref="C24">
    <cfRule type="cellIs" dxfId="559" priority="563" operator="between">
      <formula>0.00000001</formula>
      <formula>1</formula>
    </cfRule>
  </conditionalFormatting>
  <conditionalFormatting sqref="I24">
    <cfRule type="cellIs" dxfId="558" priority="562" operator="between">
      <formula>0.000001</formula>
      <formula>1</formula>
    </cfRule>
  </conditionalFormatting>
  <conditionalFormatting sqref="C24">
    <cfRule type="cellIs" dxfId="557" priority="561" operator="between">
      <formula>0.00000001</formula>
      <formula>1</formula>
    </cfRule>
  </conditionalFormatting>
  <conditionalFormatting sqref="I24">
    <cfRule type="cellIs" dxfId="556" priority="560" operator="between">
      <formula>0.000001</formula>
      <formula>1</formula>
    </cfRule>
  </conditionalFormatting>
  <conditionalFormatting sqref="C26">
    <cfRule type="cellIs" dxfId="555" priority="559" operator="between">
      <formula>0.00000001</formula>
      <formula>1</formula>
    </cfRule>
  </conditionalFormatting>
  <conditionalFormatting sqref="C24">
    <cfRule type="cellIs" dxfId="554" priority="545" operator="between">
      <formula>0.00000001</formula>
      <formula>1</formula>
    </cfRule>
  </conditionalFormatting>
  <conditionalFormatting sqref="C26">
    <cfRule type="cellIs" dxfId="553" priority="564" operator="between">
      <formula>0.00000001</formula>
      <formula>1</formula>
    </cfRule>
  </conditionalFormatting>
  <conditionalFormatting sqref="I24">
    <cfRule type="cellIs" dxfId="552" priority="550" operator="between">
      <formula>0.000001</formula>
      <formula>1</formula>
    </cfRule>
  </conditionalFormatting>
  <conditionalFormatting sqref="I24">
    <cfRule type="cellIs" dxfId="551" priority="557" operator="between">
      <formula>0.000001</formula>
      <formula>1</formula>
    </cfRule>
  </conditionalFormatting>
  <conditionalFormatting sqref="C24">
    <cfRule type="cellIs" dxfId="550" priority="558" operator="between">
      <formula>0.00000001</formula>
      <formula>1</formula>
    </cfRule>
  </conditionalFormatting>
  <conditionalFormatting sqref="I24">
    <cfRule type="cellIs" dxfId="549" priority="555" operator="between">
      <formula>0.000001</formula>
      <formula>1</formula>
    </cfRule>
  </conditionalFormatting>
  <conditionalFormatting sqref="C24">
    <cfRule type="cellIs" dxfId="548" priority="556" operator="between">
      <formula>0.00000001</formula>
      <formula>1</formula>
    </cfRule>
  </conditionalFormatting>
  <conditionalFormatting sqref="C24">
    <cfRule type="cellIs" dxfId="547" priority="554" operator="between">
      <formula>0.00000001</formula>
      <formula>1</formula>
    </cfRule>
  </conditionalFormatting>
  <conditionalFormatting sqref="I24">
    <cfRule type="cellIs" dxfId="546" priority="553" operator="between">
      <formula>0.000001</formula>
      <formula>1</formula>
    </cfRule>
  </conditionalFormatting>
  <conditionalFormatting sqref="C26">
    <cfRule type="cellIs" dxfId="545" priority="552" operator="between">
      <formula>0.00000001</formula>
      <formula>1</formula>
    </cfRule>
  </conditionalFormatting>
  <conditionalFormatting sqref="C24">
    <cfRule type="cellIs" dxfId="544" priority="551" operator="between">
      <formula>0.00000001</formula>
      <formula>1</formula>
    </cfRule>
  </conditionalFormatting>
  <conditionalFormatting sqref="I24">
    <cfRule type="cellIs" dxfId="543" priority="548" operator="between">
      <formula>0.000001</formula>
      <formula>1</formula>
    </cfRule>
  </conditionalFormatting>
  <conditionalFormatting sqref="C24">
    <cfRule type="cellIs" dxfId="542" priority="549" operator="between">
      <formula>0.00000001</formula>
      <formula>1</formula>
    </cfRule>
  </conditionalFormatting>
  <conditionalFormatting sqref="C24">
    <cfRule type="cellIs" dxfId="541" priority="547" operator="between">
      <formula>0.00000001</formula>
      <formula>1</formula>
    </cfRule>
  </conditionalFormatting>
  <conditionalFormatting sqref="I24">
    <cfRule type="cellIs" dxfId="540" priority="546" operator="between">
      <formula>0.000001</formula>
      <formula>1</formula>
    </cfRule>
  </conditionalFormatting>
  <conditionalFormatting sqref="C24">
    <cfRule type="cellIs" dxfId="539" priority="544" operator="between">
      <formula>0.00000001</formula>
      <formula>1</formula>
    </cfRule>
  </conditionalFormatting>
  <conditionalFormatting sqref="C25">
    <cfRule type="cellIs" dxfId="538" priority="542" operator="between">
      <formula>0.00000001</formula>
      <formula>1</formula>
    </cfRule>
  </conditionalFormatting>
  <conditionalFormatting sqref="C25">
    <cfRule type="cellIs" dxfId="537" priority="540" operator="between">
      <formula>0.00000001</formula>
      <formula>1</formula>
    </cfRule>
  </conditionalFormatting>
  <conditionalFormatting sqref="C25">
    <cfRule type="cellIs" dxfId="536" priority="538" operator="between">
      <formula>0.00000001</formula>
      <formula>1</formula>
    </cfRule>
  </conditionalFormatting>
  <conditionalFormatting sqref="C25">
    <cfRule type="cellIs" dxfId="535" priority="536" operator="between">
      <formula>0.00000001</formula>
      <formula>1</formula>
    </cfRule>
  </conditionalFormatting>
  <conditionalFormatting sqref="C25">
    <cfRule type="cellIs" dxfId="534" priority="543" operator="between">
      <formula>0.00000001</formula>
      <formula>1</formula>
    </cfRule>
  </conditionalFormatting>
  <conditionalFormatting sqref="C25">
    <cfRule type="cellIs" dxfId="533" priority="541" operator="between">
      <formula>0.00000001</formula>
      <formula>1</formula>
    </cfRule>
  </conditionalFormatting>
  <conditionalFormatting sqref="C25">
    <cfRule type="cellIs" dxfId="532" priority="539" operator="between">
      <formula>0.00000001</formula>
      <formula>1</formula>
    </cfRule>
  </conditionalFormatting>
  <conditionalFormatting sqref="C25">
    <cfRule type="cellIs" dxfId="531" priority="537" operator="between">
      <formula>0.00000001</formula>
      <formula>1</formula>
    </cfRule>
  </conditionalFormatting>
  <conditionalFormatting sqref="C25">
    <cfRule type="cellIs" dxfId="530" priority="519" operator="between">
      <formula>0.00000001</formula>
      <formula>1</formula>
    </cfRule>
  </conditionalFormatting>
  <conditionalFormatting sqref="C25">
    <cfRule type="cellIs" dxfId="529" priority="535" operator="between">
      <formula>0.00000001</formula>
      <formula>1</formula>
    </cfRule>
  </conditionalFormatting>
  <conditionalFormatting sqref="I25">
    <cfRule type="cellIs" dxfId="528" priority="534" operator="between">
      <formula>0.000001</formula>
      <formula>1</formula>
    </cfRule>
  </conditionalFormatting>
  <conditionalFormatting sqref="C25">
    <cfRule type="cellIs" dxfId="527" priority="533" operator="between">
      <formula>0.00000001</formula>
      <formula>1</formula>
    </cfRule>
  </conditionalFormatting>
  <conditionalFormatting sqref="I25">
    <cfRule type="cellIs" dxfId="526" priority="532" operator="between">
      <formula>0.000001</formula>
      <formula>1</formula>
    </cfRule>
  </conditionalFormatting>
  <conditionalFormatting sqref="I25">
    <cfRule type="cellIs" dxfId="525" priority="524" operator="between">
      <formula>0.000001</formula>
      <formula>1</formula>
    </cfRule>
  </conditionalFormatting>
  <conditionalFormatting sqref="I25">
    <cfRule type="cellIs" dxfId="524" priority="530" operator="between">
      <formula>0.000001</formula>
      <formula>1</formula>
    </cfRule>
  </conditionalFormatting>
  <conditionalFormatting sqref="C25">
    <cfRule type="cellIs" dxfId="523" priority="531" operator="between">
      <formula>0.00000001</formula>
      <formula>1</formula>
    </cfRule>
  </conditionalFormatting>
  <conditionalFormatting sqref="I25">
    <cfRule type="cellIs" dxfId="522" priority="528" operator="between">
      <formula>0.000001</formula>
      <formula>1</formula>
    </cfRule>
  </conditionalFormatting>
  <conditionalFormatting sqref="C25">
    <cfRule type="cellIs" dxfId="521" priority="529" operator="between">
      <formula>0.00000001</formula>
      <formula>1</formula>
    </cfRule>
  </conditionalFormatting>
  <conditionalFormatting sqref="C25">
    <cfRule type="cellIs" dxfId="520" priority="527" operator="between">
      <formula>0.00000001</formula>
      <formula>1</formula>
    </cfRule>
  </conditionalFormatting>
  <conditionalFormatting sqref="I25">
    <cfRule type="cellIs" dxfId="519" priority="526" operator="between">
      <formula>0.000001</formula>
      <formula>1</formula>
    </cfRule>
  </conditionalFormatting>
  <conditionalFormatting sqref="C25">
    <cfRule type="cellIs" dxfId="518" priority="525" operator="between">
      <formula>0.00000001</formula>
      <formula>1</formula>
    </cfRule>
  </conditionalFormatting>
  <conditionalFormatting sqref="I25">
    <cfRule type="cellIs" dxfId="517" priority="522" operator="between">
      <formula>0.000001</formula>
      <formula>1</formula>
    </cfRule>
  </conditionalFormatting>
  <conditionalFormatting sqref="C25">
    <cfRule type="cellIs" dxfId="516" priority="523" operator="between">
      <formula>0.00000001</formula>
      <formula>1</formula>
    </cfRule>
  </conditionalFormatting>
  <conditionalFormatting sqref="C25">
    <cfRule type="cellIs" dxfId="515" priority="521" operator="between">
      <formula>0.00000001</formula>
      <formula>1</formula>
    </cfRule>
  </conditionalFormatting>
  <conditionalFormatting sqref="I25">
    <cfRule type="cellIs" dxfId="514" priority="520" operator="between">
      <formula>0.000001</formula>
      <formula>1</formula>
    </cfRule>
  </conditionalFormatting>
  <conditionalFormatting sqref="C25">
    <cfRule type="cellIs" dxfId="513" priority="518" operator="between">
      <formula>0.00000001</formula>
      <formula>1</formula>
    </cfRule>
  </conditionalFormatting>
  <conditionalFormatting sqref="H24">
    <cfRule type="cellIs" dxfId="512" priority="517" operator="between">
      <formula>0.000001</formula>
      <formula>1</formula>
    </cfRule>
  </conditionalFormatting>
  <conditionalFormatting sqref="C27">
    <cfRule type="cellIs" dxfId="511" priority="515" operator="between">
      <formula>0.00000001</formula>
      <formula>1</formula>
    </cfRule>
  </conditionalFormatting>
  <conditionalFormatting sqref="C27">
    <cfRule type="cellIs" dxfId="510" priority="516" operator="between">
      <formula>0.00000001</formula>
      <formula>1</formula>
    </cfRule>
  </conditionalFormatting>
  <conditionalFormatting sqref="C26">
    <cfRule type="cellIs" dxfId="509" priority="506" operator="between">
      <formula>0.00000001</formula>
      <formula>1</formula>
    </cfRule>
  </conditionalFormatting>
  <conditionalFormatting sqref="C27">
    <cfRule type="cellIs" dxfId="508" priority="514" operator="between">
      <formula>0.00000001</formula>
      <formula>1</formula>
    </cfRule>
  </conditionalFormatting>
  <conditionalFormatting sqref="C27">
    <cfRule type="cellIs" dxfId="507" priority="513" operator="between">
      <formula>0.00000001</formula>
      <formula>1</formula>
    </cfRule>
  </conditionalFormatting>
  <conditionalFormatting sqref="C27">
    <cfRule type="cellIs" dxfId="506" priority="491" operator="between">
      <formula>0.00000001</formula>
      <formula>1</formula>
    </cfRule>
  </conditionalFormatting>
  <conditionalFormatting sqref="C27">
    <cfRule type="cellIs" dxfId="505" priority="483" operator="between">
      <formula>0.00000001</formula>
      <formula>1</formula>
    </cfRule>
  </conditionalFormatting>
  <conditionalFormatting sqref="C27">
    <cfRule type="cellIs" dxfId="504" priority="512" operator="between">
      <formula>0.00000001</formula>
      <formula>1</formula>
    </cfRule>
  </conditionalFormatting>
  <conditionalFormatting sqref="C27">
    <cfRule type="cellIs" dxfId="503" priority="511" operator="between">
      <formula>0.00000001</formula>
      <formula>1</formula>
    </cfRule>
  </conditionalFormatting>
  <conditionalFormatting sqref="C27">
    <cfRule type="cellIs" dxfId="502" priority="510" operator="between">
      <formula>0.00000001</formula>
      <formula>1</formula>
    </cfRule>
  </conditionalFormatting>
  <conditionalFormatting sqref="C27">
    <cfRule type="cellIs" dxfId="501" priority="509" operator="between">
      <formula>0.00000001</formula>
      <formula>1</formula>
    </cfRule>
  </conditionalFormatting>
  <conditionalFormatting sqref="C26">
    <cfRule type="cellIs" dxfId="500" priority="505" operator="between">
      <formula>0.00000001</formula>
      <formula>1</formula>
    </cfRule>
  </conditionalFormatting>
  <conditionalFormatting sqref="E26">
    <cfRule type="cellIs" dxfId="499" priority="504" operator="between">
      <formula>0.00000001</formula>
      <formula>1</formula>
    </cfRule>
  </conditionalFormatting>
  <conditionalFormatting sqref="C26">
    <cfRule type="cellIs" dxfId="498" priority="508" operator="between">
      <formula>0.00000001</formula>
      <formula>1</formula>
    </cfRule>
  </conditionalFormatting>
  <conditionalFormatting sqref="C26">
    <cfRule type="cellIs" dxfId="497" priority="507" operator="between">
      <formula>0.00000001</formula>
      <formula>1</formula>
    </cfRule>
  </conditionalFormatting>
  <conditionalFormatting sqref="I26">
    <cfRule type="cellIs" dxfId="496" priority="503" operator="between">
      <formula>0.000001</formula>
      <formula>1</formula>
    </cfRule>
  </conditionalFormatting>
  <conditionalFormatting sqref="I26">
    <cfRule type="cellIs" dxfId="495" priority="502" operator="between">
      <formula>0.000001</formula>
      <formula>1</formula>
    </cfRule>
  </conditionalFormatting>
  <conditionalFormatting sqref="C26">
    <cfRule type="cellIs" dxfId="494" priority="501" operator="between">
      <formula>0.00000001</formula>
      <formula>1</formula>
    </cfRule>
  </conditionalFormatting>
  <conditionalFormatting sqref="I26">
    <cfRule type="cellIs" dxfId="493" priority="500" operator="between">
      <formula>0.000001</formula>
      <formula>1</formula>
    </cfRule>
  </conditionalFormatting>
  <conditionalFormatting sqref="C26">
    <cfRule type="cellIs" dxfId="492" priority="499" operator="between">
      <formula>0.00000001</formula>
      <formula>1</formula>
    </cfRule>
  </conditionalFormatting>
  <conditionalFormatting sqref="I26">
    <cfRule type="cellIs" dxfId="491" priority="498" operator="between">
      <formula>0.000001</formula>
      <formula>1</formula>
    </cfRule>
  </conditionalFormatting>
  <conditionalFormatting sqref="C26">
    <cfRule type="cellIs" dxfId="490" priority="497" operator="between">
      <formula>0.00000001</formula>
      <formula>1</formula>
    </cfRule>
  </conditionalFormatting>
  <conditionalFormatting sqref="I26">
    <cfRule type="cellIs" dxfId="489" priority="496" operator="between">
      <formula>0.000001</formula>
      <formula>1</formula>
    </cfRule>
  </conditionalFormatting>
  <conditionalFormatting sqref="I26">
    <cfRule type="cellIs" dxfId="488" priority="494" operator="between">
      <formula>0.000001</formula>
      <formula>1</formula>
    </cfRule>
  </conditionalFormatting>
  <conditionalFormatting sqref="C26">
    <cfRule type="cellIs" dxfId="487" priority="495" operator="between">
      <formula>0.00000001</formula>
      <formula>1</formula>
    </cfRule>
  </conditionalFormatting>
  <conditionalFormatting sqref="G26">
    <cfRule type="cellIs" dxfId="486" priority="493" operator="between">
      <formula>0.00000001</formula>
      <formula>1</formula>
    </cfRule>
  </conditionalFormatting>
  <conditionalFormatting sqref="G25">
    <cfRule type="cellIs" dxfId="485" priority="492" operator="between">
      <formula>0.00000001</formula>
      <formula>1</formula>
    </cfRule>
  </conditionalFormatting>
  <conditionalFormatting sqref="C27">
    <cfRule type="cellIs" dxfId="484" priority="475" operator="between">
      <formula>0.00000001</formula>
      <formula>1</formula>
    </cfRule>
  </conditionalFormatting>
  <conditionalFormatting sqref="I27">
    <cfRule type="cellIs" dxfId="483" priority="490" operator="between">
      <formula>0.000001</formula>
      <formula>1</formula>
    </cfRule>
  </conditionalFormatting>
  <conditionalFormatting sqref="C27">
    <cfRule type="cellIs" dxfId="482" priority="489" operator="between">
      <formula>0.00000001</formula>
      <formula>1</formula>
    </cfRule>
  </conditionalFormatting>
  <conditionalFormatting sqref="I27">
    <cfRule type="cellIs" dxfId="481" priority="488" operator="between">
      <formula>0.000001</formula>
      <formula>1</formula>
    </cfRule>
  </conditionalFormatting>
  <conditionalFormatting sqref="I27">
    <cfRule type="cellIs" dxfId="480" priority="480" operator="between">
      <formula>0.000001</formula>
      <formula>1</formula>
    </cfRule>
  </conditionalFormatting>
  <conditionalFormatting sqref="I27">
    <cfRule type="cellIs" dxfId="479" priority="486" operator="between">
      <formula>0.000001</formula>
      <formula>1</formula>
    </cfRule>
  </conditionalFormatting>
  <conditionalFormatting sqref="C27">
    <cfRule type="cellIs" dxfId="478" priority="487" operator="between">
      <formula>0.00000001</formula>
      <formula>1</formula>
    </cfRule>
  </conditionalFormatting>
  <conditionalFormatting sqref="I27">
    <cfRule type="cellIs" dxfId="477" priority="484" operator="between">
      <formula>0.000001</formula>
      <formula>1</formula>
    </cfRule>
  </conditionalFormatting>
  <conditionalFormatting sqref="C27">
    <cfRule type="cellIs" dxfId="476" priority="485" operator="between">
      <formula>0.00000001</formula>
      <formula>1</formula>
    </cfRule>
  </conditionalFormatting>
  <conditionalFormatting sqref="I27">
    <cfRule type="cellIs" dxfId="475" priority="482" operator="between">
      <formula>0.000001</formula>
      <formula>1</formula>
    </cfRule>
  </conditionalFormatting>
  <conditionalFormatting sqref="C27">
    <cfRule type="cellIs" dxfId="474" priority="481" operator="between">
      <formula>0.00000001</formula>
      <formula>1</formula>
    </cfRule>
  </conditionalFormatting>
  <conditionalFormatting sqref="I27">
    <cfRule type="cellIs" dxfId="473" priority="478" operator="between">
      <formula>0.000001</formula>
      <formula>1</formula>
    </cfRule>
  </conditionalFormatting>
  <conditionalFormatting sqref="C27">
    <cfRule type="cellIs" dxfId="472" priority="479" operator="between">
      <formula>0.00000001</formula>
      <formula>1</formula>
    </cfRule>
  </conditionalFormatting>
  <conditionalFormatting sqref="C27">
    <cfRule type="cellIs" dxfId="471" priority="477" operator="between">
      <formula>0.00000001</formula>
      <formula>1</formula>
    </cfRule>
  </conditionalFormatting>
  <conditionalFormatting sqref="I27">
    <cfRule type="cellIs" dxfId="470" priority="476" operator="between">
      <formula>0.000001</formula>
      <formula>1</formula>
    </cfRule>
  </conditionalFormatting>
  <conditionalFormatting sqref="C27">
    <cfRule type="cellIs" dxfId="469" priority="474" operator="between">
      <formula>0.00000001</formula>
      <formula>1</formula>
    </cfRule>
  </conditionalFormatting>
  <conditionalFormatting sqref="C26">
    <cfRule type="cellIs" dxfId="468" priority="473" operator="between">
      <formula>0.00000001</formula>
      <formula>1</formula>
    </cfRule>
  </conditionalFormatting>
  <conditionalFormatting sqref="I26">
    <cfRule type="cellIs" dxfId="467" priority="472" operator="between">
      <formula>0.000001</formula>
      <formula>1</formula>
    </cfRule>
  </conditionalFormatting>
  <conditionalFormatting sqref="C26">
    <cfRule type="cellIs" dxfId="466" priority="471" operator="between">
      <formula>0.00000001</formula>
      <formula>1</formula>
    </cfRule>
  </conditionalFormatting>
  <conditionalFormatting sqref="I26">
    <cfRule type="cellIs" dxfId="465" priority="470" operator="between">
      <formula>0.000001</formula>
      <formula>1</formula>
    </cfRule>
  </conditionalFormatting>
  <conditionalFormatting sqref="I26">
    <cfRule type="cellIs" dxfId="464" priority="468" operator="between">
      <formula>0.000001</formula>
      <formula>1</formula>
    </cfRule>
  </conditionalFormatting>
  <conditionalFormatting sqref="C26">
    <cfRule type="cellIs" dxfId="463" priority="469" operator="between">
      <formula>0.00000001</formula>
      <formula>1</formula>
    </cfRule>
  </conditionalFormatting>
  <conditionalFormatting sqref="I26">
    <cfRule type="cellIs" dxfId="462" priority="466" operator="between">
      <formula>0.000001</formula>
      <formula>1</formula>
    </cfRule>
  </conditionalFormatting>
  <conditionalFormatting sqref="C26">
    <cfRule type="cellIs" dxfId="461" priority="467" operator="between">
      <formula>0.00000001</formula>
      <formula>1</formula>
    </cfRule>
  </conditionalFormatting>
  <conditionalFormatting sqref="C26">
    <cfRule type="cellIs" dxfId="460" priority="465" operator="between">
      <formula>0.00000001</formula>
      <formula>1</formula>
    </cfRule>
  </conditionalFormatting>
  <conditionalFormatting sqref="I26">
    <cfRule type="cellIs" dxfId="459" priority="464" operator="between">
      <formula>0.000001</formula>
      <formula>1</formula>
    </cfRule>
  </conditionalFormatting>
  <conditionalFormatting sqref="I26">
    <cfRule type="cellIs" dxfId="458" priority="462" operator="between">
      <formula>0.000001</formula>
      <formula>1</formula>
    </cfRule>
  </conditionalFormatting>
  <conditionalFormatting sqref="C26">
    <cfRule type="cellIs" dxfId="457" priority="463" operator="between">
      <formula>0.00000001</formula>
      <formula>1</formula>
    </cfRule>
  </conditionalFormatting>
  <conditionalFormatting sqref="I26">
    <cfRule type="cellIs" dxfId="456" priority="460" operator="between">
      <formula>0.000001</formula>
      <formula>1</formula>
    </cfRule>
  </conditionalFormatting>
  <conditionalFormatting sqref="C26">
    <cfRule type="cellIs" dxfId="455" priority="461" operator="between">
      <formula>0.00000001</formula>
      <formula>1</formula>
    </cfRule>
  </conditionalFormatting>
  <conditionalFormatting sqref="C26">
    <cfRule type="cellIs" dxfId="454" priority="459" operator="between">
      <formula>0.00000001</formula>
      <formula>1</formula>
    </cfRule>
  </conditionalFormatting>
  <conditionalFormatting sqref="I26">
    <cfRule type="cellIs" dxfId="453" priority="458" operator="between">
      <formula>0.000001</formula>
      <formula>1</formula>
    </cfRule>
  </conditionalFormatting>
  <conditionalFormatting sqref="C26">
    <cfRule type="cellIs" dxfId="452" priority="456" operator="between">
      <formula>0.00000001</formula>
      <formula>1</formula>
    </cfRule>
  </conditionalFormatting>
  <conditionalFormatting sqref="C26">
    <cfRule type="cellIs" dxfId="451" priority="457" operator="between">
      <formula>0.00000001</formula>
      <formula>1</formula>
    </cfRule>
  </conditionalFormatting>
  <conditionalFormatting sqref="C26">
    <cfRule type="cellIs" dxfId="450" priority="401" operator="between">
      <formula>0.00000001</formula>
      <formula>1</formula>
    </cfRule>
  </conditionalFormatting>
  <conditionalFormatting sqref="C28">
    <cfRule type="cellIs" dxfId="449" priority="394" operator="between">
      <formula>0.00000001</formula>
      <formula>1</formula>
    </cfRule>
  </conditionalFormatting>
  <conditionalFormatting sqref="C24">
    <cfRule type="cellIs" dxfId="448" priority="453" operator="between">
      <formula>0.00000001</formula>
      <formula>1</formula>
    </cfRule>
  </conditionalFormatting>
  <conditionalFormatting sqref="C24">
    <cfRule type="cellIs" dxfId="447" priority="455" operator="between">
      <formula>0.00000001</formula>
      <formula>1</formula>
    </cfRule>
  </conditionalFormatting>
  <conditionalFormatting sqref="C28">
    <cfRule type="cellIs" dxfId="446" priority="397" operator="between">
      <formula>0.00000001</formula>
      <formula>1</formula>
    </cfRule>
  </conditionalFormatting>
  <conditionalFormatting sqref="C28">
    <cfRule type="cellIs" dxfId="445" priority="395" operator="between">
      <formula>0.00000001</formula>
      <formula>1</formula>
    </cfRule>
  </conditionalFormatting>
  <conditionalFormatting sqref="C28">
    <cfRule type="cellIs" dxfId="444" priority="434" operator="between">
      <formula>0.00000001</formula>
      <formula>1</formula>
    </cfRule>
  </conditionalFormatting>
  <conditionalFormatting sqref="C28">
    <cfRule type="cellIs" dxfId="443" priority="432" operator="between">
      <formula>0.00000001</formula>
      <formula>1</formula>
    </cfRule>
  </conditionalFormatting>
  <conditionalFormatting sqref="C28">
    <cfRule type="cellIs" dxfId="442" priority="430" operator="between">
      <formula>0.00000001</formula>
      <formula>1</formula>
    </cfRule>
  </conditionalFormatting>
  <conditionalFormatting sqref="C26">
    <cfRule type="cellIs" dxfId="441" priority="402" operator="between">
      <formula>0.00000001</formula>
      <formula>1</formula>
    </cfRule>
  </conditionalFormatting>
  <conditionalFormatting sqref="C26">
    <cfRule type="cellIs" dxfId="440" priority="405" operator="between">
      <formula>0.00000001</formula>
      <formula>1</formula>
    </cfRule>
  </conditionalFormatting>
  <conditionalFormatting sqref="C28">
    <cfRule type="cellIs" dxfId="439" priority="400" operator="between">
      <formula>0.00000001</formula>
      <formula>1</formula>
    </cfRule>
  </conditionalFormatting>
  <conditionalFormatting sqref="C28">
    <cfRule type="cellIs" dxfId="438" priority="398" operator="between">
      <formula>0.00000001</formula>
      <formula>1</formula>
    </cfRule>
  </conditionalFormatting>
  <conditionalFormatting sqref="C26">
    <cfRule type="cellIs" dxfId="437" priority="452" operator="between">
      <formula>0.00000001</formula>
      <formula>1</formula>
    </cfRule>
  </conditionalFormatting>
  <conditionalFormatting sqref="I26">
    <cfRule type="cellIs" dxfId="436" priority="451" operator="between">
      <formula>0.000001</formula>
      <formula>1</formula>
    </cfRule>
  </conditionalFormatting>
  <conditionalFormatting sqref="G26">
    <cfRule type="cellIs" dxfId="435" priority="450" operator="between">
      <formula>0.00000001</formula>
      <formula>1</formula>
    </cfRule>
  </conditionalFormatting>
  <conditionalFormatting sqref="C28">
    <cfRule type="cellIs" dxfId="434" priority="392" operator="between">
      <formula>0.00000001</formula>
      <formula>1</formula>
    </cfRule>
  </conditionalFormatting>
  <conditionalFormatting sqref="C26">
    <cfRule type="cellIs" dxfId="433" priority="404" operator="between">
      <formula>0.00000001</formula>
      <formula>1</formula>
    </cfRule>
  </conditionalFormatting>
  <conditionalFormatting sqref="C24">
    <cfRule type="cellIs" dxfId="432" priority="454" operator="between">
      <formula>0.00000001</formula>
      <formula>1</formula>
    </cfRule>
  </conditionalFormatting>
  <conditionalFormatting sqref="C26">
    <cfRule type="cellIs" dxfId="431" priority="449" operator="between">
      <formula>0.00000001</formula>
      <formula>1</formula>
    </cfRule>
  </conditionalFormatting>
  <conditionalFormatting sqref="C26">
    <cfRule type="cellIs" dxfId="430" priority="447" operator="between">
      <formula>0.00000001</formula>
      <formula>1</formula>
    </cfRule>
  </conditionalFormatting>
  <conditionalFormatting sqref="C26">
    <cfRule type="cellIs" dxfId="429" priority="445" operator="between">
      <formula>0.00000001</formula>
      <formula>1</formula>
    </cfRule>
  </conditionalFormatting>
  <conditionalFormatting sqref="C26">
    <cfRule type="cellIs" dxfId="428" priority="448" operator="between">
      <formula>0.00000001</formula>
      <formula>1</formula>
    </cfRule>
  </conditionalFormatting>
  <conditionalFormatting sqref="C26">
    <cfRule type="cellIs" dxfId="427" priority="446" operator="between">
      <formula>0.00000001</formula>
      <formula>1</formula>
    </cfRule>
  </conditionalFormatting>
  <conditionalFormatting sqref="I26">
    <cfRule type="cellIs" dxfId="426" priority="444" operator="between">
      <formula>0.000001</formula>
      <formula>1</formula>
    </cfRule>
  </conditionalFormatting>
  <conditionalFormatting sqref="C26">
    <cfRule type="cellIs" dxfId="425" priority="443" operator="between">
      <formula>0.00000001</formula>
      <formula>1</formula>
    </cfRule>
  </conditionalFormatting>
  <conditionalFormatting sqref="I26">
    <cfRule type="cellIs" dxfId="424" priority="442" operator="between">
      <formula>0.000001</formula>
      <formula>1</formula>
    </cfRule>
  </conditionalFormatting>
  <conditionalFormatting sqref="I26">
    <cfRule type="cellIs" dxfId="423" priority="440" operator="between">
      <formula>0.000001</formula>
      <formula>1</formula>
    </cfRule>
  </conditionalFormatting>
  <conditionalFormatting sqref="C26">
    <cfRule type="cellIs" dxfId="422" priority="441" operator="between">
      <formula>0.00000001</formula>
      <formula>1</formula>
    </cfRule>
  </conditionalFormatting>
  <conditionalFormatting sqref="I26">
    <cfRule type="cellIs" dxfId="421" priority="438" operator="between">
      <formula>0.000001</formula>
      <formula>1</formula>
    </cfRule>
  </conditionalFormatting>
  <conditionalFormatting sqref="C26">
    <cfRule type="cellIs" dxfId="420" priority="439" operator="between">
      <formula>0.00000001</formula>
      <formula>1</formula>
    </cfRule>
  </conditionalFormatting>
  <conditionalFormatting sqref="C26">
    <cfRule type="cellIs" dxfId="419" priority="437" operator="between">
      <formula>0.00000001</formula>
      <formula>1</formula>
    </cfRule>
  </conditionalFormatting>
  <conditionalFormatting sqref="I26">
    <cfRule type="cellIs" dxfId="418" priority="436" operator="between">
      <formula>0.000001</formula>
      <formula>1</formula>
    </cfRule>
  </conditionalFormatting>
  <conditionalFormatting sqref="C28">
    <cfRule type="cellIs" dxfId="417" priority="435" operator="between">
      <formula>0.00000001</formula>
      <formula>1</formula>
    </cfRule>
  </conditionalFormatting>
  <conditionalFormatting sqref="C28">
    <cfRule type="cellIs" dxfId="416" priority="433" operator="between">
      <formula>0.00000001</formula>
      <formula>1</formula>
    </cfRule>
  </conditionalFormatting>
  <conditionalFormatting sqref="C28">
    <cfRule type="cellIs" dxfId="415" priority="431" operator="between">
      <formula>0.00000001</formula>
      <formula>1</formula>
    </cfRule>
  </conditionalFormatting>
  <conditionalFormatting sqref="C28">
    <cfRule type="cellIs" dxfId="414" priority="429" operator="between">
      <formula>0.00000001</formula>
      <formula>1</formula>
    </cfRule>
  </conditionalFormatting>
  <conditionalFormatting sqref="C28">
    <cfRule type="cellIs" dxfId="413" priority="428" operator="between">
      <formula>0.00000001</formula>
      <formula>1</formula>
    </cfRule>
  </conditionalFormatting>
  <conditionalFormatting sqref="C28">
    <cfRule type="cellIs" dxfId="412" priority="411" operator="between">
      <formula>0.00000001</formula>
      <formula>1</formula>
    </cfRule>
  </conditionalFormatting>
  <conditionalFormatting sqref="C28">
    <cfRule type="cellIs" dxfId="411" priority="427" operator="between">
      <formula>0.00000001</formula>
      <formula>1</formula>
    </cfRule>
  </conditionalFormatting>
  <conditionalFormatting sqref="I28">
    <cfRule type="cellIs" dxfId="410" priority="426" operator="between">
      <formula>0.000001</formula>
      <formula>1</formula>
    </cfRule>
  </conditionalFormatting>
  <conditionalFormatting sqref="C28">
    <cfRule type="cellIs" dxfId="409" priority="425" operator="between">
      <formula>0.00000001</formula>
      <formula>1</formula>
    </cfRule>
  </conditionalFormatting>
  <conditionalFormatting sqref="I28">
    <cfRule type="cellIs" dxfId="408" priority="424" operator="between">
      <formula>0.000001</formula>
      <formula>1</formula>
    </cfRule>
  </conditionalFormatting>
  <conditionalFormatting sqref="I28">
    <cfRule type="cellIs" dxfId="407" priority="416" operator="between">
      <formula>0.000001</formula>
      <formula>1</formula>
    </cfRule>
  </conditionalFormatting>
  <conditionalFormatting sqref="I28">
    <cfRule type="cellIs" dxfId="406" priority="422" operator="between">
      <formula>0.000001</formula>
      <formula>1</formula>
    </cfRule>
  </conditionalFormatting>
  <conditionalFormatting sqref="C28">
    <cfRule type="cellIs" dxfId="405" priority="423" operator="between">
      <formula>0.00000001</formula>
      <formula>1</formula>
    </cfRule>
  </conditionalFormatting>
  <conditionalFormatting sqref="I28">
    <cfRule type="cellIs" dxfId="404" priority="420" operator="between">
      <formula>0.000001</formula>
      <formula>1</formula>
    </cfRule>
  </conditionalFormatting>
  <conditionalFormatting sqref="C28">
    <cfRule type="cellIs" dxfId="403" priority="421" operator="between">
      <formula>0.00000001</formula>
      <formula>1</formula>
    </cfRule>
  </conditionalFormatting>
  <conditionalFormatting sqref="C28">
    <cfRule type="cellIs" dxfId="402" priority="419" operator="between">
      <formula>0.00000001</formula>
      <formula>1</formula>
    </cfRule>
  </conditionalFormatting>
  <conditionalFormatting sqref="I28">
    <cfRule type="cellIs" dxfId="401" priority="418" operator="between">
      <formula>0.000001</formula>
      <formula>1</formula>
    </cfRule>
  </conditionalFormatting>
  <conditionalFormatting sqref="C28">
    <cfRule type="cellIs" dxfId="400" priority="417" operator="between">
      <formula>0.00000001</formula>
      <formula>1</formula>
    </cfRule>
  </conditionalFormatting>
  <conditionalFormatting sqref="I28">
    <cfRule type="cellIs" dxfId="399" priority="414" operator="between">
      <formula>0.000001</formula>
      <formula>1</formula>
    </cfRule>
  </conditionalFormatting>
  <conditionalFormatting sqref="C28">
    <cfRule type="cellIs" dxfId="398" priority="415" operator="between">
      <formula>0.00000001</formula>
      <formula>1</formula>
    </cfRule>
  </conditionalFormatting>
  <conditionalFormatting sqref="C28">
    <cfRule type="cellIs" dxfId="397" priority="413" operator="between">
      <formula>0.00000001</formula>
      <formula>1</formula>
    </cfRule>
  </conditionalFormatting>
  <conditionalFormatting sqref="I28">
    <cfRule type="cellIs" dxfId="396" priority="412" operator="between">
      <formula>0.000001</formula>
      <formula>1</formula>
    </cfRule>
  </conditionalFormatting>
  <conditionalFormatting sqref="C28">
    <cfRule type="cellIs" dxfId="395" priority="410" operator="between">
      <formula>0.00000001</formula>
      <formula>1</formula>
    </cfRule>
  </conditionalFormatting>
  <conditionalFormatting sqref="H27">
    <cfRule type="cellIs" dxfId="394" priority="409" operator="between">
      <formula>0.000001</formula>
      <formula>1</formula>
    </cfRule>
  </conditionalFormatting>
  <conditionalFormatting sqref="C26">
    <cfRule type="cellIs" dxfId="393" priority="408" operator="between">
      <formula>0.00000001</formula>
      <formula>1</formula>
    </cfRule>
  </conditionalFormatting>
  <conditionalFormatting sqref="C26">
    <cfRule type="cellIs" dxfId="392" priority="407" operator="between">
      <formula>0.00000001</formula>
      <formula>1</formula>
    </cfRule>
  </conditionalFormatting>
  <conditionalFormatting sqref="C26">
    <cfRule type="cellIs" dxfId="391" priority="406" operator="between">
      <formula>0.00000001</formula>
      <formula>1</formula>
    </cfRule>
  </conditionalFormatting>
  <conditionalFormatting sqref="C26">
    <cfRule type="cellIs" dxfId="390" priority="403" operator="between">
      <formula>0.00000001</formula>
      <formula>1</formula>
    </cfRule>
  </conditionalFormatting>
  <conditionalFormatting sqref="C25">
    <cfRule type="cellIs" dxfId="389" priority="388" operator="between">
      <formula>0.00000001</formula>
      <formula>1</formula>
    </cfRule>
  </conditionalFormatting>
  <conditionalFormatting sqref="C25">
    <cfRule type="cellIs" dxfId="388" priority="387" operator="between">
      <formula>0.00000001</formula>
      <formula>1</formula>
    </cfRule>
  </conditionalFormatting>
  <conditionalFormatting sqref="E25">
    <cfRule type="cellIs" dxfId="387" priority="386" operator="between">
      <formula>0.00000001</formula>
      <formula>1</formula>
    </cfRule>
  </conditionalFormatting>
  <conditionalFormatting sqref="C28">
    <cfRule type="cellIs" dxfId="386" priority="399" operator="between">
      <formula>0.00000001</formula>
      <formula>1</formula>
    </cfRule>
  </conditionalFormatting>
  <conditionalFormatting sqref="C28">
    <cfRule type="cellIs" dxfId="385" priority="396" operator="between">
      <formula>0.00000001</formula>
      <formula>1</formula>
    </cfRule>
  </conditionalFormatting>
  <conditionalFormatting sqref="C28">
    <cfRule type="cellIs" dxfId="384" priority="393" operator="between">
      <formula>0.00000001</formula>
      <formula>1</formula>
    </cfRule>
  </conditionalFormatting>
  <conditionalFormatting sqref="C28">
    <cfRule type="cellIs" dxfId="383" priority="391" operator="between">
      <formula>0.00000001</formula>
      <formula>1</formula>
    </cfRule>
  </conditionalFormatting>
  <conditionalFormatting sqref="C25">
    <cfRule type="cellIs" dxfId="382" priority="390" operator="between">
      <formula>0.00000001</formula>
      <formula>1</formula>
    </cfRule>
  </conditionalFormatting>
  <conditionalFormatting sqref="C25">
    <cfRule type="cellIs" dxfId="381" priority="389" operator="between">
      <formula>0.00000001</formula>
      <formula>1</formula>
    </cfRule>
  </conditionalFormatting>
  <conditionalFormatting sqref="I25">
    <cfRule type="cellIs" dxfId="380" priority="385" operator="between">
      <formula>0.000001</formula>
      <formula>1</formula>
    </cfRule>
  </conditionalFormatting>
  <conditionalFormatting sqref="I25">
    <cfRule type="cellIs" dxfId="379" priority="384" operator="between">
      <formula>0.000001</formula>
      <formula>1</formula>
    </cfRule>
  </conditionalFormatting>
  <conditionalFormatting sqref="C25">
    <cfRule type="cellIs" dxfId="378" priority="383" operator="between">
      <formula>0.00000001</formula>
      <formula>1</formula>
    </cfRule>
  </conditionalFormatting>
  <conditionalFormatting sqref="I25">
    <cfRule type="cellIs" dxfId="377" priority="382" operator="between">
      <formula>0.000001</formula>
      <formula>1</formula>
    </cfRule>
  </conditionalFormatting>
  <conditionalFormatting sqref="C25">
    <cfRule type="cellIs" dxfId="376" priority="381" operator="between">
      <formula>0.00000001</formula>
      <formula>1</formula>
    </cfRule>
  </conditionalFormatting>
  <conditionalFormatting sqref="I25">
    <cfRule type="cellIs" dxfId="375" priority="380" operator="between">
      <formula>0.000001</formula>
      <formula>1</formula>
    </cfRule>
  </conditionalFormatting>
  <conditionalFormatting sqref="C25">
    <cfRule type="cellIs" dxfId="374" priority="379" operator="between">
      <formula>0.00000001</formula>
      <formula>1</formula>
    </cfRule>
  </conditionalFormatting>
  <conditionalFormatting sqref="I25">
    <cfRule type="cellIs" dxfId="373" priority="378" operator="between">
      <formula>0.000001</formula>
      <formula>1</formula>
    </cfRule>
  </conditionalFormatting>
  <conditionalFormatting sqref="I25">
    <cfRule type="cellIs" dxfId="372" priority="376" operator="between">
      <formula>0.000001</formula>
      <formula>1</formula>
    </cfRule>
  </conditionalFormatting>
  <conditionalFormatting sqref="C25">
    <cfRule type="cellIs" dxfId="371" priority="377" operator="between">
      <formula>0.00000001</formula>
      <formula>1</formula>
    </cfRule>
  </conditionalFormatting>
  <conditionalFormatting sqref="G25">
    <cfRule type="cellIs" dxfId="370" priority="375" operator="between">
      <formula>0.00000001</formula>
      <formula>1</formula>
    </cfRule>
  </conditionalFormatting>
  <conditionalFormatting sqref="C26">
    <cfRule type="cellIs" dxfId="369" priority="354" operator="between">
      <formula>0.00000001</formula>
      <formula>1</formula>
    </cfRule>
  </conditionalFormatting>
  <conditionalFormatting sqref="C28">
    <cfRule type="cellIs" dxfId="368" priority="373" operator="between">
      <formula>0.00000001</formula>
      <formula>1</formula>
    </cfRule>
  </conditionalFormatting>
  <conditionalFormatting sqref="C28">
    <cfRule type="cellIs" dxfId="367" priority="374" operator="between">
      <formula>0.00000001</formula>
      <formula>1</formula>
    </cfRule>
  </conditionalFormatting>
  <conditionalFormatting sqref="C26">
    <cfRule type="cellIs" dxfId="366" priority="372" operator="between">
      <formula>0.00000001</formula>
      <formula>1</formula>
    </cfRule>
  </conditionalFormatting>
  <conditionalFormatting sqref="I26">
    <cfRule type="cellIs" dxfId="365" priority="371" operator="between">
      <formula>0.000001</formula>
      <formula>1</formula>
    </cfRule>
  </conditionalFormatting>
  <conditionalFormatting sqref="C26">
    <cfRule type="cellIs" dxfId="364" priority="370" operator="between">
      <formula>0.00000001</formula>
      <formula>1</formula>
    </cfRule>
  </conditionalFormatting>
  <conditionalFormatting sqref="I26">
    <cfRule type="cellIs" dxfId="363" priority="369" operator="between">
      <formula>0.000001</formula>
      <formula>1</formula>
    </cfRule>
  </conditionalFormatting>
  <conditionalFormatting sqref="C28">
    <cfRule type="cellIs" dxfId="362" priority="368" operator="between">
      <formula>0.00000001</formula>
      <formula>1</formula>
    </cfRule>
  </conditionalFormatting>
  <conditionalFormatting sqref="I26">
    <cfRule type="cellIs" dxfId="361" priority="359" operator="between">
      <formula>0.000001</formula>
      <formula>1</formula>
    </cfRule>
  </conditionalFormatting>
  <conditionalFormatting sqref="I26">
    <cfRule type="cellIs" dxfId="360" priority="366" operator="between">
      <formula>0.000001</formula>
      <formula>1</formula>
    </cfRule>
  </conditionalFormatting>
  <conditionalFormatting sqref="C26">
    <cfRule type="cellIs" dxfId="359" priority="367" operator="between">
      <formula>0.00000001</formula>
      <formula>1</formula>
    </cfRule>
  </conditionalFormatting>
  <conditionalFormatting sqref="I26">
    <cfRule type="cellIs" dxfId="358" priority="364" operator="between">
      <formula>0.000001</formula>
      <formula>1</formula>
    </cfRule>
  </conditionalFormatting>
  <conditionalFormatting sqref="C26">
    <cfRule type="cellIs" dxfId="357" priority="365" operator="between">
      <formula>0.00000001</formula>
      <formula>1</formula>
    </cfRule>
  </conditionalFormatting>
  <conditionalFormatting sqref="C26">
    <cfRule type="cellIs" dxfId="356" priority="363" operator="between">
      <formula>0.00000001</formula>
      <formula>1</formula>
    </cfRule>
  </conditionalFormatting>
  <conditionalFormatting sqref="I26">
    <cfRule type="cellIs" dxfId="355" priority="362" operator="between">
      <formula>0.000001</formula>
      <formula>1</formula>
    </cfRule>
  </conditionalFormatting>
  <conditionalFormatting sqref="C28">
    <cfRule type="cellIs" dxfId="354" priority="361" operator="between">
      <formula>0.00000001</formula>
      <formula>1</formula>
    </cfRule>
  </conditionalFormatting>
  <conditionalFormatting sqref="C26">
    <cfRule type="cellIs" dxfId="353" priority="360" operator="between">
      <formula>0.00000001</formula>
      <formula>1</formula>
    </cfRule>
  </conditionalFormatting>
  <conditionalFormatting sqref="I26">
    <cfRule type="cellIs" dxfId="352" priority="357" operator="between">
      <formula>0.000001</formula>
      <formula>1</formula>
    </cfRule>
  </conditionalFormatting>
  <conditionalFormatting sqref="C26">
    <cfRule type="cellIs" dxfId="351" priority="358" operator="between">
      <formula>0.00000001</formula>
      <formula>1</formula>
    </cfRule>
  </conditionalFormatting>
  <conditionalFormatting sqref="C26">
    <cfRule type="cellIs" dxfId="350" priority="356" operator="between">
      <formula>0.00000001</formula>
      <formula>1</formula>
    </cfRule>
  </conditionalFormatting>
  <conditionalFormatting sqref="I26">
    <cfRule type="cellIs" dxfId="349" priority="355" operator="between">
      <formula>0.000001</formula>
      <formula>1</formula>
    </cfRule>
  </conditionalFormatting>
  <conditionalFormatting sqref="C26">
    <cfRule type="cellIs" dxfId="348" priority="353" operator="between">
      <formula>0.00000001</formula>
      <formula>1</formula>
    </cfRule>
  </conditionalFormatting>
  <conditionalFormatting sqref="C25">
    <cfRule type="cellIs" dxfId="347" priority="352" operator="between">
      <formula>0.00000001</formula>
      <formula>1</formula>
    </cfRule>
  </conditionalFormatting>
  <conditionalFormatting sqref="I25">
    <cfRule type="cellIs" dxfId="346" priority="351" operator="between">
      <formula>0.000001</formula>
      <formula>1</formula>
    </cfRule>
  </conditionalFormatting>
  <conditionalFormatting sqref="C25">
    <cfRule type="cellIs" dxfId="345" priority="350" operator="between">
      <formula>0.00000001</formula>
      <formula>1</formula>
    </cfRule>
  </conditionalFormatting>
  <conditionalFormatting sqref="I25">
    <cfRule type="cellIs" dxfId="344" priority="349" operator="between">
      <formula>0.000001</formula>
      <formula>1</formula>
    </cfRule>
  </conditionalFormatting>
  <conditionalFormatting sqref="I25">
    <cfRule type="cellIs" dxfId="343" priority="347" operator="between">
      <formula>0.000001</formula>
      <formula>1</formula>
    </cfRule>
  </conditionalFormatting>
  <conditionalFormatting sqref="C25">
    <cfRule type="cellIs" dxfId="342" priority="348" operator="between">
      <formula>0.00000001</formula>
      <formula>1</formula>
    </cfRule>
  </conditionalFormatting>
  <conditionalFormatting sqref="I25">
    <cfRule type="cellIs" dxfId="341" priority="345" operator="between">
      <formula>0.000001</formula>
      <formula>1</formula>
    </cfRule>
  </conditionalFormatting>
  <conditionalFormatting sqref="C25">
    <cfRule type="cellIs" dxfId="340" priority="346" operator="between">
      <formula>0.00000001</formula>
      <formula>1</formula>
    </cfRule>
  </conditionalFormatting>
  <conditionalFormatting sqref="C25">
    <cfRule type="cellIs" dxfId="339" priority="344" operator="between">
      <formula>0.00000001</formula>
      <formula>1</formula>
    </cfRule>
  </conditionalFormatting>
  <conditionalFormatting sqref="I25">
    <cfRule type="cellIs" dxfId="338" priority="343" operator="between">
      <formula>0.000001</formula>
      <formula>1</formula>
    </cfRule>
  </conditionalFormatting>
  <conditionalFormatting sqref="I25">
    <cfRule type="cellIs" dxfId="337" priority="341" operator="between">
      <formula>0.000001</formula>
      <formula>1</formula>
    </cfRule>
  </conditionalFormatting>
  <conditionalFormatting sqref="C25">
    <cfRule type="cellIs" dxfId="336" priority="342" operator="between">
      <formula>0.00000001</formula>
      <formula>1</formula>
    </cfRule>
  </conditionalFormatting>
  <conditionalFormatting sqref="I25">
    <cfRule type="cellIs" dxfId="335" priority="339" operator="between">
      <formula>0.000001</formula>
      <formula>1</formula>
    </cfRule>
  </conditionalFormatting>
  <conditionalFormatting sqref="C25">
    <cfRule type="cellIs" dxfId="334" priority="340" operator="between">
      <formula>0.00000001</formula>
      <formula>1</formula>
    </cfRule>
  </conditionalFormatting>
  <conditionalFormatting sqref="C25">
    <cfRule type="cellIs" dxfId="333" priority="338" operator="between">
      <formula>0.00000001</formula>
      <formula>1</formula>
    </cfRule>
  </conditionalFormatting>
  <conditionalFormatting sqref="I25">
    <cfRule type="cellIs" dxfId="332" priority="337" operator="between">
      <formula>0.000001</formula>
      <formula>1</formula>
    </cfRule>
  </conditionalFormatting>
  <conditionalFormatting sqref="C25">
    <cfRule type="cellIs" dxfId="331" priority="335" operator="between">
      <formula>0.00000001</formula>
      <formula>1</formula>
    </cfRule>
  </conditionalFormatting>
  <conditionalFormatting sqref="C25">
    <cfRule type="cellIs" dxfId="330" priority="336" operator="between">
      <formula>0.00000001</formula>
      <formula>1</formula>
    </cfRule>
  </conditionalFormatting>
  <conditionalFormatting sqref="C27">
    <cfRule type="cellIs" dxfId="329" priority="316" operator="between">
      <formula>0.00000001</formula>
      <formula>1</formula>
    </cfRule>
  </conditionalFormatting>
  <conditionalFormatting sqref="C27">
    <cfRule type="cellIs" dxfId="328" priority="314" operator="between">
      <formula>0.00000001</formula>
      <formula>1</formula>
    </cfRule>
  </conditionalFormatting>
  <conditionalFormatting sqref="C27">
    <cfRule type="cellIs" dxfId="327" priority="312" operator="between">
      <formula>0.00000001</formula>
      <formula>1</formula>
    </cfRule>
  </conditionalFormatting>
  <conditionalFormatting sqref="C25">
    <cfRule type="cellIs" dxfId="326" priority="334" operator="between">
      <formula>0.00000001</formula>
      <formula>1</formula>
    </cfRule>
  </conditionalFormatting>
  <conditionalFormatting sqref="I25">
    <cfRule type="cellIs" dxfId="325" priority="333" operator="between">
      <formula>0.000001</formula>
      <formula>1</formula>
    </cfRule>
  </conditionalFormatting>
  <conditionalFormatting sqref="G25">
    <cfRule type="cellIs" dxfId="324" priority="332" operator="between">
      <formula>0.00000001</formula>
      <formula>1</formula>
    </cfRule>
  </conditionalFormatting>
  <conditionalFormatting sqref="C25">
    <cfRule type="cellIs" dxfId="323" priority="331" operator="between">
      <formula>0.00000001</formula>
      <formula>1</formula>
    </cfRule>
  </conditionalFormatting>
  <conditionalFormatting sqref="C25">
    <cfRule type="cellIs" dxfId="322" priority="329" operator="between">
      <formula>0.00000001</formula>
      <formula>1</formula>
    </cfRule>
  </conditionalFormatting>
  <conditionalFormatting sqref="C25">
    <cfRule type="cellIs" dxfId="321" priority="327" operator="between">
      <formula>0.00000001</formula>
      <formula>1</formula>
    </cfRule>
  </conditionalFormatting>
  <conditionalFormatting sqref="C25">
    <cfRule type="cellIs" dxfId="320" priority="330" operator="between">
      <formula>0.00000001</formula>
      <formula>1</formula>
    </cfRule>
  </conditionalFormatting>
  <conditionalFormatting sqref="C25">
    <cfRule type="cellIs" dxfId="319" priority="328" operator="between">
      <formula>0.00000001</formula>
      <formula>1</formula>
    </cfRule>
  </conditionalFormatting>
  <conditionalFormatting sqref="I25">
    <cfRule type="cellIs" dxfId="318" priority="326" operator="between">
      <formula>0.000001</formula>
      <formula>1</formula>
    </cfRule>
  </conditionalFormatting>
  <conditionalFormatting sqref="C25">
    <cfRule type="cellIs" dxfId="317" priority="325" operator="between">
      <formula>0.00000001</formula>
      <formula>1</formula>
    </cfRule>
  </conditionalFormatting>
  <conditionalFormatting sqref="I25">
    <cfRule type="cellIs" dxfId="316" priority="324" operator="between">
      <formula>0.000001</formula>
      <formula>1</formula>
    </cfRule>
  </conditionalFormatting>
  <conditionalFormatting sqref="I25">
    <cfRule type="cellIs" dxfId="315" priority="322" operator="between">
      <formula>0.000001</formula>
      <formula>1</formula>
    </cfRule>
  </conditionalFormatting>
  <conditionalFormatting sqref="C25">
    <cfRule type="cellIs" dxfId="314" priority="323" operator="between">
      <formula>0.00000001</formula>
      <formula>1</formula>
    </cfRule>
  </conditionalFormatting>
  <conditionalFormatting sqref="I25">
    <cfRule type="cellIs" dxfId="313" priority="320" operator="between">
      <formula>0.000001</formula>
      <formula>1</formula>
    </cfRule>
  </conditionalFormatting>
  <conditionalFormatting sqref="C25">
    <cfRule type="cellIs" dxfId="312" priority="321" operator="between">
      <formula>0.00000001</formula>
      <formula>1</formula>
    </cfRule>
  </conditionalFormatting>
  <conditionalFormatting sqref="C25">
    <cfRule type="cellIs" dxfId="311" priority="319" operator="between">
      <formula>0.00000001</formula>
      <formula>1</formula>
    </cfRule>
  </conditionalFormatting>
  <conditionalFormatting sqref="I25">
    <cfRule type="cellIs" dxfId="310" priority="318" operator="between">
      <formula>0.000001</formula>
      <formula>1</formula>
    </cfRule>
  </conditionalFormatting>
  <conditionalFormatting sqref="C27">
    <cfRule type="cellIs" dxfId="309" priority="317" operator="between">
      <formula>0.00000001</formula>
      <formula>1</formula>
    </cfRule>
  </conditionalFormatting>
  <conditionalFormatting sqref="C27">
    <cfRule type="cellIs" dxfId="308" priority="315" operator="between">
      <formula>0.00000001</formula>
      <formula>1</formula>
    </cfRule>
  </conditionalFormatting>
  <conditionalFormatting sqref="C27">
    <cfRule type="cellIs" dxfId="307" priority="313" operator="between">
      <formula>0.00000001</formula>
      <formula>1</formula>
    </cfRule>
  </conditionalFormatting>
  <conditionalFormatting sqref="C27">
    <cfRule type="cellIs" dxfId="306" priority="311" operator="between">
      <formula>0.00000001</formula>
      <formula>1</formula>
    </cfRule>
  </conditionalFormatting>
  <conditionalFormatting sqref="C27">
    <cfRule type="cellIs" dxfId="305" priority="310" operator="between">
      <formula>0.00000001</formula>
      <formula>1</formula>
    </cfRule>
  </conditionalFormatting>
  <conditionalFormatting sqref="C27">
    <cfRule type="cellIs" dxfId="304" priority="293" operator="between">
      <formula>0.00000001</formula>
      <formula>1</formula>
    </cfRule>
  </conditionalFormatting>
  <conditionalFormatting sqref="C27">
    <cfRule type="cellIs" dxfId="303" priority="309" operator="between">
      <formula>0.00000001</formula>
      <formula>1</formula>
    </cfRule>
  </conditionalFormatting>
  <conditionalFormatting sqref="I27">
    <cfRule type="cellIs" dxfId="302" priority="308" operator="between">
      <formula>0.000001</formula>
      <formula>1</formula>
    </cfRule>
  </conditionalFormatting>
  <conditionalFormatting sqref="C27">
    <cfRule type="cellIs" dxfId="301" priority="307" operator="between">
      <formula>0.00000001</formula>
      <formula>1</formula>
    </cfRule>
  </conditionalFormatting>
  <conditionalFormatting sqref="I27">
    <cfRule type="cellIs" dxfId="300" priority="306" operator="between">
      <formula>0.000001</formula>
      <formula>1</formula>
    </cfRule>
  </conditionalFormatting>
  <conditionalFormatting sqref="I27">
    <cfRule type="cellIs" dxfId="299" priority="298" operator="between">
      <formula>0.000001</formula>
      <formula>1</formula>
    </cfRule>
  </conditionalFormatting>
  <conditionalFormatting sqref="I27">
    <cfRule type="cellIs" dxfId="298" priority="304" operator="between">
      <formula>0.000001</formula>
      <formula>1</formula>
    </cfRule>
  </conditionalFormatting>
  <conditionalFormatting sqref="C27">
    <cfRule type="cellIs" dxfId="297" priority="305" operator="between">
      <formula>0.00000001</formula>
      <formula>1</formula>
    </cfRule>
  </conditionalFormatting>
  <conditionalFormatting sqref="I27">
    <cfRule type="cellIs" dxfId="296" priority="302" operator="between">
      <formula>0.000001</formula>
      <formula>1</formula>
    </cfRule>
  </conditionalFormatting>
  <conditionalFormatting sqref="C27">
    <cfRule type="cellIs" dxfId="295" priority="303" operator="between">
      <formula>0.00000001</formula>
      <formula>1</formula>
    </cfRule>
  </conditionalFormatting>
  <conditionalFormatting sqref="C27">
    <cfRule type="cellIs" dxfId="294" priority="301" operator="between">
      <formula>0.00000001</formula>
      <formula>1</formula>
    </cfRule>
  </conditionalFormatting>
  <conditionalFormatting sqref="I27">
    <cfRule type="cellIs" dxfId="293" priority="300" operator="between">
      <formula>0.000001</formula>
      <formula>1</formula>
    </cfRule>
  </conditionalFormatting>
  <conditionalFormatting sqref="C27">
    <cfRule type="cellIs" dxfId="292" priority="299" operator="between">
      <formula>0.00000001</formula>
      <formula>1</formula>
    </cfRule>
  </conditionalFormatting>
  <conditionalFormatting sqref="I27">
    <cfRule type="cellIs" dxfId="291" priority="296" operator="between">
      <formula>0.000001</formula>
      <formula>1</formula>
    </cfRule>
  </conditionalFormatting>
  <conditionalFormatting sqref="C27">
    <cfRule type="cellIs" dxfId="290" priority="297" operator="between">
      <formula>0.00000001</formula>
      <formula>1</formula>
    </cfRule>
  </conditionalFormatting>
  <conditionalFormatting sqref="C27">
    <cfRule type="cellIs" dxfId="289" priority="295" operator="between">
      <formula>0.00000001</formula>
      <formula>1</formula>
    </cfRule>
  </conditionalFormatting>
  <conditionalFormatting sqref="I27">
    <cfRule type="cellIs" dxfId="288" priority="294" operator="between">
      <formula>0.000001</formula>
      <formula>1</formula>
    </cfRule>
  </conditionalFormatting>
  <conditionalFormatting sqref="C27">
    <cfRule type="cellIs" dxfId="287" priority="292" operator="between">
      <formula>0.00000001</formula>
      <formula>1</formula>
    </cfRule>
  </conditionalFormatting>
  <conditionalFormatting sqref="H26">
    <cfRule type="cellIs" dxfId="286" priority="291" operator="between">
      <formula>0.000001</formula>
      <formula>1</formula>
    </cfRule>
  </conditionalFormatting>
  <conditionalFormatting sqref="C26">
    <cfRule type="cellIs" dxfId="285" priority="289" operator="between">
      <formula>0.00000001</formula>
      <formula>1</formula>
    </cfRule>
  </conditionalFormatting>
  <conditionalFormatting sqref="C26">
    <cfRule type="cellIs" dxfId="284" priority="290" operator="between">
      <formula>0.00000001</formula>
      <formula>1</formula>
    </cfRule>
  </conditionalFormatting>
  <conditionalFormatting sqref="C25">
    <cfRule type="cellIs" dxfId="283" priority="280" operator="between">
      <formula>0.00000001</formula>
      <formula>1</formula>
    </cfRule>
  </conditionalFormatting>
  <conditionalFormatting sqref="C26">
    <cfRule type="cellIs" dxfId="282" priority="288" operator="between">
      <formula>0.00000001</formula>
      <formula>1</formula>
    </cfRule>
  </conditionalFormatting>
  <conditionalFormatting sqref="C26">
    <cfRule type="cellIs" dxfId="281" priority="287" operator="between">
      <formula>0.00000001</formula>
      <formula>1</formula>
    </cfRule>
  </conditionalFormatting>
  <conditionalFormatting sqref="C26">
    <cfRule type="cellIs" dxfId="280" priority="265" operator="between">
      <formula>0.00000001</formula>
      <formula>1</formula>
    </cfRule>
  </conditionalFormatting>
  <conditionalFormatting sqref="C26">
    <cfRule type="cellIs" dxfId="279" priority="257" operator="between">
      <formula>0.00000001</formula>
      <formula>1</formula>
    </cfRule>
  </conditionalFormatting>
  <conditionalFormatting sqref="C26">
    <cfRule type="cellIs" dxfId="278" priority="286" operator="between">
      <formula>0.00000001</formula>
      <formula>1</formula>
    </cfRule>
  </conditionalFormatting>
  <conditionalFormatting sqref="C26">
    <cfRule type="cellIs" dxfId="277" priority="285" operator="between">
      <formula>0.00000001</formula>
      <formula>1</formula>
    </cfRule>
  </conditionalFormatting>
  <conditionalFormatting sqref="C26">
    <cfRule type="cellIs" dxfId="276" priority="284" operator="between">
      <formula>0.00000001</formula>
      <formula>1</formula>
    </cfRule>
  </conditionalFormatting>
  <conditionalFormatting sqref="C26">
    <cfRule type="cellIs" dxfId="275" priority="283" operator="between">
      <formula>0.00000001</formula>
      <formula>1</formula>
    </cfRule>
  </conditionalFormatting>
  <conditionalFormatting sqref="C25">
    <cfRule type="cellIs" dxfId="274" priority="279" operator="between">
      <formula>0.00000001</formula>
      <formula>1</formula>
    </cfRule>
  </conditionalFormatting>
  <conditionalFormatting sqref="E25">
    <cfRule type="cellIs" dxfId="273" priority="278" operator="between">
      <formula>0.00000001</formula>
      <formula>1</formula>
    </cfRule>
  </conditionalFormatting>
  <conditionalFormatting sqref="C25">
    <cfRule type="cellIs" dxfId="272" priority="282" operator="between">
      <formula>0.00000001</formula>
      <formula>1</formula>
    </cfRule>
  </conditionalFormatting>
  <conditionalFormatting sqref="C25">
    <cfRule type="cellIs" dxfId="271" priority="281" operator="between">
      <formula>0.00000001</formula>
      <formula>1</formula>
    </cfRule>
  </conditionalFormatting>
  <conditionalFormatting sqref="I25">
    <cfRule type="cellIs" dxfId="270" priority="277" operator="between">
      <formula>0.000001</formula>
      <formula>1</formula>
    </cfRule>
  </conditionalFormatting>
  <conditionalFormatting sqref="I25">
    <cfRule type="cellIs" dxfId="269" priority="276" operator="between">
      <formula>0.000001</formula>
      <formula>1</formula>
    </cfRule>
  </conditionalFormatting>
  <conditionalFormatting sqref="C25">
    <cfRule type="cellIs" dxfId="268" priority="275" operator="between">
      <formula>0.00000001</formula>
      <formula>1</formula>
    </cfRule>
  </conditionalFormatting>
  <conditionalFormatting sqref="I25">
    <cfRule type="cellIs" dxfId="267" priority="274" operator="between">
      <formula>0.000001</formula>
      <formula>1</formula>
    </cfRule>
  </conditionalFormatting>
  <conditionalFormatting sqref="C25">
    <cfRule type="cellIs" dxfId="266" priority="273" operator="between">
      <formula>0.00000001</formula>
      <formula>1</formula>
    </cfRule>
  </conditionalFormatting>
  <conditionalFormatting sqref="I25">
    <cfRule type="cellIs" dxfId="265" priority="272" operator="between">
      <formula>0.000001</formula>
      <formula>1</formula>
    </cfRule>
  </conditionalFormatting>
  <conditionalFormatting sqref="C25">
    <cfRule type="cellIs" dxfId="264" priority="271" operator="between">
      <formula>0.00000001</formula>
      <formula>1</formula>
    </cfRule>
  </conditionalFormatting>
  <conditionalFormatting sqref="I25">
    <cfRule type="cellIs" dxfId="263" priority="270" operator="between">
      <formula>0.000001</formula>
      <formula>1</formula>
    </cfRule>
  </conditionalFormatting>
  <conditionalFormatting sqref="I25">
    <cfRule type="cellIs" dxfId="262" priority="268" operator="between">
      <formula>0.000001</formula>
      <formula>1</formula>
    </cfRule>
  </conditionalFormatting>
  <conditionalFormatting sqref="C25">
    <cfRule type="cellIs" dxfId="261" priority="269" operator="between">
      <formula>0.00000001</formula>
      <formula>1</formula>
    </cfRule>
  </conditionalFormatting>
  <conditionalFormatting sqref="G25">
    <cfRule type="cellIs" dxfId="260" priority="267" operator="between">
      <formula>0.00000001</formula>
      <formula>1</formula>
    </cfRule>
  </conditionalFormatting>
  <conditionalFormatting sqref="G24">
    <cfRule type="cellIs" dxfId="259" priority="266" operator="between">
      <formula>0.00000001</formula>
      <formula>1</formula>
    </cfRule>
  </conditionalFormatting>
  <conditionalFormatting sqref="C26">
    <cfRule type="cellIs" dxfId="258" priority="249" operator="between">
      <formula>0.00000001</formula>
      <formula>1</formula>
    </cfRule>
  </conditionalFormatting>
  <conditionalFormatting sqref="I26">
    <cfRule type="cellIs" dxfId="257" priority="264" operator="between">
      <formula>0.000001</formula>
      <formula>1</formula>
    </cfRule>
  </conditionalFormatting>
  <conditionalFormatting sqref="C26">
    <cfRule type="cellIs" dxfId="256" priority="263" operator="between">
      <formula>0.00000001</formula>
      <formula>1</formula>
    </cfRule>
  </conditionalFormatting>
  <conditionalFormatting sqref="I26">
    <cfRule type="cellIs" dxfId="255" priority="262" operator="between">
      <formula>0.000001</formula>
      <formula>1</formula>
    </cfRule>
  </conditionalFormatting>
  <conditionalFormatting sqref="I26">
    <cfRule type="cellIs" dxfId="254" priority="254" operator="between">
      <formula>0.000001</formula>
      <formula>1</formula>
    </cfRule>
  </conditionalFormatting>
  <conditionalFormatting sqref="I26">
    <cfRule type="cellIs" dxfId="253" priority="260" operator="between">
      <formula>0.000001</formula>
      <formula>1</formula>
    </cfRule>
  </conditionalFormatting>
  <conditionalFormatting sqref="C26">
    <cfRule type="cellIs" dxfId="252" priority="261" operator="between">
      <formula>0.00000001</formula>
      <formula>1</formula>
    </cfRule>
  </conditionalFormatting>
  <conditionalFormatting sqref="I26">
    <cfRule type="cellIs" dxfId="251" priority="258" operator="between">
      <formula>0.000001</formula>
      <formula>1</formula>
    </cfRule>
  </conditionalFormatting>
  <conditionalFormatting sqref="C26">
    <cfRule type="cellIs" dxfId="250" priority="259" operator="between">
      <formula>0.00000001</formula>
      <formula>1</formula>
    </cfRule>
  </conditionalFormatting>
  <conditionalFormatting sqref="I26">
    <cfRule type="cellIs" dxfId="249" priority="256" operator="between">
      <formula>0.000001</formula>
      <formula>1</formula>
    </cfRule>
  </conditionalFormatting>
  <conditionalFormatting sqref="C26">
    <cfRule type="cellIs" dxfId="248" priority="255" operator="between">
      <formula>0.00000001</formula>
      <formula>1</formula>
    </cfRule>
  </conditionalFormatting>
  <conditionalFormatting sqref="I26">
    <cfRule type="cellIs" dxfId="247" priority="252" operator="between">
      <formula>0.000001</formula>
      <formula>1</formula>
    </cfRule>
  </conditionalFormatting>
  <conditionalFormatting sqref="C26">
    <cfRule type="cellIs" dxfId="246" priority="253" operator="between">
      <formula>0.00000001</formula>
      <formula>1</formula>
    </cfRule>
  </conditionalFormatting>
  <conditionalFormatting sqref="C26">
    <cfRule type="cellIs" dxfId="245" priority="251" operator="between">
      <formula>0.00000001</formula>
      <formula>1</formula>
    </cfRule>
  </conditionalFormatting>
  <conditionalFormatting sqref="I26">
    <cfRule type="cellIs" dxfId="244" priority="250" operator="between">
      <formula>0.000001</formula>
      <formula>1</formula>
    </cfRule>
  </conditionalFormatting>
  <conditionalFormatting sqref="C26">
    <cfRule type="cellIs" dxfId="243" priority="248" operator="between">
      <formula>0.00000001</formula>
      <formula>1</formula>
    </cfRule>
  </conditionalFormatting>
  <conditionalFormatting sqref="C25">
    <cfRule type="cellIs" dxfId="242" priority="247" operator="between">
      <formula>0.00000001</formula>
      <formula>1</formula>
    </cfRule>
  </conditionalFormatting>
  <conditionalFormatting sqref="I25">
    <cfRule type="cellIs" dxfId="241" priority="246" operator="between">
      <formula>0.000001</formula>
      <formula>1</formula>
    </cfRule>
  </conditionalFormatting>
  <conditionalFormatting sqref="C25">
    <cfRule type="cellIs" dxfId="240" priority="245" operator="between">
      <formula>0.00000001</formula>
      <formula>1</formula>
    </cfRule>
  </conditionalFormatting>
  <conditionalFormatting sqref="I25">
    <cfRule type="cellIs" dxfId="239" priority="244" operator="between">
      <formula>0.000001</formula>
      <formula>1</formula>
    </cfRule>
  </conditionalFormatting>
  <conditionalFormatting sqref="I25">
    <cfRule type="cellIs" dxfId="238" priority="242" operator="between">
      <formula>0.000001</formula>
      <formula>1</formula>
    </cfRule>
  </conditionalFormatting>
  <conditionalFormatting sqref="C25">
    <cfRule type="cellIs" dxfId="237" priority="243" operator="between">
      <formula>0.00000001</formula>
      <formula>1</formula>
    </cfRule>
  </conditionalFormatting>
  <conditionalFormatting sqref="I25">
    <cfRule type="cellIs" dxfId="236" priority="240" operator="between">
      <formula>0.000001</formula>
      <formula>1</formula>
    </cfRule>
  </conditionalFormatting>
  <conditionalFormatting sqref="C25">
    <cfRule type="cellIs" dxfId="235" priority="241" operator="between">
      <formula>0.00000001</formula>
      <formula>1</formula>
    </cfRule>
  </conditionalFormatting>
  <conditionalFormatting sqref="C25">
    <cfRule type="cellIs" dxfId="234" priority="239" operator="between">
      <formula>0.00000001</formula>
      <formula>1</formula>
    </cfRule>
  </conditionalFormatting>
  <conditionalFormatting sqref="I25">
    <cfRule type="cellIs" dxfId="233" priority="238" operator="between">
      <formula>0.000001</formula>
      <formula>1</formula>
    </cfRule>
  </conditionalFormatting>
  <conditionalFormatting sqref="I25">
    <cfRule type="cellIs" dxfId="232" priority="236" operator="between">
      <formula>0.000001</formula>
      <formula>1</formula>
    </cfRule>
  </conditionalFormatting>
  <conditionalFormatting sqref="C25">
    <cfRule type="cellIs" dxfId="231" priority="237" operator="between">
      <formula>0.00000001</formula>
      <formula>1</formula>
    </cfRule>
  </conditionalFormatting>
  <conditionalFormatting sqref="I25">
    <cfRule type="cellIs" dxfId="230" priority="234" operator="between">
      <formula>0.000001</formula>
      <formula>1</formula>
    </cfRule>
  </conditionalFormatting>
  <conditionalFormatting sqref="C25">
    <cfRule type="cellIs" dxfId="229" priority="235" operator="between">
      <formula>0.00000001</formula>
      <formula>1</formula>
    </cfRule>
  </conditionalFormatting>
  <conditionalFormatting sqref="C25">
    <cfRule type="cellIs" dxfId="228" priority="233" operator="between">
      <formula>0.00000001</formula>
      <formula>1</formula>
    </cfRule>
  </conditionalFormatting>
  <conditionalFormatting sqref="I25">
    <cfRule type="cellIs" dxfId="227" priority="232" operator="between">
      <formula>0.000001</formula>
      <formula>1</formula>
    </cfRule>
  </conditionalFormatting>
  <conditionalFormatting sqref="C25">
    <cfRule type="cellIs" dxfId="226" priority="230" operator="between">
      <formula>0.00000001</formula>
      <formula>1</formula>
    </cfRule>
  </conditionalFormatting>
  <conditionalFormatting sqref="C25">
    <cfRule type="cellIs" dxfId="225" priority="231" operator="between">
      <formula>0.00000001</formula>
      <formula>1</formula>
    </cfRule>
  </conditionalFormatting>
  <conditionalFormatting sqref="C25">
    <cfRule type="cellIs" dxfId="224" priority="164" operator="between">
      <formula>0.00000001</formula>
      <formula>1</formula>
    </cfRule>
  </conditionalFormatting>
  <conditionalFormatting sqref="C27">
    <cfRule type="cellIs" dxfId="223" priority="157" operator="between">
      <formula>0.00000001</formula>
      <formula>1</formula>
    </cfRule>
  </conditionalFormatting>
  <conditionalFormatting sqref="C27">
    <cfRule type="cellIs" dxfId="222" priority="160" operator="between">
      <formula>0.00000001</formula>
      <formula>1</formula>
    </cfRule>
  </conditionalFormatting>
  <conditionalFormatting sqref="C27">
    <cfRule type="cellIs" dxfId="221" priority="158" operator="between">
      <formula>0.00000001</formula>
      <formula>1</formula>
    </cfRule>
  </conditionalFormatting>
  <conditionalFormatting sqref="C27">
    <cfRule type="cellIs" dxfId="220" priority="211" operator="between">
      <formula>0.00000001</formula>
      <formula>1</formula>
    </cfRule>
  </conditionalFormatting>
  <conditionalFormatting sqref="C27">
    <cfRule type="cellIs" dxfId="219" priority="209" operator="between">
      <formula>0.00000001</formula>
      <formula>1</formula>
    </cfRule>
  </conditionalFormatting>
  <conditionalFormatting sqref="C27">
    <cfRule type="cellIs" dxfId="218" priority="207" operator="between">
      <formula>0.00000001</formula>
      <formula>1</formula>
    </cfRule>
  </conditionalFormatting>
  <conditionalFormatting sqref="C25">
    <cfRule type="cellIs" dxfId="217" priority="165" operator="between">
      <formula>0.00000001</formula>
      <formula>1</formula>
    </cfRule>
  </conditionalFormatting>
  <conditionalFormatting sqref="C29">
    <cfRule type="cellIs" dxfId="216" priority="177" operator="between">
      <formula>0.00000001</formula>
      <formula>1</formula>
    </cfRule>
  </conditionalFormatting>
  <conditionalFormatting sqref="C29">
    <cfRule type="cellIs" dxfId="215" priority="175" operator="between">
      <formula>0.00000001</formula>
      <formula>1</formula>
    </cfRule>
  </conditionalFormatting>
  <conditionalFormatting sqref="C29">
    <cfRule type="cellIs" dxfId="214" priority="174" operator="between">
      <formula>0.00000001</formula>
      <formula>1</formula>
    </cfRule>
  </conditionalFormatting>
  <conditionalFormatting sqref="C25">
    <cfRule type="cellIs" dxfId="213" priority="168" operator="between">
      <formula>0.00000001</formula>
      <formula>1</formula>
    </cfRule>
  </conditionalFormatting>
  <conditionalFormatting sqref="C27">
    <cfRule type="cellIs" dxfId="212" priority="163" operator="between">
      <formula>0.00000001</formula>
      <formula>1</formula>
    </cfRule>
  </conditionalFormatting>
  <conditionalFormatting sqref="C27">
    <cfRule type="cellIs" dxfId="211" priority="161" operator="between">
      <formula>0.00000001</formula>
      <formula>1</formula>
    </cfRule>
  </conditionalFormatting>
  <conditionalFormatting sqref="C27">
    <cfRule type="cellIs" dxfId="210" priority="155" operator="between">
      <formula>0.00000001</formula>
      <formula>1</formula>
    </cfRule>
  </conditionalFormatting>
  <conditionalFormatting sqref="C25">
    <cfRule type="cellIs" dxfId="209" priority="167" operator="between">
      <formula>0.00000001</formula>
      <formula>1</formula>
    </cfRule>
  </conditionalFormatting>
  <conditionalFormatting sqref="C25">
    <cfRule type="cellIs" dxfId="208" priority="229" operator="between">
      <formula>0.00000001</formula>
      <formula>1</formula>
    </cfRule>
  </conditionalFormatting>
  <conditionalFormatting sqref="I25">
    <cfRule type="cellIs" dxfId="207" priority="228" operator="between">
      <formula>0.000001</formula>
      <formula>1</formula>
    </cfRule>
  </conditionalFormatting>
  <conditionalFormatting sqref="G25">
    <cfRule type="cellIs" dxfId="206" priority="227" operator="between">
      <formula>0.00000001</formula>
      <formula>1</formula>
    </cfRule>
  </conditionalFormatting>
  <conditionalFormatting sqref="C25">
    <cfRule type="cellIs" dxfId="205" priority="226" operator="between">
      <formula>0.00000001</formula>
      <formula>1</formula>
    </cfRule>
  </conditionalFormatting>
  <conditionalFormatting sqref="C25">
    <cfRule type="cellIs" dxfId="204" priority="224" operator="between">
      <formula>0.00000001</formula>
      <formula>1</formula>
    </cfRule>
  </conditionalFormatting>
  <conditionalFormatting sqref="C25">
    <cfRule type="cellIs" dxfId="203" priority="222" operator="between">
      <formula>0.00000001</formula>
      <formula>1</formula>
    </cfRule>
  </conditionalFormatting>
  <conditionalFormatting sqref="C25">
    <cfRule type="cellIs" dxfId="202" priority="225" operator="between">
      <formula>0.00000001</formula>
      <formula>1</formula>
    </cfRule>
  </conditionalFormatting>
  <conditionalFormatting sqref="C25">
    <cfRule type="cellIs" dxfId="201" priority="223" operator="between">
      <formula>0.00000001</formula>
      <formula>1</formula>
    </cfRule>
  </conditionalFormatting>
  <conditionalFormatting sqref="I25">
    <cfRule type="cellIs" dxfId="200" priority="221" operator="between">
      <formula>0.000001</formula>
      <formula>1</formula>
    </cfRule>
  </conditionalFormatting>
  <conditionalFormatting sqref="C25">
    <cfRule type="cellIs" dxfId="199" priority="220" operator="between">
      <formula>0.00000001</formula>
      <formula>1</formula>
    </cfRule>
  </conditionalFormatting>
  <conditionalFormatting sqref="I25">
    <cfRule type="cellIs" dxfId="198" priority="219" operator="between">
      <formula>0.000001</formula>
      <formula>1</formula>
    </cfRule>
  </conditionalFormatting>
  <conditionalFormatting sqref="I25">
    <cfRule type="cellIs" dxfId="197" priority="217" operator="between">
      <formula>0.000001</formula>
      <formula>1</formula>
    </cfRule>
  </conditionalFormatting>
  <conditionalFormatting sqref="C25">
    <cfRule type="cellIs" dxfId="196" priority="218" operator="between">
      <formula>0.00000001</formula>
      <formula>1</formula>
    </cfRule>
  </conditionalFormatting>
  <conditionalFormatting sqref="I25">
    <cfRule type="cellIs" dxfId="195" priority="215" operator="between">
      <formula>0.000001</formula>
      <formula>1</formula>
    </cfRule>
  </conditionalFormatting>
  <conditionalFormatting sqref="C25">
    <cfRule type="cellIs" dxfId="194" priority="216" operator="between">
      <formula>0.00000001</formula>
      <formula>1</formula>
    </cfRule>
  </conditionalFormatting>
  <conditionalFormatting sqref="C25">
    <cfRule type="cellIs" dxfId="193" priority="214" operator="between">
      <formula>0.00000001</formula>
      <formula>1</formula>
    </cfRule>
  </conditionalFormatting>
  <conditionalFormatting sqref="I25">
    <cfRule type="cellIs" dxfId="192" priority="213" operator="between">
      <formula>0.000001</formula>
      <formula>1</formula>
    </cfRule>
  </conditionalFormatting>
  <conditionalFormatting sqref="C27">
    <cfRule type="cellIs" dxfId="191" priority="212" operator="between">
      <formula>0.00000001</formula>
      <formula>1</formula>
    </cfRule>
  </conditionalFormatting>
  <conditionalFormatting sqref="C27">
    <cfRule type="cellIs" dxfId="190" priority="210" operator="between">
      <formula>0.00000001</formula>
      <formula>1</formula>
    </cfRule>
  </conditionalFormatting>
  <conditionalFormatting sqref="C27">
    <cfRule type="cellIs" dxfId="189" priority="208" operator="between">
      <formula>0.00000001</formula>
      <formula>1</formula>
    </cfRule>
  </conditionalFormatting>
  <conditionalFormatting sqref="C27">
    <cfRule type="cellIs" dxfId="188" priority="206" operator="between">
      <formula>0.00000001</formula>
      <formula>1</formula>
    </cfRule>
  </conditionalFormatting>
  <conditionalFormatting sqref="C27">
    <cfRule type="cellIs" dxfId="187" priority="205" operator="between">
      <formula>0.00000001</formula>
      <formula>1</formula>
    </cfRule>
  </conditionalFormatting>
  <conditionalFormatting sqref="C27">
    <cfRule type="cellIs" dxfId="186" priority="188" operator="between">
      <formula>0.00000001</formula>
      <formula>1</formula>
    </cfRule>
  </conditionalFormatting>
  <conditionalFormatting sqref="C27">
    <cfRule type="cellIs" dxfId="185" priority="204" operator="between">
      <formula>0.00000001</formula>
      <formula>1</formula>
    </cfRule>
  </conditionalFormatting>
  <conditionalFormatting sqref="I27">
    <cfRule type="cellIs" dxfId="184" priority="203" operator="between">
      <formula>0.000001</formula>
      <formula>1</formula>
    </cfRule>
  </conditionalFormatting>
  <conditionalFormatting sqref="C27">
    <cfRule type="cellIs" dxfId="183" priority="202" operator="between">
      <formula>0.00000001</formula>
      <formula>1</formula>
    </cfRule>
  </conditionalFormatting>
  <conditionalFormatting sqref="I27">
    <cfRule type="cellIs" dxfId="182" priority="201" operator="between">
      <formula>0.000001</formula>
      <formula>1</formula>
    </cfRule>
  </conditionalFormatting>
  <conditionalFormatting sqref="I27">
    <cfRule type="cellIs" dxfId="181" priority="193" operator="between">
      <formula>0.000001</formula>
      <formula>1</formula>
    </cfRule>
  </conditionalFormatting>
  <conditionalFormatting sqref="I27">
    <cfRule type="cellIs" dxfId="180" priority="199" operator="between">
      <formula>0.000001</formula>
      <formula>1</formula>
    </cfRule>
  </conditionalFormatting>
  <conditionalFormatting sqref="C27">
    <cfRule type="cellIs" dxfId="179" priority="200" operator="between">
      <formula>0.00000001</formula>
      <formula>1</formula>
    </cfRule>
  </conditionalFormatting>
  <conditionalFormatting sqref="I27">
    <cfRule type="cellIs" dxfId="178" priority="197" operator="between">
      <formula>0.000001</formula>
      <formula>1</formula>
    </cfRule>
  </conditionalFormatting>
  <conditionalFormatting sqref="C27">
    <cfRule type="cellIs" dxfId="177" priority="198" operator="between">
      <formula>0.00000001</formula>
      <formula>1</formula>
    </cfRule>
  </conditionalFormatting>
  <conditionalFormatting sqref="C27">
    <cfRule type="cellIs" dxfId="176" priority="196" operator="between">
      <formula>0.00000001</formula>
      <formula>1</formula>
    </cfRule>
  </conditionalFormatting>
  <conditionalFormatting sqref="I27">
    <cfRule type="cellIs" dxfId="175" priority="195" operator="between">
      <formula>0.000001</formula>
      <formula>1</formula>
    </cfRule>
  </conditionalFormatting>
  <conditionalFormatting sqref="C27">
    <cfRule type="cellIs" dxfId="174" priority="194" operator="between">
      <formula>0.00000001</formula>
      <formula>1</formula>
    </cfRule>
  </conditionalFormatting>
  <conditionalFormatting sqref="I27">
    <cfRule type="cellIs" dxfId="173" priority="191" operator="between">
      <formula>0.000001</formula>
      <formula>1</formula>
    </cfRule>
  </conditionalFormatting>
  <conditionalFormatting sqref="C27">
    <cfRule type="cellIs" dxfId="172" priority="192" operator="between">
      <formula>0.00000001</formula>
      <formula>1</formula>
    </cfRule>
  </conditionalFormatting>
  <conditionalFormatting sqref="C27">
    <cfRule type="cellIs" dxfId="171" priority="190" operator="between">
      <formula>0.00000001</formula>
      <formula>1</formula>
    </cfRule>
  </conditionalFormatting>
  <conditionalFormatting sqref="I27">
    <cfRule type="cellIs" dxfId="170" priority="189" operator="between">
      <formula>0.000001</formula>
      <formula>1</formula>
    </cfRule>
  </conditionalFormatting>
  <conditionalFormatting sqref="C27">
    <cfRule type="cellIs" dxfId="169" priority="187" operator="between">
      <formula>0.00000001</formula>
      <formula>1</formula>
    </cfRule>
  </conditionalFormatting>
  <conditionalFormatting sqref="C29">
    <cfRule type="cellIs" dxfId="168" priority="186" operator="between">
      <formula>0.00000001</formula>
      <formula>1</formula>
    </cfRule>
  </conditionalFormatting>
  <conditionalFormatting sqref="C29">
    <cfRule type="cellIs" dxfId="167" priority="185" operator="between">
      <formula>0.00000001</formula>
      <formula>1</formula>
    </cfRule>
  </conditionalFormatting>
  <conditionalFormatting sqref="C29">
    <cfRule type="cellIs" dxfId="166" priority="184" operator="between">
      <formula>0.00000001</formula>
      <formula>1</formula>
    </cfRule>
  </conditionalFormatting>
  <conditionalFormatting sqref="C29">
    <cfRule type="cellIs" dxfId="165" priority="183" operator="between">
      <formula>0.00000001</formula>
      <formula>1</formula>
    </cfRule>
  </conditionalFormatting>
  <conditionalFormatting sqref="C29">
    <cfRule type="cellIs" dxfId="164" priority="182" operator="between">
      <formula>0.00000001</formula>
      <formula>1</formula>
    </cfRule>
  </conditionalFormatting>
  <conditionalFormatting sqref="C29">
    <cfRule type="cellIs" dxfId="163" priority="181" operator="between">
      <formula>0.00000001</formula>
      <formula>1</formula>
    </cfRule>
  </conditionalFormatting>
  <conditionalFormatting sqref="C29">
    <cfRule type="cellIs" dxfId="162" priority="180" operator="between">
      <formula>0.00000001</formula>
      <formula>1</formula>
    </cfRule>
  </conditionalFormatting>
  <conditionalFormatting sqref="C29">
    <cfRule type="cellIs" dxfId="161" priority="179" operator="between">
      <formula>0.00000001</formula>
      <formula>1</formula>
    </cfRule>
  </conditionalFormatting>
  <conditionalFormatting sqref="C29">
    <cfRule type="cellIs" dxfId="160" priority="178" operator="between">
      <formula>0.00000001</formula>
      <formula>1</formula>
    </cfRule>
  </conditionalFormatting>
  <conditionalFormatting sqref="C29">
    <cfRule type="cellIs" dxfId="159" priority="176" operator="between">
      <formula>0.00000001</formula>
      <formula>1</formula>
    </cfRule>
  </conditionalFormatting>
  <conditionalFormatting sqref="C29">
    <cfRule type="cellIs" dxfId="158" priority="173" operator="between">
      <formula>0.00000001</formula>
      <formula>1</formula>
    </cfRule>
  </conditionalFormatting>
  <conditionalFormatting sqref="H26">
    <cfRule type="cellIs" dxfId="157" priority="172" operator="between">
      <formula>0.000001</formula>
      <formula>1</formula>
    </cfRule>
  </conditionalFormatting>
  <conditionalFormatting sqref="C25">
    <cfRule type="cellIs" dxfId="156" priority="170" operator="between">
      <formula>0.00000001</formula>
      <formula>1</formula>
    </cfRule>
  </conditionalFormatting>
  <conditionalFormatting sqref="C25">
    <cfRule type="cellIs" dxfId="155" priority="171" operator="between">
      <formula>0.00000001</formula>
      <formula>1</formula>
    </cfRule>
  </conditionalFormatting>
  <conditionalFormatting sqref="C25">
    <cfRule type="cellIs" dxfId="154" priority="169" operator="between">
      <formula>0.00000001</formula>
      <formula>1</formula>
    </cfRule>
  </conditionalFormatting>
  <conditionalFormatting sqref="C25">
    <cfRule type="cellIs" dxfId="153" priority="166" operator="between">
      <formula>0.00000001</formula>
      <formula>1</formula>
    </cfRule>
  </conditionalFormatting>
  <conditionalFormatting sqref="C24">
    <cfRule type="cellIs" dxfId="152" priority="151" operator="between">
      <formula>0.00000001</formula>
      <formula>1</formula>
    </cfRule>
  </conditionalFormatting>
  <conditionalFormatting sqref="C24">
    <cfRule type="cellIs" dxfId="151" priority="150" operator="between">
      <formula>0.00000001</formula>
      <formula>1</formula>
    </cfRule>
  </conditionalFormatting>
  <conditionalFormatting sqref="E24">
    <cfRule type="cellIs" dxfId="150" priority="149" operator="between">
      <formula>0.00000001</formula>
      <formula>1</formula>
    </cfRule>
  </conditionalFormatting>
  <conditionalFormatting sqref="C27">
    <cfRule type="cellIs" dxfId="149" priority="162" operator="between">
      <formula>0.00000001</formula>
      <formula>1</formula>
    </cfRule>
  </conditionalFormatting>
  <conditionalFormatting sqref="C27">
    <cfRule type="cellIs" dxfId="148" priority="159" operator="between">
      <formula>0.00000001</formula>
      <formula>1</formula>
    </cfRule>
  </conditionalFormatting>
  <conditionalFormatting sqref="C27">
    <cfRule type="cellIs" dxfId="147" priority="156" operator="between">
      <formula>0.00000001</formula>
      <formula>1</formula>
    </cfRule>
  </conditionalFormatting>
  <conditionalFormatting sqref="C27">
    <cfRule type="cellIs" dxfId="146" priority="154" operator="between">
      <formula>0.00000001</formula>
      <formula>1</formula>
    </cfRule>
  </conditionalFormatting>
  <conditionalFormatting sqref="C24">
    <cfRule type="cellIs" dxfId="145" priority="153" operator="between">
      <formula>0.00000001</formula>
      <formula>1</formula>
    </cfRule>
  </conditionalFormatting>
  <conditionalFormatting sqref="C24">
    <cfRule type="cellIs" dxfId="144" priority="152" operator="between">
      <formula>0.00000001</formula>
      <formula>1</formula>
    </cfRule>
  </conditionalFormatting>
  <conditionalFormatting sqref="I24">
    <cfRule type="cellIs" dxfId="143" priority="148" operator="between">
      <formula>0.000001</formula>
      <formula>1</formula>
    </cfRule>
  </conditionalFormatting>
  <conditionalFormatting sqref="I24">
    <cfRule type="cellIs" dxfId="142" priority="147" operator="between">
      <formula>0.000001</formula>
      <formula>1</formula>
    </cfRule>
  </conditionalFormatting>
  <conditionalFormatting sqref="C24">
    <cfRule type="cellIs" dxfId="141" priority="146" operator="between">
      <formula>0.00000001</formula>
      <formula>1</formula>
    </cfRule>
  </conditionalFormatting>
  <conditionalFormatting sqref="I24">
    <cfRule type="cellIs" dxfId="140" priority="145" operator="between">
      <formula>0.000001</formula>
      <formula>1</formula>
    </cfRule>
  </conditionalFormatting>
  <conditionalFormatting sqref="C24">
    <cfRule type="cellIs" dxfId="139" priority="144" operator="between">
      <formula>0.00000001</formula>
      <formula>1</formula>
    </cfRule>
  </conditionalFormatting>
  <conditionalFormatting sqref="I24">
    <cfRule type="cellIs" dxfId="138" priority="143" operator="between">
      <formula>0.000001</formula>
      <formula>1</formula>
    </cfRule>
  </conditionalFormatting>
  <conditionalFormatting sqref="C24">
    <cfRule type="cellIs" dxfId="137" priority="142" operator="between">
      <formula>0.00000001</formula>
      <formula>1</formula>
    </cfRule>
  </conditionalFormatting>
  <conditionalFormatting sqref="I24">
    <cfRule type="cellIs" dxfId="136" priority="141" operator="between">
      <formula>0.000001</formula>
      <formula>1</formula>
    </cfRule>
  </conditionalFormatting>
  <conditionalFormatting sqref="I24">
    <cfRule type="cellIs" dxfId="135" priority="139" operator="between">
      <formula>0.000001</formula>
      <formula>1</formula>
    </cfRule>
  </conditionalFormatting>
  <conditionalFormatting sqref="C24">
    <cfRule type="cellIs" dxfId="134" priority="140" operator="between">
      <formula>0.00000001</formula>
      <formula>1</formula>
    </cfRule>
  </conditionalFormatting>
  <conditionalFormatting sqref="G24">
    <cfRule type="cellIs" dxfId="133" priority="138" operator="between">
      <formula>0.00000001</formula>
      <formula>1</formula>
    </cfRule>
  </conditionalFormatting>
  <conditionalFormatting sqref="C25">
    <cfRule type="cellIs" dxfId="132" priority="117" operator="between">
      <formula>0.00000001</formula>
      <formula>1</formula>
    </cfRule>
  </conditionalFormatting>
  <conditionalFormatting sqref="C27">
    <cfRule type="cellIs" dxfId="131" priority="136" operator="between">
      <formula>0.00000001</formula>
      <formula>1</formula>
    </cfRule>
  </conditionalFormatting>
  <conditionalFormatting sqref="I25">
    <cfRule type="cellIs" dxfId="130" priority="132" operator="between">
      <formula>0.000001</formula>
      <formula>1</formula>
    </cfRule>
  </conditionalFormatting>
  <conditionalFormatting sqref="I25">
    <cfRule type="cellIs" dxfId="129" priority="122" operator="between">
      <formula>0.000001</formula>
      <formula>1</formula>
    </cfRule>
  </conditionalFormatting>
  <conditionalFormatting sqref="I25">
    <cfRule type="cellIs" dxfId="128" priority="129" operator="between">
      <formula>0.000001</formula>
      <formula>1</formula>
    </cfRule>
  </conditionalFormatting>
  <conditionalFormatting sqref="I25">
    <cfRule type="cellIs" dxfId="127" priority="127" operator="between">
      <formula>0.000001</formula>
      <formula>1</formula>
    </cfRule>
  </conditionalFormatting>
  <conditionalFormatting sqref="C25">
    <cfRule type="cellIs" dxfId="126" priority="128" operator="between">
      <formula>0.00000001</formula>
      <formula>1</formula>
    </cfRule>
  </conditionalFormatting>
  <conditionalFormatting sqref="C25">
    <cfRule type="cellIs" dxfId="125" priority="126" operator="between">
      <formula>0.00000001</formula>
      <formula>1</formula>
    </cfRule>
  </conditionalFormatting>
  <conditionalFormatting sqref="I25">
    <cfRule type="cellIs" dxfId="124" priority="125" operator="between">
      <formula>0.000001</formula>
      <formula>1</formula>
    </cfRule>
  </conditionalFormatting>
  <conditionalFormatting sqref="C27">
    <cfRule type="cellIs" dxfId="123" priority="124" operator="between">
      <formula>0.00000001</formula>
      <formula>1</formula>
    </cfRule>
  </conditionalFormatting>
  <conditionalFormatting sqref="C25">
    <cfRule type="cellIs" dxfId="122" priority="123" operator="between">
      <formula>0.00000001</formula>
      <formula>1</formula>
    </cfRule>
  </conditionalFormatting>
  <conditionalFormatting sqref="I25">
    <cfRule type="cellIs" dxfId="121" priority="120" operator="between">
      <formula>0.000001</formula>
      <formula>1</formula>
    </cfRule>
  </conditionalFormatting>
  <conditionalFormatting sqref="C25">
    <cfRule type="cellIs" dxfId="120" priority="121" operator="between">
      <formula>0.00000001</formula>
      <formula>1</formula>
    </cfRule>
  </conditionalFormatting>
  <conditionalFormatting sqref="C25">
    <cfRule type="cellIs" dxfId="119" priority="119" operator="between">
      <formula>0.00000001</formula>
      <formula>1</formula>
    </cfRule>
  </conditionalFormatting>
  <conditionalFormatting sqref="I25">
    <cfRule type="cellIs" dxfId="118" priority="118" operator="between">
      <formula>0.000001</formula>
      <formula>1</formula>
    </cfRule>
  </conditionalFormatting>
  <conditionalFormatting sqref="C25">
    <cfRule type="cellIs" dxfId="117" priority="116" operator="between">
      <formula>0.00000001</formula>
      <formula>1</formula>
    </cfRule>
  </conditionalFormatting>
  <conditionalFormatting sqref="C24">
    <cfRule type="cellIs" dxfId="116" priority="115" operator="between">
      <formula>0.00000001</formula>
      <formula>1</formula>
    </cfRule>
  </conditionalFormatting>
  <conditionalFormatting sqref="I24">
    <cfRule type="cellIs" dxfId="115" priority="114" operator="between">
      <formula>0.000001</formula>
      <formula>1</formula>
    </cfRule>
  </conditionalFormatting>
  <conditionalFormatting sqref="C24">
    <cfRule type="cellIs" dxfId="114" priority="113" operator="between">
      <formula>0.00000001</formula>
      <formula>1</formula>
    </cfRule>
  </conditionalFormatting>
  <conditionalFormatting sqref="I24">
    <cfRule type="cellIs" dxfId="113" priority="112" operator="between">
      <formula>0.000001</formula>
      <formula>1</formula>
    </cfRule>
  </conditionalFormatting>
  <conditionalFormatting sqref="I24">
    <cfRule type="cellIs" dxfId="112" priority="110" operator="between">
      <formula>0.000001</formula>
      <formula>1</formula>
    </cfRule>
  </conditionalFormatting>
  <conditionalFormatting sqref="C24">
    <cfRule type="cellIs" dxfId="111" priority="111" operator="between">
      <formula>0.00000001</formula>
      <formula>1</formula>
    </cfRule>
  </conditionalFormatting>
  <conditionalFormatting sqref="I24">
    <cfRule type="cellIs" dxfId="110" priority="108" operator="between">
      <formula>0.000001</formula>
      <formula>1</formula>
    </cfRule>
  </conditionalFormatting>
  <conditionalFormatting sqref="C24">
    <cfRule type="cellIs" dxfId="109" priority="109" operator="between">
      <formula>0.00000001</formula>
      <formula>1</formula>
    </cfRule>
  </conditionalFormatting>
  <conditionalFormatting sqref="C24">
    <cfRule type="cellIs" dxfId="108" priority="107" operator="between">
      <formula>0.00000001</formula>
      <formula>1</formula>
    </cfRule>
  </conditionalFormatting>
  <conditionalFormatting sqref="I24">
    <cfRule type="cellIs" dxfId="107" priority="106" operator="between">
      <formula>0.000001</formula>
      <formula>1</formula>
    </cfRule>
  </conditionalFormatting>
  <conditionalFormatting sqref="I24">
    <cfRule type="cellIs" dxfId="106" priority="104" operator="between">
      <formula>0.000001</formula>
      <formula>1</formula>
    </cfRule>
  </conditionalFormatting>
  <conditionalFormatting sqref="C24">
    <cfRule type="cellIs" dxfId="105" priority="105" operator="between">
      <formula>0.00000001</formula>
      <formula>1</formula>
    </cfRule>
  </conditionalFormatting>
  <conditionalFormatting sqref="I24">
    <cfRule type="cellIs" dxfId="104" priority="102" operator="between">
      <formula>0.000001</formula>
      <formula>1</formula>
    </cfRule>
  </conditionalFormatting>
  <conditionalFormatting sqref="C24">
    <cfRule type="cellIs" dxfId="103" priority="103" operator="between">
      <formula>0.00000001</formula>
      <formula>1</formula>
    </cfRule>
  </conditionalFormatting>
  <conditionalFormatting sqref="C24">
    <cfRule type="cellIs" dxfId="102" priority="101" operator="between">
      <formula>0.00000001</formula>
      <formula>1</formula>
    </cfRule>
  </conditionalFormatting>
  <conditionalFormatting sqref="I24">
    <cfRule type="cellIs" dxfId="101" priority="100" operator="between">
      <formula>0.000001</formula>
      <formula>1</formula>
    </cfRule>
  </conditionalFormatting>
  <conditionalFormatting sqref="C24">
    <cfRule type="cellIs" dxfId="100" priority="98" operator="between">
      <formula>0.00000001</formula>
      <formula>1</formula>
    </cfRule>
  </conditionalFormatting>
  <conditionalFormatting sqref="C24">
    <cfRule type="cellIs" dxfId="99" priority="99" operator="between">
      <formula>0.00000001</formula>
      <formula>1</formula>
    </cfRule>
  </conditionalFormatting>
  <conditionalFormatting sqref="C26">
    <cfRule type="cellIs" dxfId="98" priority="79" operator="between">
      <formula>0.00000001</formula>
      <formula>1</formula>
    </cfRule>
  </conditionalFormatting>
  <conditionalFormatting sqref="C26">
    <cfRule type="cellIs" dxfId="97" priority="77" operator="between">
      <formula>0.00000001</formula>
      <formula>1</formula>
    </cfRule>
  </conditionalFormatting>
  <conditionalFormatting sqref="C26">
    <cfRule type="cellIs" dxfId="96" priority="75" operator="between">
      <formula>0.00000001</formula>
      <formula>1</formula>
    </cfRule>
  </conditionalFormatting>
  <conditionalFormatting sqref="C24">
    <cfRule type="cellIs" dxfId="95" priority="97" operator="between">
      <formula>0.00000001</formula>
      <formula>1</formula>
    </cfRule>
  </conditionalFormatting>
  <conditionalFormatting sqref="I24">
    <cfRule type="cellIs" dxfId="94" priority="96" operator="between">
      <formula>0.000001</formula>
      <formula>1</formula>
    </cfRule>
  </conditionalFormatting>
  <conditionalFormatting sqref="G24">
    <cfRule type="cellIs" dxfId="93" priority="95" operator="between">
      <formula>0.00000001</formula>
      <formula>1</formula>
    </cfRule>
  </conditionalFormatting>
  <conditionalFormatting sqref="C24">
    <cfRule type="cellIs" dxfId="92" priority="94" operator="between">
      <formula>0.00000001</formula>
      <formula>1</formula>
    </cfRule>
  </conditionalFormatting>
  <conditionalFormatting sqref="C24">
    <cfRule type="cellIs" dxfId="91" priority="92" operator="between">
      <formula>0.00000001</formula>
      <formula>1</formula>
    </cfRule>
  </conditionalFormatting>
  <conditionalFormatting sqref="C24">
    <cfRule type="cellIs" dxfId="90" priority="90" operator="between">
      <formula>0.00000001</formula>
      <formula>1</formula>
    </cfRule>
  </conditionalFormatting>
  <conditionalFormatting sqref="C24">
    <cfRule type="cellIs" dxfId="89" priority="93" operator="between">
      <formula>0.00000001</formula>
      <formula>1</formula>
    </cfRule>
  </conditionalFormatting>
  <conditionalFormatting sqref="C24">
    <cfRule type="cellIs" dxfId="88" priority="91" operator="between">
      <formula>0.00000001</formula>
      <formula>1</formula>
    </cfRule>
  </conditionalFormatting>
  <conditionalFormatting sqref="I24">
    <cfRule type="cellIs" dxfId="87" priority="89" operator="between">
      <formula>0.000001</formula>
      <formula>1</formula>
    </cfRule>
  </conditionalFormatting>
  <conditionalFormatting sqref="C24">
    <cfRule type="cellIs" dxfId="86" priority="88" operator="between">
      <formula>0.00000001</formula>
      <formula>1</formula>
    </cfRule>
  </conditionalFormatting>
  <conditionalFormatting sqref="I24">
    <cfRule type="cellIs" dxfId="85" priority="87" operator="between">
      <formula>0.000001</formula>
      <formula>1</formula>
    </cfRule>
  </conditionalFormatting>
  <conditionalFormatting sqref="C24">
    <cfRule type="cellIs" dxfId="84" priority="86" operator="between">
      <formula>0.00000001</formula>
      <formula>1</formula>
    </cfRule>
  </conditionalFormatting>
  <conditionalFormatting sqref="I24">
    <cfRule type="cellIs" dxfId="83" priority="83" operator="between">
      <formula>0.000001</formula>
      <formula>1</formula>
    </cfRule>
  </conditionalFormatting>
  <conditionalFormatting sqref="C24">
    <cfRule type="cellIs" dxfId="82" priority="84" operator="between">
      <formula>0.00000001</formula>
      <formula>1</formula>
    </cfRule>
  </conditionalFormatting>
  <conditionalFormatting sqref="C24">
    <cfRule type="cellIs" dxfId="81" priority="82" operator="between">
      <formula>0.00000001</formula>
      <formula>1</formula>
    </cfRule>
  </conditionalFormatting>
  <conditionalFormatting sqref="I24">
    <cfRule type="cellIs" dxfId="80" priority="81" operator="between">
      <formula>0.000001</formula>
      <formula>1</formula>
    </cfRule>
  </conditionalFormatting>
  <conditionalFormatting sqref="C26">
    <cfRule type="cellIs" dxfId="79" priority="80" operator="between">
      <formula>0.00000001</formula>
      <formula>1</formula>
    </cfRule>
  </conditionalFormatting>
  <conditionalFormatting sqref="C26">
    <cfRule type="cellIs" dxfId="78" priority="78" operator="between">
      <formula>0.00000001</formula>
      <formula>1</formula>
    </cfRule>
  </conditionalFormatting>
  <conditionalFormatting sqref="C26">
    <cfRule type="cellIs" dxfId="77" priority="76" operator="between">
      <formula>0.00000001</formula>
      <formula>1</formula>
    </cfRule>
  </conditionalFormatting>
  <conditionalFormatting sqref="C26">
    <cfRule type="cellIs" dxfId="76" priority="74" operator="between">
      <formula>0.00000001</formula>
      <formula>1</formula>
    </cfRule>
  </conditionalFormatting>
  <conditionalFormatting sqref="C26">
    <cfRule type="cellIs" dxfId="75" priority="73" operator="between">
      <formula>0.00000001</formula>
      <formula>1</formula>
    </cfRule>
  </conditionalFormatting>
  <conditionalFormatting sqref="C26">
    <cfRule type="cellIs" dxfId="74" priority="56" operator="between">
      <formula>0.00000001</formula>
      <formula>1</formula>
    </cfRule>
  </conditionalFormatting>
  <conditionalFormatting sqref="C26">
    <cfRule type="cellIs" dxfId="73" priority="72" operator="between">
      <formula>0.00000001</formula>
      <formula>1</formula>
    </cfRule>
  </conditionalFormatting>
  <conditionalFormatting sqref="I26">
    <cfRule type="cellIs" dxfId="72" priority="71" operator="between">
      <formula>0.000001</formula>
      <formula>1</formula>
    </cfRule>
  </conditionalFormatting>
  <conditionalFormatting sqref="C26">
    <cfRule type="cellIs" dxfId="71" priority="70" operator="between">
      <formula>0.00000001</formula>
      <formula>1</formula>
    </cfRule>
  </conditionalFormatting>
  <conditionalFormatting sqref="I26">
    <cfRule type="cellIs" dxfId="70" priority="69" operator="between">
      <formula>0.000001</formula>
      <formula>1</formula>
    </cfRule>
  </conditionalFormatting>
  <conditionalFormatting sqref="I26">
    <cfRule type="cellIs" dxfId="69" priority="61" operator="between">
      <formula>0.000001</formula>
      <formula>1</formula>
    </cfRule>
  </conditionalFormatting>
  <conditionalFormatting sqref="I26">
    <cfRule type="cellIs" dxfId="68" priority="67" operator="between">
      <formula>0.000001</formula>
      <formula>1</formula>
    </cfRule>
  </conditionalFormatting>
  <conditionalFormatting sqref="C26">
    <cfRule type="cellIs" dxfId="67" priority="68" operator="between">
      <formula>0.00000001</formula>
      <formula>1</formula>
    </cfRule>
  </conditionalFormatting>
  <conditionalFormatting sqref="I26">
    <cfRule type="cellIs" dxfId="66" priority="65" operator="between">
      <formula>0.000001</formula>
      <formula>1</formula>
    </cfRule>
  </conditionalFormatting>
  <conditionalFormatting sqref="C26">
    <cfRule type="cellIs" dxfId="65" priority="66" operator="between">
      <formula>0.00000001</formula>
      <formula>1</formula>
    </cfRule>
  </conditionalFormatting>
  <conditionalFormatting sqref="C26">
    <cfRule type="cellIs" dxfId="64" priority="64" operator="between">
      <formula>0.00000001</formula>
      <formula>1</formula>
    </cfRule>
  </conditionalFormatting>
  <conditionalFormatting sqref="I26">
    <cfRule type="cellIs" dxfId="63" priority="63" operator="between">
      <formula>0.000001</formula>
      <formula>1</formula>
    </cfRule>
  </conditionalFormatting>
  <conditionalFormatting sqref="C26">
    <cfRule type="cellIs" dxfId="62" priority="62" operator="between">
      <formula>0.00000001</formula>
      <formula>1</formula>
    </cfRule>
  </conditionalFormatting>
  <conditionalFormatting sqref="I26">
    <cfRule type="cellIs" dxfId="61" priority="59" operator="between">
      <formula>0.000001</formula>
      <formula>1</formula>
    </cfRule>
  </conditionalFormatting>
  <conditionalFormatting sqref="C26">
    <cfRule type="cellIs" dxfId="60" priority="60" operator="between">
      <formula>0.00000001</formula>
      <formula>1</formula>
    </cfRule>
  </conditionalFormatting>
  <conditionalFormatting sqref="C26">
    <cfRule type="cellIs" dxfId="59" priority="58" operator="between">
      <formula>0.00000001</formula>
      <formula>1</formula>
    </cfRule>
  </conditionalFormatting>
  <conditionalFormatting sqref="I26">
    <cfRule type="cellIs" dxfId="58" priority="57" operator="between">
      <formula>0.000001</formula>
      <formula>1</formula>
    </cfRule>
  </conditionalFormatting>
  <conditionalFormatting sqref="C16">
    <cfRule type="cellIs" dxfId="57" priority="53" operator="between">
      <formula>0.0001</formula>
      <formula>0.44999</formula>
    </cfRule>
  </conditionalFormatting>
  <conditionalFormatting sqref="I13">
    <cfRule type="cellIs" dxfId="56" priority="52" operator="between">
      <formula>0.0001</formula>
      <formula>0.44999</formula>
    </cfRule>
  </conditionalFormatting>
  <conditionalFormatting sqref="C18">
    <cfRule type="cellIs" dxfId="55" priority="49" operator="between">
      <formula>0.00000001</formula>
      <formula>1</formula>
    </cfRule>
  </conditionalFormatting>
  <conditionalFormatting sqref="C18">
    <cfRule type="cellIs" dxfId="54" priority="48" operator="between">
      <formula>0.00000001</formula>
      <formula>1</formula>
    </cfRule>
  </conditionalFormatting>
  <conditionalFormatting sqref="E18">
    <cfRule type="cellIs" dxfId="53" priority="47" operator="between">
      <formula>0.00000001</formula>
      <formula>1</formula>
    </cfRule>
  </conditionalFormatting>
  <conditionalFormatting sqref="G18">
    <cfRule type="cellIs" dxfId="52" priority="46" operator="between">
      <formula>0.00000001</formula>
      <formula>1</formula>
    </cfRule>
  </conditionalFormatting>
  <conditionalFormatting sqref="E18">
    <cfRule type="cellIs" dxfId="51" priority="45" operator="between">
      <formula>0.00000001</formula>
      <formula>1</formula>
    </cfRule>
  </conditionalFormatting>
  <conditionalFormatting sqref="G18">
    <cfRule type="cellIs" dxfId="50" priority="44" operator="between">
      <formula>0.00000001</formula>
      <formula>1</formula>
    </cfRule>
  </conditionalFormatting>
  <conditionalFormatting sqref="C19">
    <cfRule type="cellIs" dxfId="49" priority="38" operator="between">
      <formula>0.00000001</formula>
      <formula>1</formula>
    </cfRule>
  </conditionalFormatting>
  <conditionalFormatting sqref="C19">
    <cfRule type="cellIs" dxfId="48" priority="43" operator="between">
      <formula>0.00000001</formula>
      <formula>1</formula>
    </cfRule>
  </conditionalFormatting>
  <conditionalFormatting sqref="I19">
    <cfRule type="cellIs" dxfId="47" priority="42" operator="between">
      <formula>0.000001</formula>
      <formula>1</formula>
    </cfRule>
  </conditionalFormatting>
  <conditionalFormatting sqref="I19">
    <cfRule type="cellIs" dxfId="46" priority="40" operator="between">
      <formula>0.000001</formula>
      <formula>1</formula>
    </cfRule>
  </conditionalFormatting>
  <conditionalFormatting sqref="C19">
    <cfRule type="cellIs" dxfId="45" priority="41" operator="between">
      <formula>0.00000001</formula>
      <formula>1</formula>
    </cfRule>
  </conditionalFormatting>
  <conditionalFormatting sqref="C19">
    <cfRule type="cellIs" dxfId="44" priority="39" operator="between">
      <formula>0.00000001</formula>
      <formula>1</formula>
    </cfRule>
  </conditionalFormatting>
  <conditionalFormatting sqref="E19">
    <cfRule type="cellIs" dxfId="43" priority="37" operator="between">
      <formula>0.00000001</formula>
      <formula>1</formula>
    </cfRule>
  </conditionalFormatting>
  <conditionalFormatting sqref="G19">
    <cfRule type="cellIs" dxfId="42" priority="36" operator="between">
      <formula>0.00000001</formula>
      <formula>1</formula>
    </cfRule>
  </conditionalFormatting>
  <conditionalFormatting sqref="C19">
    <cfRule type="cellIs" dxfId="41" priority="35" operator="between">
      <formula>0.00000001</formula>
      <formula>1</formula>
    </cfRule>
  </conditionalFormatting>
  <conditionalFormatting sqref="I19">
    <cfRule type="cellIs" dxfId="40" priority="34" operator="between">
      <formula>0.000001</formula>
      <formula>1</formula>
    </cfRule>
  </conditionalFormatting>
  <conditionalFormatting sqref="C19">
    <cfRule type="cellIs" dxfId="39" priority="33" operator="between">
      <formula>0.00000001</formula>
      <formula>1</formula>
    </cfRule>
  </conditionalFormatting>
  <conditionalFormatting sqref="I19">
    <cfRule type="cellIs" dxfId="38" priority="32" operator="between">
      <formula>0.000001</formula>
      <formula>1</formula>
    </cfRule>
  </conditionalFormatting>
  <conditionalFormatting sqref="I19">
    <cfRule type="cellIs" dxfId="37" priority="30" operator="between">
      <formula>0.000001</formula>
      <formula>1</formula>
    </cfRule>
  </conditionalFormatting>
  <conditionalFormatting sqref="C19">
    <cfRule type="cellIs" dxfId="36" priority="31" operator="between">
      <formula>0.00000001</formula>
      <formula>1</formula>
    </cfRule>
  </conditionalFormatting>
  <conditionalFormatting sqref="I18">
    <cfRule type="cellIs" dxfId="35" priority="28" operator="between">
      <formula>0.0001</formula>
      <formula>0.44999</formula>
    </cfRule>
  </conditionalFormatting>
  <conditionalFormatting sqref="E15">
    <cfRule type="cellIs" dxfId="34" priority="22" operator="between">
      <formula>0.00000001</formula>
      <formula>1</formula>
    </cfRule>
  </conditionalFormatting>
  <conditionalFormatting sqref="G15">
    <cfRule type="cellIs" dxfId="33" priority="21" operator="between">
      <formula>0.00000001</formula>
      <formula>1</formula>
    </cfRule>
  </conditionalFormatting>
  <conditionalFormatting sqref="E15">
    <cfRule type="cellIs" dxfId="32" priority="20" operator="between">
      <formula>0.00000001</formula>
      <formula>1</formula>
    </cfRule>
  </conditionalFormatting>
  <conditionalFormatting sqref="G15">
    <cfRule type="cellIs" dxfId="31" priority="19" operator="between">
      <formula>0.00000001</formula>
      <formula>1</formula>
    </cfRule>
  </conditionalFormatting>
  <conditionalFormatting sqref="C16">
    <cfRule type="cellIs" dxfId="30" priority="18" operator="between">
      <formula>0.00000001</formula>
      <formula>1</formula>
    </cfRule>
  </conditionalFormatting>
  <conditionalFormatting sqref="C16">
    <cfRule type="cellIs" dxfId="29" priority="17" operator="between">
      <formula>0.00000001</formula>
      <formula>1</formula>
    </cfRule>
  </conditionalFormatting>
  <conditionalFormatting sqref="E16">
    <cfRule type="cellIs" dxfId="28" priority="16" operator="between">
      <formula>0.00000001</formula>
      <formula>1</formula>
    </cfRule>
  </conditionalFormatting>
  <conditionalFormatting sqref="G16">
    <cfRule type="cellIs" dxfId="27" priority="15" operator="between">
      <formula>0.00000001</formula>
      <formula>1</formula>
    </cfRule>
  </conditionalFormatting>
  <conditionalFormatting sqref="I16">
    <cfRule type="cellIs" dxfId="26" priority="14" operator="between">
      <formula>0.000001</formula>
      <formula>1</formula>
    </cfRule>
  </conditionalFormatting>
  <conditionalFormatting sqref="I16">
    <cfRule type="cellIs" dxfId="25" priority="13" operator="between">
      <formula>0.000001</formula>
      <formula>1</formula>
    </cfRule>
  </conditionalFormatting>
  <conditionalFormatting sqref="E16">
    <cfRule type="cellIs" dxfId="24" priority="12" operator="between">
      <formula>0.00000001</formula>
      <formula>1</formula>
    </cfRule>
  </conditionalFormatting>
  <conditionalFormatting sqref="G16">
    <cfRule type="cellIs" dxfId="23" priority="11" operator="between">
      <formula>0.00000001</formula>
      <formula>1</formula>
    </cfRule>
  </conditionalFormatting>
  <conditionalFormatting sqref="C17">
    <cfRule type="cellIs" dxfId="22" priority="10" operator="between">
      <formula>0.0001</formula>
      <formula>0.44999</formula>
    </cfRule>
  </conditionalFormatting>
  <conditionalFormatting sqref="C17">
    <cfRule type="cellIs" dxfId="21" priority="9" operator="between">
      <formula>0.00000001</formula>
      <formula>1</formula>
    </cfRule>
  </conditionalFormatting>
  <conditionalFormatting sqref="C17">
    <cfRule type="cellIs" dxfId="20" priority="8" operator="between">
      <formula>0.00000001</formula>
      <formula>1</formula>
    </cfRule>
  </conditionalFormatting>
  <conditionalFormatting sqref="E17">
    <cfRule type="cellIs" dxfId="19" priority="7" operator="between">
      <formula>0.00000001</formula>
      <formula>1</formula>
    </cfRule>
  </conditionalFormatting>
  <conditionalFormatting sqref="G17">
    <cfRule type="cellIs" dxfId="18" priority="6" operator="between">
      <formula>0.00000001</formula>
      <formula>1</formula>
    </cfRule>
  </conditionalFormatting>
  <conditionalFormatting sqref="I17">
    <cfRule type="cellIs" dxfId="17" priority="5" operator="between">
      <formula>0.000001</formula>
      <formula>1</formula>
    </cfRule>
  </conditionalFormatting>
  <conditionalFormatting sqref="I17">
    <cfRule type="cellIs" dxfId="16" priority="4" operator="between">
      <formula>0.000001</formula>
      <formula>1</formula>
    </cfRule>
  </conditionalFormatting>
  <conditionalFormatting sqref="E17">
    <cfRule type="cellIs" dxfId="15" priority="3" operator="between">
      <formula>0.00000001</formula>
      <formula>1</formula>
    </cfRule>
  </conditionalFormatting>
  <conditionalFormatting sqref="G17">
    <cfRule type="cellIs" dxfId="14" priority="2" operator="between">
      <formula>0.00000001</formula>
      <formula>1</formula>
    </cfRule>
  </conditionalFormatting>
  <conditionalFormatting sqref="I14">
    <cfRule type="cellIs" dxfId="13" priority="1"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G13" sqref="G13"/>
    </sheetView>
  </sheetViews>
  <sheetFormatPr baseColWidth="10" defaultRowHeight="14.25" x14ac:dyDescent="0.2"/>
  <cols>
    <col min="1" max="1" width="25.25" customWidth="1"/>
  </cols>
  <sheetData>
    <row r="1" spans="1:12" x14ac:dyDescent="0.2">
      <c r="A1" s="923" t="s">
        <v>375</v>
      </c>
      <c r="B1" s="923"/>
      <c r="C1" s="923"/>
      <c r="D1" s="923"/>
      <c r="E1" s="923"/>
      <c r="F1" s="923"/>
      <c r="G1" s="1"/>
      <c r="H1" s="1"/>
      <c r="I1" s="1"/>
    </row>
    <row r="2" spans="1:12" x14ac:dyDescent="0.2">
      <c r="A2" s="924"/>
      <c r="B2" s="924"/>
      <c r="C2" s="924"/>
      <c r="D2" s="924"/>
      <c r="E2" s="924"/>
      <c r="F2" s="924"/>
      <c r="G2" s="11"/>
      <c r="H2" s="62" t="s">
        <v>511</v>
      </c>
      <c r="I2" s="1"/>
    </row>
    <row r="3" spans="1:12" x14ac:dyDescent="0.2">
      <c r="A3" s="12"/>
      <c r="B3" s="890">
        <f>INDICE!A3</f>
        <v>43070</v>
      </c>
      <c r="C3" s="891">
        <v>41671</v>
      </c>
      <c r="D3" s="891" t="s">
        <v>117</v>
      </c>
      <c r="E3" s="891"/>
      <c r="F3" s="891" t="s">
        <v>118</v>
      </c>
      <c r="G3" s="891"/>
      <c r="H3" s="891"/>
      <c r="I3" s="1"/>
    </row>
    <row r="4" spans="1:12" x14ac:dyDescent="0.2">
      <c r="A4" s="544"/>
      <c r="B4" s="97" t="s">
        <v>54</v>
      </c>
      <c r="C4" s="97" t="s">
        <v>457</v>
      </c>
      <c r="D4" s="97" t="s">
        <v>54</v>
      </c>
      <c r="E4" s="97" t="s">
        <v>457</v>
      </c>
      <c r="F4" s="97" t="s">
        <v>54</v>
      </c>
      <c r="G4" s="399" t="s">
        <v>457</v>
      </c>
      <c r="H4" s="399" t="s">
        <v>107</v>
      </c>
      <c r="I4" s="62"/>
    </row>
    <row r="5" spans="1:12" ht="14.1" customHeight="1" x14ac:dyDescent="0.2">
      <c r="A5" s="696" t="s">
        <v>361</v>
      </c>
      <c r="B5" s="321">
        <v>2468.7969800000001</v>
      </c>
      <c r="C5" s="322">
        <v>-21.137249655661829</v>
      </c>
      <c r="D5" s="321">
        <v>30736.631000000001</v>
      </c>
      <c r="E5" s="322">
        <v>-28.318092459044419</v>
      </c>
      <c r="F5" s="321">
        <v>30736.631000000001</v>
      </c>
      <c r="G5" s="322">
        <v>-28.318092459044419</v>
      </c>
      <c r="H5" s="322">
        <v>94.881714946159718</v>
      </c>
      <c r="I5" s="1"/>
    </row>
    <row r="6" spans="1:12" x14ac:dyDescent="0.2">
      <c r="A6" s="65" t="s">
        <v>578</v>
      </c>
      <c r="B6" s="614">
        <v>2468.7635599999999</v>
      </c>
      <c r="C6" s="624">
        <v>-21.094092831798473</v>
      </c>
      <c r="D6" s="614">
        <v>29845.124099999997</v>
      </c>
      <c r="E6" s="624">
        <v>-17.775473389020384</v>
      </c>
      <c r="F6" s="614">
        <v>29845.124099999997</v>
      </c>
      <c r="G6" s="866">
        <v>-17.775473389020384</v>
      </c>
      <c r="H6" s="624">
        <v>92.129698840089574</v>
      </c>
      <c r="I6" s="1"/>
    </row>
    <row r="7" spans="1:12" x14ac:dyDescent="0.2">
      <c r="A7" s="65" t="s">
        <v>579</v>
      </c>
      <c r="B7" s="616">
        <v>3.3419999999999998E-2</v>
      </c>
      <c r="C7" s="624">
        <v>-98.095238095238088</v>
      </c>
      <c r="D7" s="616">
        <v>891.50689999999997</v>
      </c>
      <c r="E7" s="624">
        <v>-86.455579141993965</v>
      </c>
      <c r="F7" s="616">
        <v>891.50689999999997</v>
      </c>
      <c r="G7" s="624">
        <v>-86.455579141993965</v>
      </c>
      <c r="H7" s="624">
        <v>2.752016106070132</v>
      </c>
      <c r="I7" s="623"/>
      <c r="J7" s="242"/>
    </row>
    <row r="8" spans="1:12" x14ac:dyDescent="0.2">
      <c r="A8" s="696" t="s">
        <v>580</v>
      </c>
      <c r="B8" s="573">
        <v>72.210639999999998</v>
      </c>
      <c r="C8" s="588">
        <v>101.92945646754377</v>
      </c>
      <c r="D8" s="573">
        <v>1658.05223</v>
      </c>
      <c r="E8" s="588">
        <v>-14.911927304682978</v>
      </c>
      <c r="F8" s="573">
        <v>1658.05223</v>
      </c>
      <c r="G8" s="588">
        <v>-14.911927304682978</v>
      </c>
      <c r="H8" s="588">
        <v>5.1182850538403004</v>
      </c>
      <c r="I8" s="623"/>
      <c r="J8" s="242"/>
    </row>
    <row r="9" spans="1:12" x14ac:dyDescent="0.2">
      <c r="A9" s="65" t="s">
        <v>365</v>
      </c>
      <c r="B9" s="614">
        <v>23.394209999999994</v>
      </c>
      <c r="C9" s="624">
        <v>5.7430422841810493</v>
      </c>
      <c r="D9" s="614">
        <v>310.01573000000008</v>
      </c>
      <c r="E9" s="624">
        <v>-81.121123417876646</v>
      </c>
      <c r="F9" s="614">
        <v>310.01573000000008</v>
      </c>
      <c r="G9" s="624">
        <v>-81.121123417876646</v>
      </c>
      <c r="H9" s="624">
        <v>0.95699571376855264</v>
      </c>
      <c r="I9" s="623"/>
      <c r="J9" s="242"/>
    </row>
    <row r="10" spans="1:12" x14ac:dyDescent="0.2">
      <c r="A10" s="65" t="s">
        <v>366</v>
      </c>
      <c r="B10" s="616">
        <v>25.58286</v>
      </c>
      <c r="C10" s="625">
        <v>185.69294010834571</v>
      </c>
      <c r="D10" s="616">
        <v>155.75390000000002</v>
      </c>
      <c r="E10" s="625">
        <v>115.85917492165862</v>
      </c>
      <c r="F10" s="616">
        <v>155.75390000000002</v>
      </c>
      <c r="G10" s="625">
        <v>115.85917492165862</v>
      </c>
      <c r="H10" s="703">
        <v>0.48080081195472157</v>
      </c>
      <c r="I10" s="623"/>
      <c r="J10" s="242"/>
    </row>
    <row r="11" spans="1:12" x14ac:dyDescent="0.2">
      <c r="A11" s="65" t="s">
        <v>367</v>
      </c>
      <c r="B11" s="614">
        <v>0</v>
      </c>
      <c r="C11" s="624" t="s">
        <v>147</v>
      </c>
      <c r="D11" s="614">
        <v>990.46222000000012</v>
      </c>
      <c r="E11" s="624" t="s">
        <v>147</v>
      </c>
      <c r="F11" s="614">
        <v>990.46222000000012</v>
      </c>
      <c r="G11" s="624" t="s">
        <v>147</v>
      </c>
      <c r="H11" s="743">
        <v>3.0574838869940084</v>
      </c>
      <c r="I11" s="1"/>
      <c r="J11" s="624"/>
      <c r="L11" s="624"/>
    </row>
    <row r="12" spans="1:12" x14ac:dyDescent="0.2">
      <c r="A12" s="65" t="s">
        <v>368</v>
      </c>
      <c r="B12" s="729">
        <v>0.59151999999999993</v>
      </c>
      <c r="C12" s="624">
        <v>-79.147086507581179</v>
      </c>
      <c r="D12" s="614">
        <v>100.00117</v>
      </c>
      <c r="E12" s="624">
        <v>-23.966781475483376</v>
      </c>
      <c r="F12" s="614">
        <v>100.00117</v>
      </c>
      <c r="G12" s="624">
        <v>-23.966781475483376</v>
      </c>
      <c r="H12" s="624">
        <v>0.30869624280626129</v>
      </c>
      <c r="I12" s="623"/>
      <c r="J12" s="242"/>
    </row>
    <row r="13" spans="1:12" x14ac:dyDescent="0.2">
      <c r="A13" s="65" t="s">
        <v>369</v>
      </c>
      <c r="B13" s="614">
        <v>21.129770000000001</v>
      </c>
      <c r="C13" s="624" t="s">
        <v>147</v>
      </c>
      <c r="D13" s="614">
        <v>78.67058999999999</v>
      </c>
      <c r="E13" s="615">
        <v>-0.56708063245282914</v>
      </c>
      <c r="F13" s="614">
        <v>78.67058999999999</v>
      </c>
      <c r="G13" s="615">
        <v>-0.56708063245282914</v>
      </c>
      <c r="H13" s="624">
        <v>0.24285031417484246</v>
      </c>
      <c r="I13" s="623"/>
      <c r="J13" s="242"/>
    </row>
    <row r="14" spans="1:12" x14ac:dyDescent="0.2">
      <c r="A14" s="75" t="s">
        <v>370</v>
      </c>
      <c r="B14" s="614">
        <v>1.5122799999999998</v>
      </c>
      <c r="C14" s="723">
        <v>-18.050926904340013</v>
      </c>
      <c r="D14" s="614">
        <v>23.148619999999998</v>
      </c>
      <c r="E14" s="723">
        <v>-2.3382008231925147</v>
      </c>
      <c r="F14" s="614">
        <v>23.148619999999998</v>
      </c>
      <c r="G14" s="624">
        <v>-2.3382008231925147</v>
      </c>
      <c r="H14" s="624">
        <v>7.1458084141914291E-2</v>
      </c>
      <c r="I14" s="1"/>
      <c r="J14" s="242"/>
    </row>
    <row r="15" spans="1:12" x14ac:dyDescent="0.2">
      <c r="A15" s="585" t="s">
        <v>116</v>
      </c>
      <c r="B15" s="586">
        <v>2541.0076200000003</v>
      </c>
      <c r="C15" s="587">
        <v>-19.747310716285689</v>
      </c>
      <c r="D15" s="586">
        <v>32394.683229999995</v>
      </c>
      <c r="E15" s="587">
        <v>-27.735337028027413</v>
      </c>
      <c r="F15" s="586">
        <v>32394.683229999995</v>
      </c>
      <c r="G15" s="587">
        <v>-27.735337028027413</v>
      </c>
      <c r="H15" s="587">
        <v>100</v>
      </c>
      <c r="I15" s="623"/>
      <c r="J15" s="242"/>
    </row>
    <row r="16" spans="1:12" x14ac:dyDescent="0.2">
      <c r="A16" s="607"/>
      <c r="B16" s="715"/>
      <c r="C16" s="11"/>
      <c r="D16" s="11"/>
      <c r="E16" s="11"/>
      <c r="F16" s="11"/>
      <c r="G16" s="11"/>
      <c r="H16" s="232" t="s">
        <v>231</v>
      </c>
      <c r="I16" s="11"/>
      <c r="J16" s="242"/>
      <c r="L16" s="242"/>
    </row>
    <row r="17" spans="1:9" x14ac:dyDescent="0.2">
      <c r="A17" s="612" t="s">
        <v>360</v>
      </c>
      <c r="B17" s="715"/>
      <c r="C17" s="11"/>
      <c r="D17" s="11"/>
      <c r="E17" s="11"/>
      <c r="F17" s="11"/>
      <c r="G17" s="11"/>
      <c r="H17" s="11"/>
      <c r="I17" s="715"/>
    </row>
    <row r="18" spans="1:9" x14ac:dyDescent="0.2">
      <c r="A18" s="612" t="s">
        <v>648</v>
      </c>
      <c r="B18" s="715"/>
      <c r="C18" s="715"/>
      <c r="D18" s="715"/>
      <c r="E18" s="715"/>
      <c r="F18" s="715"/>
      <c r="G18" s="715"/>
      <c r="H18" s="715"/>
      <c r="I18" s="715"/>
    </row>
    <row r="19" spans="1:9" x14ac:dyDescent="0.2">
      <c r="A19" s="613" t="s">
        <v>597</v>
      </c>
      <c r="B19" s="715"/>
      <c r="C19" s="715"/>
      <c r="D19" s="715"/>
      <c r="E19" s="715"/>
      <c r="F19" s="715"/>
      <c r="G19" s="715"/>
      <c r="H19" s="715"/>
      <c r="I19" s="715"/>
    </row>
    <row r="20" spans="1:9" ht="14.25" customHeight="1" x14ac:dyDescent="0.2">
      <c r="A20" s="931" t="s">
        <v>627</v>
      </c>
      <c r="B20" s="931"/>
      <c r="C20" s="931"/>
      <c r="D20" s="931"/>
      <c r="E20" s="931"/>
      <c r="F20" s="931"/>
      <c r="G20" s="931"/>
      <c r="H20" s="931"/>
      <c r="I20" s="715"/>
    </row>
    <row r="21" spans="1:9" x14ac:dyDescent="0.2">
      <c r="A21" s="931"/>
      <c r="B21" s="931"/>
      <c r="C21" s="931"/>
      <c r="D21" s="931"/>
      <c r="E21" s="931"/>
      <c r="F21" s="931"/>
      <c r="G21" s="931"/>
      <c r="H21" s="931"/>
      <c r="I21" s="715"/>
    </row>
    <row r="22" spans="1:9" x14ac:dyDescent="0.2">
      <c r="A22" s="931"/>
      <c r="B22" s="931"/>
      <c r="C22" s="931"/>
      <c r="D22" s="931"/>
      <c r="E22" s="931"/>
      <c r="F22" s="931"/>
      <c r="G22" s="931"/>
      <c r="H22" s="931"/>
      <c r="I22" s="715"/>
    </row>
  </sheetData>
  <mergeCells count="5">
    <mergeCell ref="A1:F2"/>
    <mergeCell ref="B3:C3"/>
    <mergeCell ref="D3:E3"/>
    <mergeCell ref="F3:H3"/>
    <mergeCell ref="A20:H22"/>
  </mergeCells>
  <conditionalFormatting sqref="B7">
    <cfRule type="cellIs" dxfId="12" priority="8" operator="between">
      <formula>0.0001</formula>
      <formula>0.4999999</formula>
    </cfRule>
  </conditionalFormatting>
  <conditionalFormatting sqref="D7">
    <cfRule type="cellIs" dxfId="11" priority="7" operator="between">
      <formula>0.0001</formula>
      <formula>0.4999999</formula>
    </cfRule>
  </conditionalFormatting>
  <conditionalFormatting sqref="H11">
    <cfRule type="cellIs" dxfId="10" priority="5" operator="between">
      <formula>0.000001</formula>
      <formula>1</formula>
    </cfRule>
  </conditionalFormatting>
  <conditionalFormatting sqref="H11">
    <cfRule type="cellIs" dxfId="9" priority="4" operator="between">
      <formula>0.000001</formula>
      <formula>1</formula>
    </cfRule>
  </conditionalFormatting>
  <conditionalFormatting sqref="B12">
    <cfRule type="cellIs" dxfId="8"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3" t="s">
        <v>583</v>
      </c>
      <c r="B1" s="923"/>
      <c r="C1" s="923"/>
      <c r="D1" s="923"/>
      <c r="E1" s="923"/>
      <c r="F1" s="923"/>
      <c r="G1" s="1"/>
      <c r="H1" s="1"/>
    </row>
    <row r="2" spans="1:9" x14ac:dyDescent="0.2">
      <c r="A2" s="924"/>
      <c r="B2" s="924"/>
      <c r="C2" s="924"/>
      <c r="D2" s="924"/>
      <c r="E2" s="924"/>
      <c r="F2" s="924"/>
      <c r="G2" s="11"/>
      <c r="H2" s="62" t="s">
        <v>511</v>
      </c>
    </row>
    <row r="3" spans="1:9" x14ac:dyDescent="0.2">
      <c r="A3" s="12"/>
      <c r="B3" s="893">
        <f>INDICE!A3</f>
        <v>43070</v>
      </c>
      <c r="C3" s="893">
        <v>41671</v>
      </c>
      <c r="D3" s="912" t="s">
        <v>117</v>
      </c>
      <c r="E3" s="912"/>
      <c r="F3" s="912" t="s">
        <v>118</v>
      </c>
      <c r="G3" s="912"/>
      <c r="H3" s="912"/>
    </row>
    <row r="4" spans="1:9" x14ac:dyDescent="0.2">
      <c r="A4" s="544"/>
      <c r="B4" s="244" t="s">
        <v>54</v>
      </c>
      <c r="C4" s="245" t="s">
        <v>457</v>
      </c>
      <c r="D4" s="244" t="s">
        <v>54</v>
      </c>
      <c r="E4" s="245" t="s">
        <v>457</v>
      </c>
      <c r="F4" s="244" t="s">
        <v>54</v>
      </c>
      <c r="G4" s="246" t="s">
        <v>457</v>
      </c>
      <c r="H4" s="245" t="s">
        <v>515</v>
      </c>
    </row>
    <row r="5" spans="1:9" x14ac:dyDescent="0.2">
      <c r="A5" s="572" t="s">
        <v>116</v>
      </c>
      <c r="B5" s="69">
        <v>34695.55210999999</v>
      </c>
      <c r="C5" s="70">
        <v>-5.8695758963890032</v>
      </c>
      <c r="D5" s="69">
        <v>356896.61448999995</v>
      </c>
      <c r="E5" s="70">
        <v>11.705669507875109</v>
      </c>
      <c r="F5" s="69">
        <v>356896.61448999995</v>
      </c>
      <c r="G5" s="70">
        <v>11.705669507875109</v>
      </c>
      <c r="H5" s="70">
        <v>100</v>
      </c>
    </row>
    <row r="6" spans="1:9" x14ac:dyDescent="0.2">
      <c r="A6" s="320" t="s">
        <v>358</v>
      </c>
      <c r="B6" s="240">
        <v>17952.311310000001</v>
      </c>
      <c r="C6" s="204">
        <v>7.2825892549564006</v>
      </c>
      <c r="D6" s="240">
        <v>174606.48854999995</v>
      </c>
      <c r="E6" s="204">
        <v>3.7885254028120006</v>
      </c>
      <c r="F6" s="240">
        <v>174606.48854999995</v>
      </c>
      <c r="G6" s="204">
        <v>3.7885254028120006</v>
      </c>
      <c r="H6" s="204">
        <v>48.923548574286727</v>
      </c>
    </row>
    <row r="7" spans="1:9" x14ac:dyDescent="0.2">
      <c r="A7" s="320" t="s">
        <v>359</v>
      </c>
      <c r="B7" s="240">
        <v>16743.240799999996</v>
      </c>
      <c r="C7" s="204">
        <v>-16.80523255770477</v>
      </c>
      <c r="D7" s="240">
        <v>182290.12594000003</v>
      </c>
      <c r="E7" s="204">
        <v>20.510944680577627</v>
      </c>
      <c r="F7" s="240">
        <v>182290.12594000003</v>
      </c>
      <c r="G7" s="204">
        <v>20.510944680577627</v>
      </c>
      <c r="H7" s="204">
        <v>51.076451425713287</v>
      </c>
    </row>
    <row r="8" spans="1:9" x14ac:dyDescent="0.2">
      <c r="A8" s="680" t="s">
        <v>487</v>
      </c>
      <c r="B8" s="566">
        <v>3115.99377</v>
      </c>
      <c r="C8" s="567">
        <v>64.772576030996248</v>
      </c>
      <c r="D8" s="566">
        <v>32553.597950000003</v>
      </c>
      <c r="E8" s="569">
        <v>790.05501963532538</v>
      </c>
      <c r="F8" s="568">
        <v>32553.597950000003</v>
      </c>
      <c r="G8" s="569">
        <v>790.05501963532538</v>
      </c>
      <c r="H8" s="569">
        <v>9.1212963722053289</v>
      </c>
    </row>
    <row r="9" spans="1:9" x14ac:dyDescent="0.2">
      <c r="A9" s="680" t="s">
        <v>488</v>
      </c>
      <c r="B9" s="566">
        <v>31579.558339999996</v>
      </c>
      <c r="C9" s="567">
        <v>-9.6899475355801918</v>
      </c>
      <c r="D9" s="566">
        <v>324343.01653999998</v>
      </c>
      <c r="E9" s="569">
        <v>2.6922453838640346</v>
      </c>
      <c r="F9" s="568">
        <v>324343.01653999998</v>
      </c>
      <c r="G9" s="569">
        <v>2.6922453838640346</v>
      </c>
      <c r="H9" s="569">
        <v>90.878703627794678</v>
      </c>
    </row>
    <row r="10" spans="1:9" x14ac:dyDescent="0.2">
      <c r="A10" s="326"/>
      <c r="B10" s="326"/>
      <c r="C10" s="606"/>
      <c r="D10" s="1"/>
      <c r="E10" s="1"/>
      <c r="F10" s="1"/>
      <c r="G10" s="1"/>
      <c r="H10" s="232" t="s">
        <v>231</v>
      </c>
    </row>
    <row r="11" spans="1:9" x14ac:dyDescent="0.2">
      <c r="A11" s="612" t="s">
        <v>516</v>
      </c>
      <c r="B11" s="1"/>
      <c r="C11" s="1"/>
      <c r="D11" s="1"/>
      <c r="E11" s="1"/>
      <c r="F11" s="1"/>
      <c r="G11" s="1"/>
      <c r="H11" s="1"/>
      <c r="I11" s="1"/>
    </row>
    <row r="12" spans="1:9" x14ac:dyDescent="0.2">
      <c r="A12" s="613" t="s">
        <v>597</v>
      </c>
      <c r="B12" s="1"/>
      <c r="C12" s="1"/>
      <c r="D12" s="1"/>
      <c r="E12" s="1"/>
      <c r="F12" s="1"/>
      <c r="G12" s="1"/>
      <c r="H12" s="1"/>
      <c r="I12" s="1"/>
    </row>
    <row r="13" spans="1:9" x14ac:dyDescent="0.2">
      <c r="A13" s="931"/>
      <c r="B13" s="931"/>
      <c r="C13" s="931"/>
      <c r="D13" s="931"/>
      <c r="E13" s="931"/>
      <c r="F13" s="931"/>
      <c r="G13" s="931"/>
      <c r="H13" s="931"/>
    </row>
    <row r="14" spans="1:9" x14ac:dyDescent="0.2">
      <c r="A14" s="931"/>
      <c r="B14" s="931"/>
      <c r="C14" s="931"/>
      <c r="D14" s="931"/>
      <c r="E14" s="931"/>
      <c r="F14" s="931"/>
      <c r="G14" s="931"/>
      <c r="H14" s="931"/>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G7" sqref="G7"/>
    </sheetView>
  </sheetViews>
  <sheetFormatPr baseColWidth="10" defaultRowHeight="14.25" x14ac:dyDescent="0.2"/>
  <cols>
    <col min="1" max="1" width="28.125" customWidth="1"/>
    <col min="2" max="2" width="11.375" bestFit="1" customWidth="1"/>
  </cols>
  <sheetData>
    <row r="1" spans="1:8" x14ac:dyDescent="0.2">
      <c r="A1" s="59" t="s">
        <v>379</v>
      </c>
      <c r="B1" s="59"/>
      <c r="C1" s="59"/>
      <c r="D1" s="60"/>
      <c r="E1" s="60"/>
      <c r="F1" s="60"/>
      <c r="G1" s="60"/>
      <c r="H1" s="58"/>
    </row>
    <row r="2" spans="1:8" x14ac:dyDescent="0.2">
      <c r="A2" s="61"/>
      <c r="B2" s="61"/>
      <c r="C2" s="61"/>
      <c r="D2" s="74"/>
      <c r="E2" s="74"/>
      <c r="F2" s="74"/>
      <c r="G2" s="134"/>
      <c r="H2" s="62" t="s">
        <v>511</v>
      </c>
    </row>
    <row r="3" spans="1:8" x14ac:dyDescent="0.2">
      <c r="A3" s="63"/>
      <c r="B3" s="893">
        <f>INDICE!A3</f>
        <v>43070</v>
      </c>
      <c r="C3" s="912">
        <v>41671</v>
      </c>
      <c r="D3" s="912" t="s">
        <v>117</v>
      </c>
      <c r="E3" s="912"/>
      <c r="F3" s="912" t="s">
        <v>118</v>
      </c>
      <c r="G3" s="912"/>
      <c r="H3" s="912"/>
    </row>
    <row r="4" spans="1:8" ht="25.5" x14ac:dyDescent="0.2">
      <c r="A4" s="75"/>
      <c r="B4" s="244" t="s">
        <v>54</v>
      </c>
      <c r="C4" s="245" t="s">
        <v>457</v>
      </c>
      <c r="D4" s="244" t="s">
        <v>54</v>
      </c>
      <c r="E4" s="245" t="s">
        <v>457</v>
      </c>
      <c r="F4" s="244" t="s">
        <v>54</v>
      </c>
      <c r="G4" s="246" t="s">
        <v>457</v>
      </c>
      <c r="H4" s="245" t="s">
        <v>107</v>
      </c>
    </row>
    <row r="5" spans="1:8" ht="15" x14ac:dyDescent="0.25">
      <c r="A5" s="730" t="s">
        <v>380</v>
      </c>
      <c r="B5" s="871">
        <v>1.9828509076</v>
      </c>
      <c r="C5" s="763">
        <v>-30.0141269613435</v>
      </c>
      <c r="D5" s="731">
        <v>9.4723772159999999</v>
      </c>
      <c r="E5" s="732">
        <v>-47.470404921563478</v>
      </c>
      <c r="F5" s="733">
        <v>9.4723772159999999</v>
      </c>
      <c r="G5" s="732">
        <v>-47.470404921563478</v>
      </c>
      <c r="H5" s="855">
        <v>2.3705734720322944</v>
      </c>
    </row>
    <row r="6" spans="1:8" ht="15" x14ac:dyDescent="0.25">
      <c r="A6" s="730" t="s">
        <v>381</v>
      </c>
      <c r="B6" s="854">
        <v>18.591390666000002</v>
      </c>
      <c r="C6" s="734" t="s">
        <v>147</v>
      </c>
      <c r="D6" s="734">
        <v>19.445916692000001</v>
      </c>
      <c r="E6" s="737" t="s">
        <v>147</v>
      </c>
      <c r="F6" s="734">
        <v>19.445916692000001</v>
      </c>
      <c r="G6" s="737" t="s">
        <v>147</v>
      </c>
      <c r="H6" s="856">
        <v>4.8665686762917435</v>
      </c>
    </row>
    <row r="7" spans="1:8" ht="15" x14ac:dyDescent="0.25">
      <c r="A7" s="730" t="s">
        <v>382</v>
      </c>
      <c r="B7" s="854">
        <v>0.28475679999999998</v>
      </c>
      <c r="C7" s="737">
        <v>4433.3333333333339</v>
      </c>
      <c r="D7" s="734">
        <v>42.16470232999999</v>
      </c>
      <c r="E7" s="735">
        <v>-22.816272828632812</v>
      </c>
      <c r="F7" s="736">
        <v>42.16470232999999</v>
      </c>
      <c r="G7" s="735">
        <v>-22.816272828632812</v>
      </c>
      <c r="H7" s="857">
        <v>10.552211184199979</v>
      </c>
    </row>
    <row r="8" spans="1:8" ht="15" x14ac:dyDescent="0.25">
      <c r="A8" s="730" t="s">
        <v>586</v>
      </c>
      <c r="B8" s="854">
        <v>0</v>
      </c>
      <c r="C8" s="764">
        <v>-100</v>
      </c>
      <c r="D8" s="736">
        <v>236.64130000000003</v>
      </c>
      <c r="E8" s="737">
        <v>-56.732965572874583</v>
      </c>
      <c r="F8" s="736">
        <v>236.64130000000003</v>
      </c>
      <c r="G8" s="737">
        <v>-56.732965572874583</v>
      </c>
      <c r="H8" s="857">
        <v>59.222260196699061</v>
      </c>
    </row>
    <row r="9" spans="1:8" ht="15" x14ac:dyDescent="0.25">
      <c r="A9" s="730" t="s">
        <v>616</v>
      </c>
      <c r="B9" s="854">
        <v>8.32315</v>
      </c>
      <c r="C9" s="734">
        <v>0</v>
      </c>
      <c r="D9" s="736">
        <v>91.857380000000006</v>
      </c>
      <c r="E9" s="737" t="s">
        <v>147</v>
      </c>
      <c r="F9" s="736">
        <v>91.857380000000006</v>
      </c>
      <c r="G9" s="737" t="s">
        <v>147</v>
      </c>
      <c r="H9" s="857">
        <v>22.988386470776913</v>
      </c>
    </row>
    <row r="10" spans="1:8" x14ac:dyDescent="0.2">
      <c r="A10" s="738" t="s">
        <v>193</v>
      </c>
      <c r="B10" s="739">
        <v>29.1821483736</v>
      </c>
      <c r="C10" s="740">
        <v>-15.944943060602924</v>
      </c>
      <c r="D10" s="739">
        <v>399.58167623800006</v>
      </c>
      <c r="E10" s="740">
        <v>-35.509065956410993</v>
      </c>
      <c r="F10" s="741">
        <v>399.58167623800006</v>
      </c>
      <c r="G10" s="740">
        <v>-35.509065956410993</v>
      </c>
      <c r="H10" s="740">
        <v>100</v>
      </c>
    </row>
    <row r="11" spans="1:8" x14ac:dyDescent="0.2">
      <c r="A11" s="853" t="s">
        <v>264</v>
      </c>
      <c r="B11" s="726">
        <f>B10/'Consumo de gas natural'!B8*100</f>
        <v>7.8191606761291554E-2</v>
      </c>
      <c r="C11" s="256"/>
      <c r="D11" s="255">
        <f>D10/'Consumo de gas natural'!D8*100</f>
        <v>0.11380517587972445</v>
      </c>
      <c r="E11" s="256"/>
      <c r="F11" s="255">
        <f>F10/'Consumo de gas natural'!F8*100</f>
        <v>0.11380517587972445</v>
      </c>
      <c r="G11" s="257"/>
      <c r="H11" s="727"/>
    </row>
    <row r="12" spans="1:8" x14ac:dyDescent="0.2">
      <c r="A12" s="258"/>
      <c r="B12" s="67"/>
      <c r="C12" s="67"/>
      <c r="D12" s="67"/>
      <c r="E12" s="67"/>
      <c r="F12" s="67"/>
      <c r="G12" s="251"/>
      <c r="H12" s="232" t="s">
        <v>231</v>
      </c>
    </row>
    <row r="13" spans="1:8" x14ac:dyDescent="0.2">
      <c r="A13" s="258" t="s">
        <v>524</v>
      </c>
      <c r="B13" s="134"/>
      <c r="C13" s="134"/>
      <c r="D13" s="134"/>
      <c r="E13" s="134"/>
      <c r="F13" s="134"/>
      <c r="G13" s="134"/>
      <c r="H13" s="1"/>
    </row>
    <row r="14" spans="1:8" x14ac:dyDescent="0.2">
      <c r="A14" s="613" t="s">
        <v>597</v>
      </c>
      <c r="B14" s="1"/>
      <c r="C14" s="1"/>
      <c r="D14" s="1"/>
      <c r="E14" s="1"/>
      <c r="F14" s="1"/>
      <c r="G14" s="1"/>
      <c r="H14" s="1"/>
    </row>
    <row r="15" spans="1:8" x14ac:dyDescent="0.2">
      <c r="A15" s="258" t="s">
        <v>618</v>
      </c>
    </row>
  </sheetData>
  <mergeCells count="3">
    <mergeCell ref="B3:C3"/>
    <mergeCell ref="D3:E3"/>
    <mergeCell ref="F3:H3"/>
  </mergeCells>
  <conditionalFormatting sqref="B7">
    <cfRule type="cellIs" dxfId="7" priority="8" operator="equal">
      <formula>0</formula>
    </cfRule>
    <cfRule type="cellIs" dxfId="6" priority="11" operator="between">
      <formula>-0.49</formula>
      <formula>0.49</formula>
    </cfRule>
  </conditionalFormatting>
  <conditionalFormatting sqref="B20:B25">
    <cfRule type="cellIs" dxfId="5" priority="10" operator="between">
      <formula>0.00001</formula>
      <formula>0.499</formula>
    </cfRule>
  </conditionalFormatting>
  <conditionalFormatting sqref="D7">
    <cfRule type="cellIs" dxfId="4" priority="6" operator="equal">
      <formula>0</formula>
    </cfRule>
    <cfRule type="cellIs" dxfId="3" priority="7" operator="between">
      <formula>-0.49</formula>
      <formula>0.49</formula>
    </cfRule>
  </conditionalFormatting>
  <conditionalFormatting sqref="F6">
    <cfRule type="cellIs" dxfId="2" priority="4"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0" t="s">
        <v>383</v>
      </c>
      <c r="B1" s="210"/>
      <c r="C1" s="210"/>
      <c r="D1" s="210"/>
      <c r="E1" s="211"/>
    </row>
    <row r="2" spans="1:5" x14ac:dyDescent="0.2">
      <c r="A2" s="213"/>
      <c r="B2" s="213"/>
      <c r="C2" s="213"/>
      <c r="D2" s="213"/>
      <c r="E2" s="62" t="s">
        <v>511</v>
      </c>
    </row>
    <row r="3" spans="1:5" x14ac:dyDescent="0.2">
      <c r="A3" s="330" t="s">
        <v>384</v>
      </c>
      <c r="B3" s="331"/>
      <c r="C3" s="332"/>
      <c r="D3" s="330" t="s">
        <v>385</v>
      </c>
      <c r="E3" s="331"/>
    </row>
    <row r="4" spans="1:5" x14ac:dyDescent="0.2">
      <c r="A4" s="187" t="s">
        <v>386</v>
      </c>
      <c r="B4" s="227">
        <v>37265.741878373592</v>
      </c>
      <c r="C4" s="333"/>
      <c r="D4" s="187" t="s">
        <v>387</v>
      </c>
      <c r="E4" s="227">
        <v>2541.0076200000008</v>
      </c>
    </row>
    <row r="5" spans="1:5" x14ac:dyDescent="0.2">
      <c r="A5" s="626" t="s">
        <v>388</v>
      </c>
      <c r="B5" s="334">
        <v>29.1821483736</v>
      </c>
      <c r="C5" s="333"/>
      <c r="D5" s="626" t="s">
        <v>389</v>
      </c>
      <c r="E5" s="335">
        <v>2541.0076200000008</v>
      </c>
    </row>
    <row r="6" spans="1:5" x14ac:dyDescent="0.2">
      <c r="A6" s="626" t="s">
        <v>390</v>
      </c>
      <c r="B6" s="334">
        <v>16815.451439999997</v>
      </c>
      <c r="C6" s="333"/>
      <c r="D6" s="187" t="s">
        <v>392</v>
      </c>
      <c r="E6" s="227">
        <v>37321.330999999998</v>
      </c>
    </row>
    <row r="7" spans="1:5" x14ac:dyDescent="0.2">
      <c r="A7" s="626" t="s">
        <v>391</v>
      </c>
      <c r="B7" s="334">
        <v>20421.10829</v>
      </c>
      <c r="C7" s="333"/>
      <c r="D7" s="626" t="s">
        <v>393</v>
      </c>
      <c r="E7" s="335">
        <v>29463.093000000001</v>
      </c>
    </row>
    <row r="8" spans="1:5" x14ac:dyDescent="0.2">
      <c r="A8" s="627"/>
      <c r="B8" s="628"/>
      <c r="C8" s="333"/>
      <c r="D8" s="626" t="s">
        <v>394</v>
      </c>
      <c r="E8" s="335">
        <v>6835.8289999999997</v>
      </c>
    </row>
    <row r="9" spans="1:5" x14ac:dyDescent="0.2">
      <c r="A9" s="187" t="s">
        <v>273</v>
      </c>
      <c r="B9" s="227">
        <v>3029</v>
      </c>
      <c r="C9" s="333"/>
      <c r="D9" s="626" t="s">
        <v>395</v>
      </c>
      <c r="E9" s="335">
        <v>1022.409</v>
      </c>
    </row>
    <row r="10" spans="1:5" x14ac:dyDescent="0.2">
      <c r="A10" s="626"/>
      <c r="B10" s="334"/>
      <c r="C10" s="333"/>
      <c r="D10" s="187" t="s">
        <v>396</v>
      </c>
      <c r="E10" s="227">
        <v>432.40325837359296</v>
      </c>
    </row>
    <row r="11" spans="1:5" x14ac:dyDescent="0.2">
      <c r="A11" s="229" t="s">
        <v>116</v>
      </c>
      <c r="B11" s="230">
        <v>40294.741878373592</v>
      </c>
      <c r="C11" s="333"/>
      <c r="D11" s="229" t="s">
        <v>116</v>
      </c>
      <c r="E11" s="230">
        <v>40294.741878373592</v>
      </c>
    </row>
    <row r="12" spans="1:5" x14ac:dyDescent="0.2">
      <c r="A12" s="1"/>
      <c r="B12" s="1"/>
      <c r="C12" s="333"/>
      <c r="D12" s="1"/>
      <c r="E12" s="232" t="s">
        <v>231</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7"/>
  <sheetViews>
    <sheetView workbookViewId="0">
      <selection activeCell="E31" sqref="E31"/>
    </sheetView>
  </sheetViews>
  <sheetFormatPr baseColWidth="10" defaultRowHeight="14.25" x14ac:dyDescent="0.2"/>
  <cols>
    <col min="1" max="1" width="11" customWidth="1"/>
  </cols>
  <sheetData>
    <row r="1" spans="1:6" x14ac:dyDescent="0.2">
      <c r="A1" s="879" t="s">
        <v>543</v>
      </c>
      <c r="B1" s="879"/>
      <c r="C1" s="879"/>
      <c r="D1" s="879"/>
      <c r="E1" s="879"/>
      <c r="F1" s="260"/>
    </row>
    <row r="2" spans="1:6" x14ac:dyDescent="0.2">
      <c r="A2" s="880"/>
      <c r="B2" s="880"/>
      <c r="C2" s="880"/>
      <c r="D2" s="880"/>
      <c r="E2" s="880"/>
      <c r="F2" s="62" t="s">
        <v>397</v>
      </c>
    </row>
    <row r="3" spans="1:6" x14ac:dyDescent="0.2">
      <c r="A3" s="261"/>
      <c r="B3" s="261"/>
      <c r="C3" s="262" t="s">
        <v>541</v>
      </c>
      <c r="D3" s="262" t="s">
        <v>510</v>
      </c>
      <c r="E3" s="262" t="s">
        <v>542</v>
      </c>
      <c r="F3" s="262" t="s">
        <v>510</v>
      </c>
    </row>
    <row r="4" spans="1:6" x14ac:dyDescent="0.2">
      <c r="A4" s="933">
        <v>2011</v>
      </c>
      <c r="B4" s="264" t="s">
        <v>276</v>
      </c>
      <c r="C4" s="336">
        <v>7.6839000000000004</v>
      </c>
      <c r="D4" s="629">
        <v>4.1066009104704175</v>
      </c>
      <c r="E4" s="336">
        <v>6.02</v>
      </c>
      <c r="F4" s="629">
        <v>3.8038417767355108</v>
      </c>
    </row>
    <row r="5" spans="1:6" x14ac:dyDescent="0.2">
      <c r="A5" s="933"/>
      <c r="B5" s="264" t="s">
        <v>277</v>
      </c>
      <c r="C5" s="336">
        <v>7.9547999999999996</v>
      </c>
      <c r="D5" s="629">
        <v>3.5255534298988693</v>
      </c>
      <c r="E5" s="336">
        <v>6.2908999999999997</v>
      </c>
      <c r="F5" s="629">
        <v>4.5000000000000027</v>
      </c>
    </row>
    <row r="6" spans="1:6" x14ac:dyDescent="0.2">
      <c r="A6" s="933"/>
      <c r="B6" s="264" t="s">
        <v>278</v>
      </c>
      <c r="C6" s="336">
        <v>8.3352000000000004</v>
      </c>
      <c r="D6" s="629">
        <v>4.7820184039825104</v>
      </c>
      <c r="E6" s="336">
        <v>6.6712999999999996</v>
      </c>
      <c r="F6" s="629">
        <v>6.0468295474415399</v>
      </c>
    </row>
    <row r="7" spans="1:6" x14ac:dyDescent="0.2">
      <c r="A7" s="934"/>
      <c r="B7" s="269" t="s">
        <v>279</v>
      </c>
      <c r="C7" s="337">
        <v>8.4214000000000002</v>
      </c>
      <c r="D7" s="630">
        <v>1.034168346290429</v>
      </c>
      <c r="E7" s="337">
        <v>6.7573999999999996</v>
      </c>
      <c r="F7" s="630">
        <v>1.2906030308935299</v>
      </c>
    </row>
    <row r="8" spans="1:6" x14ac:dyDescent="0.2">
      <c r="A8" s="933">
        <v>2012</v>
      </c>
      <c r="B8" s="264" t="s">
        <v>276</v>
      </c>
      <c r="C8" s="336">
        <v>8.4930747799999988</v>
      </c>
      <c r="D8" s="629">
        <v>0.85110290450517256</v>
      </c>
      <c r="E8" s="336">
        <v>6.77558478</v>
      </c>
      <c r="F8" s="629">
        <v>0.2691091248113231</v>
      </c>
    </row>
    <row r="9" spans="1:6" x14ac:dyDescent="0.2">
      <c r="A9" s="933"/>
      <c r="B9" s="264" t="s">
        <v>280</v>
      </c>
      <c r="C9" s="336">
        <v>8.8919548999999982</v>
      </c>
      <c r="D9" s="629">
        <v>4.6965337093146315</v>
      </c>
      <c r="E9" s="336">
        <v>7.1146388999999992</v>
      </c>
      <c r="F9" s="629">
        <v>5.0040569339610448</v>
      </c>
    </row>
    <row r="10" spans="1:6" x14ac:dyDescent="0.2">
      <c r="A10" s="933"/>
      <c r="B10" s="264" t="s">
        <v>278</v>
      </c>
      <c r="C10" s="336">
        <v>9.0495981799999985</v>
      </c>
      <c r="D10" s="629">
        <v>1.772875388740448</v>
      </c>
      <c r="E10" s="336">
        <v>7.2722821799999995</v>
      </c>
      <c r="F10" s="629">
        <v>2.2157593971494505</v>
      </c>
    </row>
    <row r="11" spans="1:6" x14ac:dyDescent="0.2">
      <c r="A11" s="934"/>
      <c r="B11" s="269" t="s">
        <v>281</v>
      </c>
      <c r="C11" s="337">
        <v>9.2796727099999998</v>
      </c>
      <c r="D11" s="630">
        <v>2.5423728813559472</v>
      </c>
      <c r="E11" s="337">
        <v>7.4571707099999998</v>
      </c>
      <c r="F11" s="630">
        <v>2.5423728813559361</v>
      </c>
    </row>
    <row r="12" spans="1:6" x14ac:dyDescent="0.2">
      <c r="A12" s="632">
        <v>2013</v>
      </c>
      <c r="B12" s="633" t="s">
        <v>276</v>
      </c>
      <c r="C12" s="634">
        <v>9.3228939099999995</v>
      </c>
      <c r="D12" s="631">
        <v>0.46576211630204822</v>
      </c>
      <c r="E12" s="634">
        <v>7.4668749099999996</v>
      </c>
      <c r="F12" s="631">
        <v>0.13013246413933616</v>
      </c>
    </row>
    <row r="13" spans="1:6" x14ac:dyDescent="0.2">
      <c r="A13" s="632">
        <v>2014</v>
      </c>
      <c r="B13" s="633" t="s">
        <v>276</v>
      </c>
      <c r="C13" s="634">
        <v>9.3313711699999988</v>
      </c>
      <c r="D13" s="631">
        <v>9.0929491227036571E-2</v>
      </c>
      <c r="E13" s="634">
        <v>7.4541771700000004</v>
      </c>
      <c r="F13" s="631">
        <v>-0.17005427508895066</v>
      </c>
    </row>
    <row r="14" spans="1:6" x14ac:dyDescent="0.2">
      <c r="A14" s="932">
        <v>2015</v>
      </c>
      <c r="B14" s="264" t="s">
        <v>276</v>
      </c>
      <c r="C14" s="336">
        <v>9.0886999999999993</v>
      </c>
      <c r="D14" s="629">
        <v>-2.6</v>
      </c>
      <c r="E14" s="336">
        <v>7.2163000000000004</v>
      </c>
      <c r="F14" s="629">
        <v>-3.2</v>
      </c>
    </row>
    <row r="15" spans="1:6" x14ac:dyDescent="0.2">
      <c r="A15" s="933"/>
      <c r="B15" s="264" t="s">
        <v>277</v>
      </c>
      <c r="C15" s="336">
        <v>8.8966738299999992</v>
      </c>
      <c r="D15" s="629">
        <v>-2.1126277723363662</v>
      </c>
      <c r="E15" s="336">
        <v>7.0243198300000005</v>
      </c>
      <c r="F15" s="629">
        <v>-2.6607716516130533</v>
      </c>
    </row>
    <row r="16" spans="1:6" x14ac:dyDescent="0.2">
      <c r="A16" s="933"/>
      <c r="B16" s="264" t="s">
        <v>278</v>
      </c>
      <c r="C16" s="336">
        <v>8.6769076126901634</v>
      </c>
      <c r="D16" s="629">
        <v>-2.4702065233500399</v>
      </c>
      <c r="E16" s="336">
        <v>6.8045536126901629</v>
      </c>
      <c r="F16" s="629">
        <v>-3.1286476502855591</v>
      </c>
    </row>
    <row r="17" spans="1:6" x14ac:dyDescent="0.2">
      <c r="A17" s="934"/>
      <c r="B17" s="269" t="s">
        <v>279</v>
      </c>
      <c r="C17" s="337">
        <v>8.5953257826901623</v>
      </c>
      <c r="D17" s="630">
        <f>100*(C17-C16)/C16</f>
        <v>-0.94021780156660772</v>
      </c>
      <c r="E17" s="337">
        <v>6.7229717826901636</v>
      </c>
      <c r="F17" s="630">
        <f>100*(E17-E16)/E16</f>
        <v>-1.1989299319775091</v>
      </c>
    </row>
    <row r="18" spans="1:6" x14ac:dyDescent="0.2">
      <c r="A18" s="932">
        <v>2016</v>
      </c>
      <c r="B18" s="264" t="s">
        <v>276</v>
      </c>
      <c r="C18" s="336">
        <v>8.3602396900000002</v>
      </c>
      <c r="D18" s="629">
        <f>100*(C18-C17)/C17</f>
        <v>-2.7350457520015601</v>
      </c>
      <c r="E18" s="336">
        <v>6.476995689999999</v>
      </c>
      <c r="F18" s="629">
        <f>100*(E18-E17)/E17</f>
        <v>-3.6587405189396542</v>
      </c>
    </row>
    <row r="19" spans="1:6" x14ac:dyDescent="0.2">
      <c r="A19" s="933"/>
      <c r="B19" s="264" t="s">
        <v>277</v>
      </c>
      <c r="C19" s="336">
        <v>8.1462632900000003</v>
      </c>
      <c r="D19" s="629">
        <v>-2.5594529335797063</v>
      </c>
      <c r="E19" s="336">
        <v>6.2630192899999999</v>
      </c>
      <c r="F19" s="629">
        <v>-3.3036365969852777</v>
      </c>
    </row>
    <row r="20" spans="1:6" x14ac:dyDescent="0.2">
      <c r="A20" s="934"/>
      <c r="B20" s="269" t="s">
        <v>279</v>
      </c>
      <c r="C20" s="337">
        <v>8.2213304800000007</v>
      </c>
      <c r="D20" s="630">
        <v>0.92149231282703103</v>
      </c>
      <c r="E20" s="337">
        <v>6.3380864799999994</v>
      </c>
      <c r="F20" s="630">
        <v>1.198578297848409</v>
      </c>
    </row>
    <row r="21" spans="1:6" x14ac:dyDescent="0.2">
      <c r="A21" s="932">
        <v>2017</v>
      </c>
      <c r="B21" s="766" t="s">
        <v>276</v>
      </c>
      <c r="C21" s="769">
        <v>8.4754970299999979</v>
      </c>
      <c r="D21" s="771">
        <v>3.0915500917802441</v>
      </c>
      <c r="E21" s="769">
        <v>6.58015303</v>
      </c>
      <c r="F21" s="771">
        <v>3.8192370956730866</v>
      </c>
    </row>
    <row r="22" spans="1:6" x14ac:dyDescent="0.2">
      <c r="A22" s="933"/>
      <c r="B22" s="264" t="s">
        <v>277</v>
      </c>
      <c r="C22" s="336">
        <v>8.6130582999999987</v>
      </c>
      <c r="D22" s="629">
        <v>1.6230466427288794</v>
      </c>
      <c r="E22" s="336">
        <v>6.7177142999999999</v>
      </c>
      <c r="F22" s="629">
        <v>2.0905481889681821</v>
      </c>
    </row>
    <row r="23" spans="1:6" x14ac:dyDescent="0.2">
      <c r="A23" s="933"/>
      <c r="B23" s="264" t="s">
        <v>278</v>
      </c>
      <c r="C23" s="336">
        <v>8.5372844699999977</v>
      </c>
      <c r="D23" s="629">
        <v>-0.87975522004769258</v>
      </c>
      <c r="E23" s="336">
        <v>6.6419404700000007</v>
      </c>
      <c r="F23" s="629">
        <v>-1.1279704169616036</v>
      </c>
    </row>
    <row r="24" spans="1:6" x14ac:dyDescent="0.2">
      <c r="A24" s="934"/>
      <c r="B24" s="767" t="s">
        <v>279</v>
      </c>
      <c r="C24" s="768">
        <v>8.4378188399999985</v>
      </c>
      <c r="D24" s="770">
        <v>-1.1650733948191752</v>
      </c>
      <c r="E24" s="768">
        <v>6.5424748399999997</v>
      </c>
      <c r="F24" s="770">
        <v>-1.4975387155193964</v>
      </c>
    </row>
    <row r="25" spans="1:6" x14ac:dyDescent="0.2">
      <c r="A25" s="635"/>
      <c r="B25" s="58"/>
      <c r="C25" s="94"/>
      <c r="D25" s="94"/>
      <c r="E25" s="94"/>
      <c r="F25" s="94" t="s">
        <v>615</v>
      </c>
    </row>
    <row r="26" spans="1:6" x14ac:dyDescent="0.2">
      <c r="A26" s="635" t="s">
        <v>284</v>
      </c>
      <c r="B26" s="58"/>
      <c r="C26" s="94"/>
      <c r="D26" s="94"/>
      <c r="E26" s="94"/>
      <c r="F26" s="94"/>
    </row>
    <row r="27" spans="1:6" x14ac:dyDescent="0.2">
      <c r="A27" s="94"/>
      <c r="B27" s="8"/>
      <c r="C27" s="8"/>
      <c r="D27" s="8"/>
      <c r="E27" s="8"/>
      <c r="F27" s="8"/>
    </row>
  </sheetData>
  <mergeCells count="6">
    <mergeCell ref="A21:A24"/>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election activeCell="E11" sqref="E11"/>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1" t="s">
        <v>5</v>
      </c>
      <c r="B1" s="430"/>
      <c r="C1" s="430"/>
      <c r="D1" s="430"/>
      <c r="E1" s="430"/>
      <c r="F1" s="430"/>
      <c r="G1" s="430"/>
      <c r="H1" s="430"/>
      <c r="I1" s="351"/>
    </row>
    <row r="2" spans="1:9" ht="15.75" x14ac:dyDescent="0.25">
      <c r="A2" s="432"/>
      <c r="B2" s="433"/>
      <c r="C2" s="430"/>
      <c r="D2" s="430"/>
      <c r="E2" s="430"/>
      <c r="F2" s="430"/>
      <c r="G2" s="430"/>
      <c r="H2" s="62" t="s">
        <v>156</v>
      </c>
      <c r="I2" s="351"/>
    </row>
    <row r="3" spans="1:9" s="80" customFormat="1" ht="14.25" x14ac:dyDescent="0.2">
      <c r="A3" s="405"/>
      <c r="B3" s="890">
        <f>INDICE!A3</f>
        <v>43070</v>
      </c>
      <c r="C3" s="891"/>
      <c r="D3" s="891" t="s">
        <v>117</v>
      </c>
      <c r="E3" s="891"/>
      <c r="F3" s="891" t="s">
        <v>118</v>
      </c>
      <c r="G3" s="891"/>
      <c r="H3" s="891"/>
      <c r="I3" s="351"/>
    </row>
    <row r="4" spans="1:9" s="80" customFormat="1" ht="14.25" x14ac:dyDescent="0.2">
      <c r="A4" s="81"/>
      <c r="B4" s="72" t="s">
        <v>47</v>
      </c>
      <c r="C4" s="72" t="s">
        <v>457</v>
      </c>
      <c r="D4" s="72" t="s">
        <v>47</v>
      </c>
      <c r="E4" s="72" t="s">
        <v>457</v>
      </c>
      <c r="F4" s="72" t="s">
        <v>47</v>
      </c>
      <c r="G4" s="73" t="s">
        <v>457</v>
      </c>
      <c r="H4" s="73" t="s">
        <v>125</v>
      </c>
      <c r="I4" s="351"/>
    </row>
    <row r="5" spans="1:9" s="80" customFormat="1" ht="14.25" x14ac:dyDescent="0.2">
      <c r="A5" s="82" t="s">
        <v>568</v>
      </c>
      <c r="B5" s="424">
        <v>208.95308999999997</v>
      </c>
      <c r="C5" s="84">
        <v>-26.391079696022036</v>
      </c>
      <c r="D5" s="83">
        <v>2258.9194200000002</v>
      </c>
      <c r="E5" s="84">
        <v>-9.9629716986067223</v>
      </c>
      <c r="F5" s="83">
        <v>2258.9194200000002</v>
      </c>
      <c r="G5" s="84">
        <v>-9.9629716986067223</v>
      </c>
      <c r="H5" s="427">
        <v>3.8742103110698776</v>
      </c>
      <c r="I5" s="351"/>
    </row>
    <row r="6" spans="1:9" s="80" customFormat="1" ht="14.25" x14ac:dyDescent="0.2">
      <c r="A6" s="82" t="s">
        <v>48</v>
      </c>
      <c r="B6" s="425">
        <v>399.52054000000021</v>
      </c>
      <c r="C6" s="86">
        <v>1.6914736986678649</v>
      </c>
      <c r="D6" s="85">
        <v>4868.5343800000028</v>
      </c>
      <c r="E6" s="86">
        <v>2.3118674779216439</v>
      </c>
      <c r="F6" s="85">
        <v>4868.5343800000028</v>
      </c>
      <c r="G6" s="86">
        <v>2.3118674779216439</v>
      </c>
      <c r="H6" s="428">
        <v>8.3498888573874872</v>
      </c>
      <c r="I6" s="351"/>
    </row>
    <row r="7" spans="1:9" s="80" customFormat="1" ht="14.25" x14ac:dyDescent="0.2">
      <c r="A7" s="82" t="s">
        <v>49</v>
      </c>
      <c r="B7" s="425">
        <v>473.17230000000001</v>
      </c>
      <c r="C7" s="86">
        <v>7.6140070786051393</v>
      </c>
      <c r="D7" s="85">
        <v>6412.2215299999989</v>
      </c>
      <c r="E7" s="86">
        <v>8.7932793200262402</v>
      </c>
      <c r="F7" s="85">
        <v>6412.2215299999989</v>
      </c>
      <c r="G7" s="86">
        <v>8.7932793200262402</v>
      </c>
      <c r="H7" s="428">
        <v>10.997424055254818</v>
      </c>
      <c r="I7" s="351"/>
    </row>
    <row r="8" spans="1:9" s="80" customFormat="1" ht="14.25" x14ac:dyDescent="0.2">
      <c r="A8" s="82" t="s">
        <v>126</v>
      </c>
      <c r="B8" s="425">
        <v>2699.0883299999996</v>
      </c>
      <c r="C8" s="86">
        <v>1.5788288257011021</v>
      </c>
      <c r="D8" s="85">
        <v>30799.031170000006</v>
      </c>
      <c r="E8" s="86">
        <v>1.5557207481657525</v>
      </c>
      <c r="F8" s="85">
        <v>30799.031170000006</v>
      </c>
      <c r="G8" s="86">
        <v>1.5557207481657525</v>
      </c>
      <c r="H8" s="428">
        <v>52.822567761083114</v>
      </c>
      <c r="I8" s="351"/>
    </row>
    <row r="9" spans="1:9" s="80" customFormat="1" ht="14.25" x14ac:dyDescent="0.2">
      <c r="A9" s="82" t="s">
        <v>127</v>
      </c>
      <c r="B9" s="425">
        <v>689.94139000000007</v>
      </c>
      <c r="C9" s="86">
        <v>10.298301838974387</v>
      </c>
      <c r="D9" s="85">
        <v>8351.4044599999997</v>
      </c>
      <c r="E9" s="86">
        <v>-2.4686181116099735</v>
      </c>
      <c r="F9" s="85">
        <v>8351.4044599999997</v>
      </c>
      <c r="G9" s="87">
        <v>-2.4686181116099735</v>
      </c>
      <c r="H9" s="428">
        <v>14.323263142714032</v>
      </c>
      <c r="I9" s="351"/>
    </row>
    <row r="10" spans="1:9" s="80" customFormat="1" ht="14.25" x14ac:dyDescent="0.2">
      <c r="A10" s="82" t="s">
        <v>458</v>
      </c>
      <c r="B10" s="425">
        <v>466</v>
      </c>
      <c r="C10" s="86">
        <v>-14.076130969694908</v>
      </c>
      <c r="D10" s="85">
        <v>5616.4660873413168</v>
      </c>
      <c r="E10" s="86">
        <v>-6.2295236789193957</v>
      </c>
      <c r="F10" s="85">
        <v>5616.4660873413168</v>
      </c>
      <c r="G10" s="86">
        <v>-6.2295236789193957</v>
      </c>
      <c r="H10" s="428">
        <v>9.6326458724906701</v>
      </c>
      <c r="I10" s="351"/>
    </row>
    <row r="11" spans="1:9" s="80" customFormat="1" ht="14.25" x14ac:dyDescent="0.2">
      <c r="A11" s="68" t="s">
        <v>459</v>
      </c>
      <c r="B11" s="69">
        <v>4936.6756499999992</v>
      </c>
      <c r="C11" s="70">
        <v>-9.6391334253331504E-2</v>
      </c>
      <c r="D11" s="69">
        <v>58306.577047341321</v>
      </c>
      <c r="E11" s="70">
        <v>0.45765094924195748</v>
      </c>
      <c r="F11" s="69">
        <v>58306.577047341321</v>
      </c>
      <c r="G11" s="70">
        <v>0.45765094924195748</v>
      </c>
      <c r="H11" s="70">
        <v>100</v>
      </c>
      <c r="I11" s="351"/>
    </row>
    <row r="12" spans="1:9" s="80" customFormat="1" ht="14.25" x14ac:dyDescent="0.2">
      <c r="A12" s="82"/>
      <c r="B12" s="82"/>
      <c r="C12" s="82"/>
      <c r="D12" s="82"/>
      <c r="E12" s="82"/>
      <c r="F12" s="82"/>
      <c r="G12" s="82"/>
      <c r="H12" s="93" t="s">
        <v>231</v>
      </c>
      <c r="I12" s="351"/>
    </row>
    <row r="13" spans="1:9" s="80" customFormat="1" ht="14.25" x14ac:dyDescent="0.2">
      <c r="A13" s="94" t="s">
        <v>524</v>
      </c>
      <c r="B13" s="82"/>
      <c r="C13" s="82"/>
      <c r="D13" s="82"/>
      <c r="E13" s="82"/>
      <c r="F13" s="82"/>
      <c r="G13" s="82"/>
      <c r="H13" s="82"/>
      <c r="I13" s="351"/>
    </row>
    <row r="14" spans="1:9" ht="14.25" x14ac:dyDescent="0.2">
      <c r="A14" s="94" t="s">
        <v>460</v>
      </c>
      <c r="B14" s="85"/>
      <c r="C14" s="430"/>
      <c r="D14" s="430"/>
      <c r="E14" s="430"/>
      <c r="F14" s="430"/>
      <c r="G14" s="430"/>
      <c r="H14" s="430"/>
      <c r="I14" s="351"/>
    </row>
    <row r="15" spans="1:9" ht="14.25" x14ac:dyDescent="0.2">
      <c r="A15" s="94" t="s">
        <v>461</v>
      </c>
      <c r="B15" s="430"/>
      <c r="C15" s="430"/>
      <c r="D15" s="430"/>
      <c r="E15" s="430"/>
      <c r="F15" s="430"/>
      <c r="G15" s="430"/>
      <c r="H15" s="430"/>
      <c r="I15" s="351"/>
    </row>
    <row r="16" spans="1:9" ht="14.25" x14ac:dyDescent="0.2">
      <c r="A16" s="164" t="s">
        <v>597</v>
      </c>
      <c r="B16" s="430"/>
      <c r="C16" s="430"/>
      <c r="D16" s="430"/>
      <c r="E16" s="430"/>
      <c r="F16" s="430"/>
      <c r="G16" s="430"/>
      <c r="H16" s="430"/>
      <c r="I16" s="351"/>
    </row>
    <row r="17" spans="2:9" ht="14.25" x14ac:dyDescent="0.2">
      <c r="B17" s="430"/>
      <c r="C17" s="430"/>
      <c r="D17" s="430"/>
      <c r="E17" s="430"/>
      <c r="F17" s="430"/>
      <c r="G17" s="430"/>
      <c r="H17" s="430"/>
      <c r="I17" s="351"/>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E15" sqref="E15"/>
    </sheetView>
  </sheetViews>
  <sheetFormatPr baseColWidth="10" defaultRowHeight="14.25" x14ac:dyDescent="0.2"/>
  <cols>
    <col min="1" max="1" width="26.875" customWidth="1"/>
    <col min="2" max="13" width="8.75" customWidth="1"/>
  </cols>
  <sheetData>
    <row r="1" spans="1:13" x14ac:dyDescent="0.2">
      <c r="A1" s="210" t="s">
        <v>398</v>
      </c>
      <c r="B1" s="13"/>
      <c r="C1" s="13"/>
      <c r="D1" s="13"/>
      <c r="E1" s="13"/>
      <c r="F1" s="13"/>
      <c r="G1" s="13"/>
      <c r="H1" s="13"/>
      <c r="I1" s="13"/>
      <c r="J1" s="13"/>
      <c r="K1" s="13"/>
      <c r="L1" s="13"/>
      <c r="M1" s="13"/>
    </row>
    <row r="2" spans="1:13" x14ac:dyDescent="0.2">
      <c r="A2" s="210"/>
      <c r="B2" s="13"/>
      <c r="C2" s="13"/>
      <c r="D2" s="13"/>
      <c r="E2" s="13"/>
      <c r="F2" s="13"/>
      <c r="G2" s="13"/>
      <c r="H2" s="13"/>
      <c r="I2" s="13"/>
      <c r="J2" s="13"/>
      <c r="K2" s="13"/>
      <c r="L2" s="13"/>
      <c r="M2" s="215"/>
    </row>
    <row r="3" spans="1:13" x14ac:dyDescent="0.2">
      <c r="A3" s="721"/>
      <c r="B3" s="654">
        <v>2017</v>
      </c>
      <c r="C3" s="654" t="s">
        <v>564</v>
      </c>
      <c r="D3" s="654" t="s">
        <v>564</v>
      </c>
      <c r="E3" s="654" t="s">
        <v>564</v>
      </c>
      <c r="F3" s="654" t="s">
        <v>564</v>
      </c>
      <c r="G3" s="654" t="s">
        <v>564</v>
      </c>
      <c r="H3" s="654" t="s">
        <v>564</v>
      </c>
      <c r="I3" s="654" t="s">
        <v>564</v>
      </c>
      <c r="J3" s="654" t="s">
        <v>564</v>
      </c>
      <c r="K3" s="654" t="s">
        <v>564</v>
      </c>
      <c r="L3" s="654" t="s">
        <v>564</v>
      </c>
      <c r="M3" s="654" t="s">
        <v>564</v>
      </c>
    </row>
    <row r="4" spans="1:13" x14ac:dyDescent="0.2">
      <c r="A4" s="212"/>
      <c r="B4" s="800">
        <v>42736</v>
      </c>
      <c r="C4" s="800">
        <v>42767</v>
      </c>
      <c r="D4" s="800">
        <v>42795</v>
      </c>
      <c r="E4" s="800">
        <v>42826</v>
      </c>
      <c r="F4" s="800">
        <v>42856</v>
      </c>
      <c r="G4" s="800">
        <v>42887</v>
      </c>
      <c r="H4" s="800">
        <v>42917</v>
      </c>
      <c r="I4" s="800">
        <v>42948</v>
      </c>
      <c r="J4" s="800">
        <v>42979</v>
      </c>
      <c r="K4" s="800">
        <v>43009</v>
      </c>
      <c r="L4" s="800">
        <v>43040</v>
      </c>
      <c r="M4" s="800">
        <v>43070</v>
      </c>
    </row>
    <row r="5" spans="1:13" x14ac:dyDescent="0.2">
      <c r="A5" s="818" t="s">
        <v>622</v>
      </c>
      <c r="B5" s="802">
        <v>3.2610000000000001</v>
      </c>
      <c r="C5" s="802">
        <v>2.8210526315789477</v>
      </c>
      <c r="D5" s="802">
        <v>2.8747826086956523</v>
      </c>
      <c r="E5" s="802">
        <v>3.081578947368421</v>
      </c>
      <c r="F5" s="802">
        <v>3.1245454545454545</v>
      </c>
      <c r="G5" s="802">
        <v>2.938636363636363</v>
      </c>
      <c r="H5" s="802">
        <v>2.9621052631578957</v>
      </c>
      <c r="I5" s="802">
        <v>2.8756521739130436</v>
      </c>
      <c r="J5" s="802">
        <v>2.9668421052631579</v>
      </c>
      <c r="K5" s="802">
        <v>2.8650000000000002</v>
      </c>
      <c r="L5" s="802">
        <v>2.9909999999999997</v>
      </c>
      <c r="M5" s="802">
        <v>2.8385714285714285</v>
      </c>
    </row>
    <row r="6" spans="1:13" x14ac:dyDescent="0.2">
      <c r="A6" s="807" t="s">
        <v>623</v>
      </c>
      <c r="B6" s="802">
        <v>53.428571428571431</v>
      </c>
      <c r="C6" s="802">
        <v>51.037999999999997</v>
      </c>
      <c r="D6" s="802">
        <v>41.078695652173913</v>
      </c>
      <c r="E6" s="802">
        <v>39.766000000000005</v>
      </c>
      <c r="F6" s="802">
        <v>39.345454545454537</v>
      </c>
      <c r="G6" s="802">
        <v>34.885454545454543</v>
      </c>
      <c r="H6" s="802">
        <v>36.300952380952381</v>
      </c>
      <c r="I6" s="802">
        <v>42.683913043478256</v>
      </c>
      <c r="J6" s="802">
        <v>46.016500000000001</v>
      </c>
      <c r="K6" s="802">
        <v>45.489545454545457</v>
      </c>
      <c r="L6" s="802">
        <v>52.967727272727281</v>
      </c>
      <c r="M6" s="802">
        <v>58.665789473684207</v>
      </c>
    </row>
    <row r="7" spans="1:13" x14ac:dyDescent="0.2">
      <c r="A7" s="751" t="s">
        <v>624</v>
      </c>
      <c r="B7" s="802">
        <v>20.122727272727271</v>
      </c>
      <c r="C7" s="802">
        <v>19.553000000000001</v>
      </c>
      <c r="D7" s="802">
        <v>15.799130434782608</v>
      </c>
      <c r="E7" s="802">
        <v>16.058</v>
      </c>
      <c r="F7" s="802">
        <v>15.669130434782607</v>
      </c>
      <c r="G7" s="802">
        <v>15.134545454545453</v>
      </c>
      <c r="H7" s="802">
        <v>15.095714285714285</v>
      </c>
      <c r="I7" s="802">
        <v>15.993043478260869</v>
      </c>
      <c r="J7" s="802">
        <v>17.343999999999998</v>
      </c>
      <c r="K7" s="802">
        <v>17.103636363636362</v>
      </c>
      <c r="L7" s="802">
        <v>19.570909090909087</v>
      </c>
      <c r="M7" s="858">
        <v>20.795238095238098</v>
      </c>
    </row>
    <row r="8" spans="1:13" x14ac:dyDescent="0.2">
      <c r="A8" s="823" t="s">
        <v>625</v>
      </c>
      <c r="B8" s="859">
        <v>37.01</v>
      </c>
      <c r="C8" s="859">
        <v>21.75</v>
      </c>
      <c r="D8" s="859">
        <v>16.8</v>
      </c>
      <c r="E8" s="859">
        <v>18.02</v>
      </c>
      <c r="F8" s="859">
        <v>18.04</v>
      </c>
      <c r="G8" s="859">
        <v>17.649999999999999</v>
      </c>
      <c r="H8" s="859">
        <v>16.920000000000002</v>
      </c>
      <c r="I8" s="859">
        <v>16.63</v>
      </c>
      <c r="J8" s="859">
        <v>17.73</v>
      </c>
      <c r="K8" s="859">
        <v>21.21</v>
      </c>
      <c r="L8" s="859">
        <v>24.05</v>
      </c>
      <c r="M8" s="859">
        <v>26.16</v>
      </c>
    </row>
    <row r="9" spans="1:13" x14ac:dyDescent="0.2">
      <c r="A9" s="715"/>
      <c r="B9" s="715"/>
      <c r="C9" s="715"/>
      <c r="D9" s="715"/>
      <c r="E9" s="715"/>
      <c r="F9" s="715"/>
      <c r="G9" s="715"/>
      <c r="H9" s="715"/>
      <c r="I9" s="715"/>
      <c r="J9" s="715"/>
      <c r="K9" s="715"/>
      <c r="L9" s="715"/>
      <c r="M9" s="232" t="s">
        <v>626</v>
      </c>
    </row>
    <row r="10" spans="1:13" x14ac:dyDescent="0.2">
      <c r="A10" s="63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7"/>
      <c r="H2" s="349"/>
      <c r="I2" s="348" t="s">
        <v>156</v>
      </c>
    </row>
    <row r="3" spans="1:71" s="80" customFormat="1" ht="12.75" x14ac:dyDescent="0.2">
      <c r="A3" s="79"/>
      <c r="B3" s="935">
        <f>INDICE!A3</f>
        <v>43070</v>
      </c>
      <c r="C3" s="936">
        <v>41671</v>
      </c>
      <c r="D3" s="935">
        <f>DATE(YEAR(B3),MONTH(B3)-1,1)</f>
        <v>43040</v>
      </c>
      <c r="E3" s="936"/>
      <c r="F3" s="935">
        <f>DATE(YEAR(B3)-1,MONTH(B3),1)</f>
        <v>42705</v>
      </c>
      <c r="G3" s="936"/>
      <c r="H3" s="882" t="s">
        <v>457</v>
      </c>
      <c r="I3" s="882"/>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8">
        <f>D3</f>
        <v>43040</v>
      </c>
      <c r="I4" s="398">
        <f>F3</f>
        <v>42705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2" customFormat="1" ht="15" x14ac:dyDescent="0.2">
      <c r="A5" s="346" t="s">
        <v>400</v>
      </c>
      <c r="B5" s="335">
        <v>5666</v>
      </c>
      <c r="C5" s="637">
        <v>34.631135016197057</v>
      </c>
      <c r="D5" s="335">
        <v>6702</v>
      </c>
      <c r="E5" s="637">
        <v>38.512814619009312</v>
      </c>
      <c r="F5" s="335">
        <v>5837</v>
      </c>
      <c r="G5" s="637">
        <v>33.05583871333107</v>
      </c>
      <c r="H5" s="344">
        <v>-15.458072217248583</v>
      </c>
      <c r="I5" s="344">
        <v>-2.9295871166695222</v>
      </c>
      <c r="K5" s="343"/>
    </row>
    <row r="6" spans="1:71" s="342" customFormat="1" ht="15" x14ac:dyDescent="0.2">
      <c r="A6" s="345" t="s">
        <v>121</v>
      </c>
      <c r="B6" s="335">
        <v>10695</v>
      </c>
      <c r="C6" s="637">
        <v>65.368864983802951</v>
      </c>
      <c r="D6" s="335">
        <v>10700</v>
      </c>
      <c r="E6" s="637">
        <v>61.487185380990695</v>
      </c>
      <c r="F6" s="335">
        <v>11821</v>
      </c>
      <c r="G6" s="637">
        <v>66.94416128666893</v>
      </c>
      <c r="H6" s="344">
        <v>-4.6728971962616828E-2</v>
      </c>
      <c r="I6" s="344">
        <v>-9.5254208611792563</v>
      </c>
      <c r="K6" s="343"/>
    </row>
    <row r="7" spans="1:71" s="80" customFormat="1" ht="12.75" x14ac:dyDescent="0.2">
      <c r="A7" s="90" t="s">
        <v>116</v>
      </c>
      <c r="B7" s="91">
        <v>16361</v>
      </c>
      <c r="C7" s="92">
        <v>100</v>
      </c>
      <c r="D7" s="91">
        <v>17402</v>
      </c>
      <c r="E7" s="92">
        <v>100</v>
      </c>
      <c r="F7" s="91">
        <v>17658</v>
      </c>
      <c r="G7" s="92">
        <v>100</v>
      </c>
      <c r="H7" s="92">
        <v>-5.9820710263188133</v>
      </c>
      <c r="I7" s="92">
        <v>-7.3451126967946534</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9"/>
      <c r="I8" s="232" t="s">
        <v>231</v>
      </c>
      <c r="J8" s="342"/>
      <c r="K8" s="343"/>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row>
    <row r="9" spans="1:71" s="339" customFormat="1" ht="12.75" x14ac:dyDescent="0.2">
      <c r="A9" s="635" t="s">
        <v>509</v>
      </c>
      <c r="B9" s="340"/>
      <c r="C9" s="341"/>
      <c r="D9" s="340"/>
      <c r="E9" s="340"/>
      <c r="F9" s="340"/>
      <c r="G9" s="340"/>
      <c r="H9" s="340"/>
      <c r="I9" s="340"/>
      <c r="J9" s="340"/>
      <c r="K9" s="340"/>
      <c r="L9" s="340"/>
    </row>
    <row r="10" spans="1:71" x14ac:dyDescent="0.2">
      <c r="A10" s="636" t="s">
        <v>505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7"/>
      <c r="H2" s="349"/>
      <c r="I2" s="348" t="s">
        <v>156</v>
      </c>
    </row>
    <row r="3" spans="1:71" s="80" customFormat="1" ht="12.75" x14ac:dyDescent="0.2">
      <c r="A3" s="79"/>
      <c r="B3" s="935">
        <f>INDICE!A3</f>
        <v>43070</v>
      </c>
      <c r="C3" s="936">
        <v>41671</v>
      </c>
      <c r="D3" s="935">
        <f>DATE(YEAR(B3),MONTH(B3)-1,1)</f>
        <v>43040</v>
      </c>
      <c r="E3" s="936"/>
      <c r="F3" s="935">
        <f>DATE(YEAR(B3)-1,MONTH(B3),1)</f>
        <v>42705</v>
      </c>
      <c r="G3" s="936"/>
      <c r="H3" s="882" t="s">
        <v>457</v>
      </c>
      <c r="I3" s="882"/>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8">
        <f>D3</f>
        <v>43040</v>
      </c>
      <c r="I4" s="398">
        <f>F3</f>
        <v>42705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2" customFormat="1" ht="15" x14ac:dyDescent="0.2">
      <c r="A5" s="346" t="s">
        <v>508</v>
      </c>
      <c r="B5" s="335">
        <v>6327</v>
      </c>
      <c r="C5" s="637">
        <v>41.258779822861875</v>
      </c>
      <c r="D5" s="335">
        <v>6333</v>
      </c>
      <c r="E5" s="637">
        <v>38.573657323257116</v>
      </c>
      <c r="F5" s="335">
        <v>6397</v>
      </c>
      <c r="G5" s="637">
        <v>40.251738791585737</v>
      </c>
      <c r="H5" s="674">
        <v>-9.4741828517290377E-2</v>
      </c>
      <c r="I5" s="223">
        <v>-1.0942629357511333</v>
      </c>
      <c r="K5" s="343"/>
    </row>
    <row r="6" spans="1:71" s="342" customFormat="1" ht="15" x14ac:dyDescent="0.2">
      <c r="A6" s="345" t="s">
        <v>572</v>
      </c>
      <c r="B6" s="335">
        <v>9007.9178700000011</v>
      </c>
      <c r="C6" s="637">
        <v>58.741220177138132</v>
      </c>
      <c r="D6" s="335">
        <v>10084.940219999986</v>
      </c>
      <c r="E6" s="637">
        <v>61.426342676742884</v>
      </c>
      <c r="F6" s="335">
        <v>9495.4811499999978</v>
      </c>
      <c r="G6" s="637">
        <v>59.748261208414263</v>
      </c>
      <c r="H6" s="223">
        <v>-10.679511494417032</v>
      </c>
      <c r="I6" s="223">
        <v>-5.1346874613088644</v>
      </c>
      <c r="K6" s="343"/>
    </row>
    <row r="7" spans="1:71" s="80" customFormat="1" ht="12.75" x14ac:dyDescent="0.2">
      <c r="A7" s="90" t="s">
        <v>116</v>
      </c>
      <c r="B7" s="91">
        <v>15334.917870000001</v>
      </c>
      <c r="C7" s="92">
        <v>100</v>
      </c>
      <c r="D7" s="91">
        <v>16417.940219999986</v>
      </c>
      <c r="E7" s="92">
        <v>100</v>
      </c>
      <c r="F7" s="91">
        <v>15892.481149999998</v>
      </c>
      <c r="G7" s="92">
        <v>100</v>
      </c>
      <c r="H7" s="92">
        <v>-6.5965787150367978</v>
      </c>
      <c r="I7" s="92">
        <v>-3.5083463352101996</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9"/>
      <c r="I8" s="232" t="s">
        <v>129</v>
      </c>
      <c r="J8" s="342"/>
      <c r="K8" s="343"/>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row>
    <row r="9" spans="1:71" x14ac:dyDescent="0.2">
      <c r="A9" s="635" t="s">
        <v>509</v>
      </c>
    </row>
    <row r="10" spans="1:71" x14ac:dyDescent="0.2">
      <c r="A10" s="635" t="s">
        <v>505</v>
      </c>
    </row>
    <row r="11" spans="1:71" x14ac:dyDescent="0.2">
      <c r="A11" s="613" t="s">
        <v>597</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3" t="s">
        <v>553</v>
      </c>
      <c r="B1" s="923"/>
      <c r="C1" s="923"/>
      <c r="D1" s="923"/>
      <c r="E1" s="923"/>
      <c r="F1" s="923"/>
      <c r="G1" s="13"/>
      <c r="H1" s="13"/>
      <c r="I1" s="13"/>
    </row>
    <row r="2" spans="1:9" x14ac:dyDescent="0.2">
      <c r="A2" s="924"/>
      <c r="B2" s="924"/>
      <c r="C2" s="924"/>
      <c r="D2" s="924"/>
      <c r="E2" s="924"/>
      <c r="F2" s="924"/>
      <c r="G2" s="13"/>
      <c r="H2" s="13"/>
      <c r="I2" s="215" t="s">
        <v>506</v>
      </c>
    </row>
    <row r="3" spans="1:9" x14ac:dyDescent="0.2">
      <c r="A3" s="354"/>
      <c r="B3" s="356"/>
      <c r="C3" s="356"/>
      <c r="D3" s="890">
        <f>INDICE!A3</f>
        <v>43070</v>
      </c>
      <c r="E3" s="890">
        <v>41671</v>
      </c>
      <c r="F3" s="890">
        <f>DATE(YEAR(D3),MONTH(D3)-1,1)</f>
        <v>43040</v>
      </c>
      <c r="G3" s="890"/>
      <c r="H3" s="893">
        <f>DATE(YEAR(D3)-1,MONTH(D3),1)</f>
        <v>42705</v>
      </c>
      <c r="I3" s="893"/>
    </row>
    <row r="4" spans="1:9" x14ac:dyDescent="0.2">
      <c r="A4" s="306"/>
      <c r="B4" s="307"/>
      <c r="C4" s="307"/>
      <c r="D4" s="97" t="s">
        <v>403</v>
      </c>
      <c r="E4" s="244" t="s">
        <v>107</v>
      </c>
      <c r="F4" s="97" t="s">
        <v>403</v>
      </c>
      <c r="G4" s="244" t="s">
        <v>107</v>
      </c>
      <c r="H4" s="97" t="s">
        <v>403</v>
      </c>
      <c r="I4" s="244" t="s">
        <v>107</v>
      </c>
    </row>
    <row r="5" spans="1:9" x14ac:dyDescent="0.2">
      <c r="A5" s="838" t="s">
        <v>402</v>
      </c>
      <c r="B5" s="222"/>
      <c r="C5" s="222"/>
      <c r="D5" s="548">
        <v>108.84050141769885</v>
      </c>
      <c r="E5" s="640">
        <v>100</v>
      </c>
      <c r="F5" s="548">
        <v>115.67682808536038</v>
      </c>
      <c r="G5" s="640">
        <v>100</v>
      </c>
      <c r="H5" s="548">
        <v>119.47116148632858</v>
      </c>
      <c r="I5" s="640">
        <v>100</v>
      </c>
    </row>
    <row r="6" spans="1:9" x14ac:dyDescent="0.2">
      <c r="A6" s="860" t="s">
        <v>503</v>
      </c>
      <c r="B6" s="222"/>
      <c r="C6" s="222"/>
      <c r="D6" s="548">
        <v>64.98363303984479</v>
      </c>
      <c r="E6" s="640">
        <v>59.705378230899655</v>
      </c>
      <c r="F6" s="548">
        <v>71.778458439038957</v>
      </c>
      <c r="G6" s="640">
        <v>62.050852903808973</v>
      </c>
      <c r="H6" s="548">
        <v>73.162806730544517</v>
      </c>
      <c r="I6" s="640">
        <v>61.238884614775202</v>
      </c>
    </row>
    <row r="7" spans="1:9" x14ac:dyDescent="0.2">
      <c r="A7" s="860" t="s">
        <v>504</v>
      </c>
      <c r="B7" s="222"/>
      <c r="C7" s="222"/>
      <c r="D7" s="548">
        <v>43.856868377854049</v>
      </c>
      <c r="E7" s="640">
        <v>40.294621769100345</v>
      </c>
      <c r="F7" s="548">
        <v>43.898369646321441</v>
      </c>
      <c r="G7" s="640">
        <v>37.949147096191041</v>
      </c>
      <c r="H7" s="548">
        <v>46.308354755784059</v>
      </c>
      <c r="I7" s="640">
        <v>38.761115385224784</v>
      </c>
    </row>
    <row r="8" spans="1:9" x14ac:dyDescent="0.2">
      <c r="A8" s="834" t="s">
        <v>556</v>
      </c>
      <c r="B8" s="353"/>
      <c r="C8" s="353"/>
      <c r="D8" s="628">
        <v>90</v>
      </c>
      <c r="E8" s="641"/>
      <c r="F8" s="628">
        <v>90</v>
      </c>
      <c r="G8" s="641"/>
      <c r="H8" s="628">
        <v>90</v>
      </c>
      <c r="I8" s="641"/>
    </row>
    <row r="9" spans="1:9" x14ac:dyDescent="0.2">
      <c r="A9" s="558" t="s">
        <v>505</v>
      </c>
      <c r="B9" s="297"/>
      <c r="C9" s="297"/>
      <c r="D9" s="297"/>
      <c r="E9" s="313"/>
      <c r="F9" s="13"/>
      <c r="G9" s="13"/>
      <c r="H9" s="13"/>
      <c r="I9" s="232" t="s">
        <v>231</v>
      </c>
    </row>
    <row r="10" spans="1:9" x14ac:dyDescent="0.2">
      <c r="A10" s="558" t="s">
        <v>649</v>
      </c>
      <c r="B10" s="350"/>
      <c r="C10" s="350"/>
      <c r="D10" s="350"/>
      <c r="E10" s="350"/>
      <c r="F10" s="350"/>
      <c r="G10" s="350"/>
      <c r="H10" s="350"/>
      <c r="I10" s="350"/>
    </row>
    <row r="11" spans="1:9" x14ac:dyDescent="0.2">
      <c r="A11" s="297"/>
      <c r="B11" s="350"/>
      <c r="C11" s="350"/>
      <c r="D11" s="350"/>
      <c r="E11" s="350"/>
      <c r="F11" s="350"/>
      <c r="G11" s="350"/>
      <c r="H11" s="350"/>
      <c r="I11" s="350"/>
    </row>
    <row r="12" spans="1:9" x14ac:dyDescent="0.2">
      <c r="A12" s="350"/>
      <c r="B12" s="350"/>
      <c r="C12" s="350"/>
      <c r="D12" s="350"/>
      <c r="E12" s="350"/>
      <c r="F12" s="350"/>
      <c r="G12" s="350"/>
      <c r="H12" s="350"/>
      <c r="I12" s="350"/>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3" t="s">
        <v>508</v>
      </c>
      <c r="B1" s="923"/>
      <c r="C1" s="923"/>
      <c r="D1" s="923"/>
      <c r="E1" s="355"/>
      <c r="F1" s="13"/>
      <c r="G1" s="13"/>
      <c r="H1" s="13"/>
      <c r="I1" s="13"/>
    </row>
    <row r="2" spans="1:40" ht="15" x14ac:dyDescent="0.2">
      <c r="A2" s="923"/>
      <c r="B2" s="923"/>
      <c r="C2" s="923"/>
      <c r="D2" s="923"/>
      <c r="E2" s="355"/>
      <c r="F2" s="13"/>
      <c r="G2" s="293"/>
      <c r="H2" s="349"/>
      <c r="I2" s="348" t="s">
        <v>156</v>
      </c>
    </row>
    <row r="3" spans="1:40" x14ac:dyDescent="0.2">
      <c r="A3" s="354"/>
      <c r="B3" s="935">
        <f>INDICE!A3</f>
        <v>43070</v>
      </c>
      <c r="C3" s="936">
        <v>41671</v>
      </c>
      <c r="D3" s="935">
        <f>DATE(YEAR(B3),MONTH(B3)-1,1)</f>
        <v>43040</v>
      </c>
      <c r="E3" s="936"/>
      <c r="F3" s="935">
        <f>DATE(YEAR(B3)-1,MONTH(B3),1)</f>
        <v>42705</v>
      </c>
      <c r="G3" s="936"/>
      <c r="H3" s="882" t="s">
        <v>457</v>
      </c>
      <c r="I3" s="882"/>
    </row>
    <row r="4" spans="1:40" x14ac:dyDescent="0.2">
      <c r="A4" s="306"/>
      <c r="B4" s="244" t="s">
        <v>47</v>
      </c>
      <c r="C4" s="244" t="s">
        <v>107</v>
      </c>
      <c r="D4" s="244" t="s">
        <v>47</v>
      </c>
      <c r="E4" s="244" t="s">
        <v>107</v>
      </c>
      <c r="F4" s="244" t="s">
        <v>47</v>
      </c>
      <c r="G4" s="244" t="s">
        <v>107</v>
      </c>
      <c r="H4" s="398">
        <f>D3</f>
        <v>43040</v>
      </c>
      <c r="I4" s="398">
        <f>F3</f>
        <v>42705</v>
      </c>
    </row>
    <row r="5" spans="1:40" x14ac:dyDescent="0.2">
      <c r="A5" s="838" t="s">
        <v>48</v>
      </c>
      <c r="B5" s="334">
        <v>417</v>
      </c>
      <c r="C5" s="344">
        <v>6.5908013276434332</v>
      </c>
      <c r="D5" s="334">
        <v>417</v>
      </c>
      <c r="E5" s="344">
        <v>6.5845570819516821</v>
      </c>
      <c r="F5" s="334">
        <v>481</v>
      </c>
      <c r="G5" s="344">
        <v>7.5191496013756449</v>
      </c>
      <c r="H5" s="548">
        <v>0</v>
      </c>
      <c r="I5" s="548">
        <v>-13.305613305613306</v>
      </c>
      <c r="J5" s="351"/>
    </row>
    <row r="6" spans="1:40" x14ac:dyDescent="0.2">
      <c r="A6" s="860" t="s">
        <v>49</v>
      </c>
      <c r="B6" s="334">
        <v>338</v>
      </c>
      <c r="C6" s="344">
        <v>5.3421842895527112</v>
      </c>
      <c r="D6" s="334">
        <v>339</v>
      </c>
      <c r="E6" s="344">
        <v>5.3529133112269065</v>
      </c>
      <c r="F6" s="334">
        <v>339</v>
      </c>
      <c r="G6" s="344">
        <v>5.2993590745662029</v>
      </c>
      <c r="H6" s="548">
        <v>-0.29498525073746312</v>
      </c>
      <c r="I6" s="548">
        <v>-0.29498525073746312</v>
      </c>
      <c r="J6" s="351"/>
    </row>
    <row r="7" spans="1:40" x14ac:dyDescent="0.2">
      <c r="A7" s="860" t="s">
        <v>126</v>
      </c>
      <c r="B7" s="334">
        <v>3392</v>
      </c>
      <c r="C7" s="344">
        <v>53.611506243085195</v>
      </c>
      <c r="D7" s="334">
        <v>3395</v>
      </c>
      <c r="E7" s="344">
        <v>53.608084636033468</v>
      </c>
      <c r="F7" s="334">
        <v>3395</v>
      </c>
      <c r="G7" s="344">
        <v>53.071752383929969</v>
      </c>
      <c r="H7" s="548">
        <v>-8.8365243004418267E-2</v>
      </c>
      <c r="I7" s="548">
        <v>-8.8365243004418267E-2</v>
      </c>
      <c r="J7" s="351"/>
    </row>
    <row r="8" spans="1:40" x14ac:dyDescent="0.2">
      <c r="A8" s="860" t="s">
        <v>127</v>
      </c>
      <c r="B8" s="334">
        <v>204</v>
      </c>
      <c r="C8" s="344">
        <v>3.2242769084874348</v>
      </c>
      <c r="D8" s="334">
        <v>204</v>
      </c>
      <c r="E8" s="344">
        <v>3.2212221695878727</v>
      </c>
      <c r="F8" s="334">
        <v>204</v>
      </c>
      <c r="G8" s="344">
        <v>3.1889948413318741</v>
      </c>
      <c r="H8" s="548">
        <v>0</v>
      </c>
      <c r="I8" s="548">
        <v>0</v>
      </c>
      <c r="J8" s="351"/>
    </row>
    <row r="9" spans="1:40" x14ac:dyDescent="0.2">
      <c r="A9" s="834" t="s">
        <v>401</v>
      </c>
      <c r="B9" s="628">
        <v>1976</v>
      </c>
      <c r="C9" s="638">
        <v>31.231231231231231</v>
      </c>
      <c r="D9" s="628">
        <v>1978</v>
      </c>
      <c r="E9" s="638">
        <v>31.233222801200061</v>
      </c>
      <c r="F9" s="628">
        <v>1978</v>
      </c>
      <c r="G9" s="638">
        <v>30.920744098796309</v>
      </c>
      <c r="H9" s="639">
        <v>-0.10111223458038422</v>
      </c>
      <c r="I9" s="639">
        <v>-0.10111223458038422</v>
      </c>
      <c r="J9" s="351"/>
    </row>
    <row r="10" spans="1:40" s="80" customFormat="1" x14ac:dyDescent="0.2">
      <c r="A10" s="90" t="s">
        <v>116</v>
      </c>
      <c r="B10" s="91">
        <v>6327</v>
      </c>
      <c r="C10" s="352">
        <v>100</v>
      </c>
      <c r="D10" s="91">
        <v>6333</v>
      </c>
      <c r="E10" s="352">
        <v>100</v>
      </c>
      <c r="F10" s="91">
        <v>6397</v>
      </c>
      <c r="G10" s="352">
        <v>100</v>
      </c>
      <c r="H10" s="352">
        <v>-9.4741828517290377E-2</v>
      </c>
      <c r="I10" s="92">
        <v>-1.0942629357511333</v>
      </c>
      <c r="J10" s="351"/>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1"/>
      <c r="B11" s="297"/>
      <c r="C11" s="297"/>
      <c r="D11" s="297"/>
      <c r="E11" s="297"/>
      <c r="F11" s="13"/>
      <c r="G11" s="13"/>
      <c r="H11" s="13"/>
      <c r="I11" s="232" t="s">
        <v>231</v>
      </c>
    </row>
    <row r="12" spans="1:40" s="339" customFormat="1" ht="12.75" x14ac:dyDescent="0.2">
      <c r="A12" s="636" t="s">
        <v>507</v>
      </c>
      <c r="B12" s="340"/>
      <c r="C12" s="340"/>
      <c r="D12" s="341"/>
      <c r="E12" s="341"/>
      <c r="F12" s="340"/>
      <c r="G12" s="340"/>
      <c r="H12" s="340"/>
      <c r="I12" s="340"/>
      <c r="J12" s="340"/>
      <c r="K12" s="340"/>
      <c r="L12" s="340"/>
      <c r="M12" s="340"/>
      <c r="N12" s="340"/>
      <c r="O12" s="340"/>
    </row>
    <row r="13" spans="1:40" x14ac:dyDescent="0.2">
      <c r="A13" s="297" t="s">
        <v>505</v>
      </c>
      <c r="B13" s="350"/>
      <c r="C13" s="350"/>
      <c r="D13" s="350"/>
      <c r="E13" s="350"/>
      <c r="F13" s="350"/>
      <c r="G13" s="350"/>
      <c r="H13" s="350"/>
      <c r="I13" s="350"/>
    </row>
    <row r="14" spans="1:40" x14ac:dyDescent="0.2">
      <c r="A14" s="613" t="s">
        <v>596</v>
      </c>
      <c r="B14" s="350"/>
      <c r="C14" s="350"/>
      <c r="D14" s="350"/>
      <c r="E14" s="350"/>
      <c r="F14" s="350"/>
      <c r="G14" s="350"/>
      <c r="H14" s="350"/>
      <c r="I14" s="350"/>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B6" sqref="B6:I8"/>
    </sheetView>
  </sheetViews>
  <sheetFormatPr baseColWidth="10" defaultColWidth="11" defaultRowHeight="12.75" x14ac:dyDescent="0.2"/>
  <cols>
    <col min="1" max="1" width="30.25" style="314" customWidth="1"/>
    <col min="2" max="2" width="11" style="314"/>
    <col min="3" max="3" width="11.625" style="314" customWidth="1"/>
    <col min="4" max="4" width="11" style="314"/>
    <col min="5" max="5" width="11.625" style="314" customWidth="1"/>
    <col min="6" max="6" width="11" style="314"/>
    <col min="7" max="7" width="11.625" style="314" customWidth="1"/>
    <col min="8" max="9" width="10.5" style="314" customWidth="1"/>
    <col min="10" max="16384" width="11" style="314"/>
  </cols>
  <sheetData>
    <row r="1" spans="1:12" x14ac:dyDescent="0.2">
      <c r="A1" s="923" t="s">
        <v>40</v>
      </c>
      <c r="B1" s="923"/>
      <c r="C1" s="923"/>
      <c r="D1" s="182"/>
      <c r="E1" s="182"/>
      <c r="F1" s="182"/>
      <c r="G1" s="12"/>
      <c r="H1" s="12"/>
      <c r="I1" s="12"/>
      <c r="J1" s="12"/>
      <c r="K1" s="12"/>
      <c r="L1" s="12"/>
    </row>
    <row r="2" spans="1:12" x14ac:dyDescent="0.2">
      <c r="A2" s="923"/>
      <c r="B2" s="923"/>
      <c r="C2" s="923"/>
      <c r="D2" s="361"/>
      <c r="E2" s="182"/>
      <c r="F2" s="182"/>
      <c r="H2" s="12"/>
      <c r="I2" s="12"/>
      <c r="J2" s="12"/>
      <c r="K2" s="12"/>
    </row>
    <row r="3" spans="1:12" x14ac:dyDescent="0.2">
      <c r="A3" s="360"/>
      <c r="B3" s="12"/>
      <c r="C3" s="12"/>
      <c r="D3" s="12"/>
      <c r="E3" s="12"/>
      <c r="F3" s="12"/>
      <c r="G3" s="12"/>
      <c r="H3" s="315"/>
      <c r="I3" s="348" t="s">
        <v>546</v>
      </c>
      <c r="J3" s="12"/>
      <c r="K3" s="12"/>
      <c r="L3" s="12"/>
    </row>
    <row r="4" spans="1:12" x14ac:dyDescent="0.2">
      <c r="A4" s="191"/>
      <c r="B4" s="935">
        <f>INDICE!A3</f>
        <v>43070</v>
      </c>
      <c r="C4" s="936">
        <v>41671</v>
      </c>
      <c r="D4" s="935">
        <f>DATE(YEAR(B4),MONTH(B4)-1,1)</f>
        <v>43040</v>
      </c>
      <c r="E4" s="936"/>
      <c r="F4" s="935">
        <f>DATE(YEAR(B4)-1,MONTH(B4),1)</f>
        <v>42705</v>
      </c>
      <c r="G4" s="936"/>
      <c r="H4" s="882" t="s">
        <v>457</v>
      </c>
      <c r="I4" s="882"/>
      <c r="J4" s="12"/>
      <c r="K4" s="12"/>
      <c r="L4" s="12"/>
    </row>
    <row r="5" spans="1:12" x14ac:dyDescent="0.2">
      <c r="A5" s="360"/>
      <c r="B5" s="244" t="s">
        <v>54</v>
      </c>
      <c r="C5" s="244" t="s">
        <v>107</v>
      </c>
      <c r="D5" s="244" t="s">
        <v>54</v>
      </c>
      <c r="E5" s="244" t="s">
        <v>107</v>
      </c>
      <c r="F5" s="244" t="s">
        <v>54</v>
      </c>
      <c r="G5" s="244" t="s">
        <v>107</v>
      </c>
      <c r="H5" s="398">
        <f>D4</f>
        <v>43040</v>
      </c>
      <c r="I5" s="398">
        <f>F4</f>
        <v>42705</v>
      </c>
      <c r="J5" s="12"/>
      <c r="K5" s="12"/>
      <c r="L5" s="12"/>
    </row>
    <row r="6" spans="1:12" ht="15" customHeight="1" x14ac:dyDescent="0.2">
      <c r="A6" s="191" t="s">
        <v>406</v>
      </c>
      <c r="B6" s="317">
        <v>10629.976000000001</v>
      </c>
      <c r="C6" s="316">
        <v>32.485057832854253</v>
      </c>
      <c r="D6" s="317">
        <v>11769.768</v>
      </c>
      <c r="E6" s="316">
        <v>32.920997865463356</v>
      </c>
      <c r="F6" s="317">
        <v>8436.6080000000002</v>
      </c>
      <c r="G6" s="316">
        <v>30.281498214521775</v>
      </c>
      <c r="H6" s="316">
        <v>-9.6840651404513611</v>
      </c>
      <c r="I6" s="316">
        <v>25.998221086009927</v>
      </c>
      <c r="J6" s="12"/>
      <c r="K6" s="12"/>
      <c r="L6" s="12"/>
    </row>
    <row r="7" spans="1:12" x14ac:dyDescent="0.2">
      <c r="A7" s="359" t="s">
        <v>405</v>
      </c>
      <c r="B7" s="317">
        <v>22092.686999999998</v>
      </c>
      <c r="C7" s="316">
        <v>67.514942167145747</v>
      </c>
      <c r="D7" s="317">
        <v>23981.785</v>
      </c>
      <c r="E7" s="316">
        <v>67.079002134536651</v>
      </c>
      <c r="F7" s="317">
        <v>19423.995000000003</v>
      </c>
      <c r="G7" s="316">
        <v>69.718501785478225</v>
      </c>
      <c r="H7" s="316">
        <v>-7.8772201485419107</v>
      </c>
      <c r="I7" s="316">
        <v>13.73915098310103</v>
      </c>
      <c r="J7" s="12"/>
      <c r="K7" s="12"/>
      <c r="L7" s="12"/>
    </row>
    <row r="8" spans="1:12" x14ac:dyDescent="0.2">
      <c r="A8" s="229" t="s">
        <v>116</v>
      </c>
      <c r="B8" s="230">
        <v>32722.663</v>
      </c>
      <c r="C8" s="231">
        <v>100</v>
      </c>
      <c r="D8" s="230">
        <v>35751.553</v>
      </c>
      <c r="E8" s="231">
        <v>100</v>
      </c>
      <c r="F8" s="230">
        <v>27860.603000000003</v>
      </c>
      <c r="G8" s="231">
        <v>100</v>
      </c>
      <c r="H8" s="92">
        <v>-8.4720515497606481</v>
      </c>
      <c r="I8" s="92">
        <v>17.451381077430366</v>
      </c>
      <c r="J8" s="722"/>
      <c r="K8" s="357"/>
    </row>
    <row r="9" spans="1:12" s="339" customFormat="1" x14ac:dyDescent="0.2">
      <c r="A9" s="357"/>
      <c r="B9" s="357"/>
      <c r="C9" s="357"/>
      <c r="D9" s="357"/>
      <c r="E9" s="357"/>
      <c r="F9" s="357"/>
      <c r="H9" s="357"/>
      <c r="I9" s="232" t="s">
        <v>231</v>
      </c>
      <c r="J9" s="340"/>
      <c r="K9" s="340"/>
      <c r="L9" s="340"/>
    </row>
    <row r="10" spans="1:12" x14ac:dyDescent="0.2">
      <c r="A10" s="636" t="s">
        <v>544</v>
      </c>
      <c r="B10" s="340"/>
      <c r="C10" s="341"/>
      <c r="D10" s="340"/>
      <c r="E10" s="340"/>
      <c r="F10" s="340"/>
      <c r="G10" s="340"/>
      <c r="H10" s="357"/>
      <c r="I10" s="357"/>
      <c r="J10" s="357"/>
      <c r="K10" s="357"/>
      <c r="L10" s="357"/>
    </row>
    <row r="11" spans="1:12" x14ac:dyDescent="0.2">
      <c r="A11" s="297" t="s">
        <v>545</v>
      </c>
      <c r="B11" s="357"/>
      <c r="C11" s="358"/>
      <c r="D11" s="357"/>
      <c r="E11" s="357"/>
      <c r="F11" s="357"/>
      <c r="G11" s="357"/>
      <c r="H11" s="357"/>
      <c r="I11" s="357"/>
      <c r="J11" s="357"/>
      <c r="K11" s="357"/>
      <c r="L11" s="357"/>
    </row>
    <row r="12" spans="1:12" x14ac:dyDescent="0.2">
      <c r="A12" s="297" t="s">
        <v>505</v>
      </c>
      <c r="B12" s="357"/>
      <c r="C12" s="357"/>
      <c r="D12" s="357"/>
      <c r="E12" s="357"/>
      <c r="F12" s="357"/>
      <c r="G12" s="357"/>
      <c r="H12" s="12"/>
      <c r="I12" s="182"/>
      <c r="J12" s="357"/>
      <c r="K12" s="357"/>
      <c r="L12" s="357"/>
    </row>
    <row r="13" spans="1:12" x14ac:dyDescent="0.2">
      <c r="A13" s="357"/>
      <c r="B13" s="357"/>
      <c r="C13" s="357"/>
      <c r="D13" s="357"/>
      <c r="E13" s="357"/>
      <c r="F13" s="357"/>
      <c r="G13" s="357"/>
      <c r="H13" s="12"/>
      <c r="I13" s="12"/>
      <c r="J13" s="357"/>
      <c r="K13" s="357"/>
      <c r="L13" s="357"/>
    </row>
    <row r="14" spans="1:12" x14ac:dyDescent="0.2">
      <c r="A14" s="357"/>
      <c r="B14" s="357"/>
      <c r="C14" s="357"/>
      <c r="D14" s="357"/>
      <c r="E14" s="357"/>
      <c r="F14" s="357"/>
      <c r="G14" s="357"/>
      <c r="H14" s="12"/>
      <c r="I14" s="12"/>
      <c r="J14" s="12"/>
      <c r="K14" s="12"/>
      <c r="L14" s="12"/>
    </row>
    <row r="15" spans="1:12" x14ac:dyDescent="0.2">
      <c r="A15" s="12"/>
      <c r="B15" s="722"/>
      <c r="C15" s="12"/>
      <c r="D15" s="12"/>
      <c r="E15" s="12"/>
      <c r="F15" s="12"/>
      <c r="G15" s="12"/>
      <c r="H15" s="12"/>
      <c r="I15" s="12"/>
      <c r="J15" s="12"/>
      <c r="K15" s="12"/>
      <c r="L15" s="12"/>
    </row>
    <row r="17" spans="2:13" x14ac:dyDescent="0.2">
      <c r="B17" s="688"/>
    </row>
    <row r="18" spans="2:13" x14ac:dyDescent="0.2">
      <c r="B18" s="688"/>
    </row>
    <row r="19" spans="2:13" x14ac:dyDescent="0.2">
      <c r="M19" s="314" t="s">
        <v>404</v>
      </c>
    </row>
    <row r="21" spans="2:13" x14ac:dyDescent="0.2">
      <c r="C21" s="688"/>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topLeftCell="A30" workbookViewId="0">
      <selection activeCell="B40" sqref="B40"/>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37" t="s">
        <v>1</v>
      </c>
      <c r="B1" s="937"/>
      <c r="C1" s="937"/>
      <c r="D1" s="937"/>
      <c r="E1" s="362"/>
      <c r="F1" s="362"/>
      <c r="G1" s="363"/>
    </row>
    <row r="2" spans="1:7" x14ac:dyDescent="0.2">
      <c r="A2" s="937"/>
      <c r="B2" s="937"/>
      <c r="C2" s="937"/>
      <c r="D2" s="937"/>
      <c r="E2" s="363"/>
      <c r="F2" s="363"/>
      <c r="G2" s="363"/>
    </row>
    <row r="3" spans="1:7" x14ac:dyDescent="0.2">
      <c r="A3" s="554"/>
      <c r="B3" s="554"/>
      <c r="C3" s="554"/>
      <c r="D3" s="363"/>
      <c r="E3" s="363"/>
      <c r="F3" s="363"/>
      <c r="G3" s="363"/>
    </row>
    <row r="4" spans="1:7" x14ac:dyDescent="0.2">
      <c r="A4" s="364" t="s">
        <v>407</v>
      </c>
      <c r="B4" s="363"/>
      <c r="C4" s="363"/>
      <c r="D4" s="363"/>
      <c r="E4" s="363"/>
      <c r="F4" s="363"/>
      <c r="G4" s="363"/>
    </row>
    <row r="5" spans="1:7" x14ac:dyDescent="0.2">
      <c r="A5" s="365"/>
      <c r="B5" s="365" t="s">
        <v>408</v>
      </c>
      <c r="C5" s="365" t="s">
        <v>409</v>
      </c>
      <c r="D5" s="365" t="s">
        <v>410</v>
      </c>
      <c r="E5" s="365" t="s">
        <v>411</v>
      </c>
      <c r="F5" s="365" t="s">
        <v>54</v>
      </c>
      <c r="G5" s="363"/>
    </row>
    <row r="6" spans="1:7" x14ac:dyDescent="0.2">
      <c r="A6" s="366" t="s">
        <v>408</v>
      </c>
      <c r="B6" s="367">
        <v>1</v>
      </c>
      <c r="C6" s="367">
        <v>238.8</v>
      </c>
      <c r="D6" s="367">
        <v>0.23880000000000001</v>
      </c>
      <c r="E6" s="368" t="s">
        <v>412</v>
      </c>
      <c r="F6" s="368">
        <v>0.27779999999999999</v>
      </c>
      <c r="G6" s="363"/>
    </row>
    <row r="7" spans="1:7" x14ac:dyDescent="0.2">
      <c r="A7" s="369" t="s">
        <v>409</v>
      </c>
      <c r="B7" s="370" t="s">
        <v>413</v>
      </c>
      <c r="C7" s="371">
        <v>1</v>
      </c>
      <c r="D7" s="372" t="s">
        <v>414</v>
      </c>
      <c r="E7" s="372" t="s">
        <v>415</v>
      </c>
      <c r="F7" s="370" t="s">
        <v>416</v>
      </c>
      <c r="G7" s="363"/>
    </row>
    <row r="8" spans="1:7" x14ac:dyDescent="0.2">
      <c r="A8" s="369" t="s">
        <v>410</v>
      </c>
      <c r="B8" s="370">
        <v>4.1867999999999999</v>
      </c>
      <c r="C8" s="372" t="s">
        <v>417</v>
      </c>
      <c r="D8" s="371">
        <v>1</v>
      </c>
      <c r="E8" s="372" t="s">
        <v>418</v>
      </c>
      <c r="F8" s="370">
        <v>1.163</v>
      </c>
      <c r="G8" s="363"/>
    </row>
    <row r="9" spans="1:7" x14ac:dyDescent="0.2">
      <c r="A9" s="369" t="s">
        <v>411</v>
      </c>
      <c r="B9" s="370" t="s">
        <v>419</v>
      </c>
      <c r="C9" s="372" t="s">
        <v>420</v>
      </c>
      <c r="D9" s="372" t="s">
        <v>421</v>
      </c>
      <c r="E9" s="370">
        <v>1</v>
      </c>
      <c r="F9" s="373">
        <v>11630</v>
      </c>
      <c r="G9" s="363"/>
    </row>
    <row r="10" spans="1:7" x14ac:dyDescent="0.2">
      <c r="A10" s="374" t="s">
        <v>54</v>
      </c>
      <c r="B10" s="375">
        <v>3.6</v>
      </c>
      <c r="C10" s="375">
        <v>860</v>
      </c>
      <c r="D10" s="375">
        <v>0.86</v>
      </c>
      <c r="E10" s="376" t="s">
        <v>422</v>
      </c>
      <c r="F10" s="375">
        <v>1</v>
      </c>
      <c r="G10" s="363"/>
    </row>
    <row r="11" spans="1:7" x14ac:dyDescent="0.2">
      <c r="A11" s="369"/>
      <c r="B11" s="371"/>
      <c r="C11" s="371"/>
      <c r="D11" s="371"/>
      <c r="E11" s="370"/>
      <c r="F11" s="371"/>
      <c r="G11" s="363"/>
    </row>
    <row r="12" spans="1:7" x14ac:dyDescent="0.2">
      <c r="A12" s="364"/>
      <c r="B12" s="363"/>
      <c r="C12" s="363"/>
      <c r="D12" s="363"/>
      <c r="E12" s="377"/>
      <c r="F12" s="363"/>
      <c r="G12" s="363"/>
    </row>
    <row r="13" spans="1:7" x14ac:dyDescent="0.2">
      <c r="A13" s="364" t="s">
        <v>423</v>
      </c>
      <c r="B13" s="363"/>
      <c r="C13" s="363"/>
      <c r="D13" s="363"/>
      <c r="E13" s="363"/>
      <c r="F13" s="363"/>
      <c r="G13" s="363"/>
    </row>
    <row r="14" spans="1:7" x14ac:dyDescent="0.2">
      <c r="A14" s="365"/>
      <c r="B14" s="378" t="s">
        <v>424</v>
      </c>
      <c r="C14" s="365" t="s">
        <v>425</v>
      </c>
      <c r="D14" s="365" t="s">
        <v>426</v>
      </c>
      <c r="E14" s="365" t="s">
        <v>427</v>
      </c>
      <c r="F14" s="365" t="s">
        <v>428</v>
      </c>
      <c r="G14" s="371"/>
    </row>
    <row r="15" spans="1:7" x14ac:dyDescent="0.2">
      <c r="A15" s="366" t="s">
        <v>424</v>
      </c>
      <c r="B15" s="367">
        <v>1</v>
      </c>
      <c r="C15" s="367">
        <v>2.3810000000000001E-2</v>
      </c>
      <c r="D15" s="367">
        <v>0.13370000000000001</v>
      </c>
      <c r="E15" s="367">
        <v>3.7850000000000001</v>
      </c>
      <c r="F15" s="367">
        <v>3.8E-3</v>
      </c>
      <c r="G15" s="371"/>
    </row>
    <row r="16" spans="1:7" x14ac:dyDescent="0.2">
      <c r="A16" s="369" t="s">
        <v>425</v>
      </c>
      <c r="B16" s="371">
        <v>42</v>
      </c>
      <c r="C16" s="371">
        <v>1</v>
      </c>
      <c r="D16" s="371">
        <v>5.6150000000000002</v>
      </c>
      <c r="E16" s="371">
        <v>159</v>
      </c>
      <c r="F16" s="371">
        <v>0.159</v>
      </c>
      <c r="G16" s="371"/>
    </row>
    <row r="17" spans="1:7" x14ac:dyDescent="0.2">
      <c r="A17" s="369" t="s">
        <v>426</v>
      </c>
      <c r="B17" s="371">
        <v>7.48</v>
      </c>
      <c r="C17" s="371">
        <v>0.17810000000000001</v>
      </c>
      <c r="D17" s="371">
        <v>1</v>
      </c>
      <c r="E17" s="371">
        <v>28.3</v>
      </c>
      <c r="F17" s="371">
        <v>2.8299999999999999E-2</v>
      </c>
      <c r="G17" s="371"/>
    </row>
    <row r="18" spans="1:7" x14ac:dyDescent="0.2">
      <c r="A18" s="369" t="s">
        <v>427</v>
      </c>
      <c r="B18" s="371">
        <v>0.26419999999999999</v>
      </c>
      <c r="C18" s="371">
        <v>6.3E-3</v>
      </c>
      <c r="D18" s="371">
        <v>3.5299999999999998E-2</v>
      </c>
      <c r="E18" s="371">
        <v>1</v>
      </c>
      <c r="F18" s="371">
        <v>1E-3</v>
      </c>
      <c r="G18" s="371"/>
    </row>
    <row r="19" spans="1:7" x14ac:dyDescent="0.2">
      <c r="A19" s="374" t="s">
        <v>428</v>
      </c>
      <c r="B19" s="375">
        <v>264.2</v>
      </c>
      <c r="C19" s="375">
        <v>6.2889999999999997</v>
      </c>
      <c r="D19" s="375">
        <v>35.314700000000002</v>
      </c>
      <c r="E19" s="379">
        <v>1000</v>
      </c>
      <c r="F19" s="375">
        <v>1</v>
      </c>
      <c r="G19" s="371"/>
    </row>
    <row r="20" spans="1:7" x14ac:dyDescent="0.2">
      <c r="A20" s="363"/>
      <c r="B20" s="363"/>
      <c r="C20" s="363"/>
      <c r="D20" s="363"/>
      <c r="E20" s="363"/>
      <c r="F20" s="363"/>
      <c r="G20" s="363"/>
    </row>
    <row r="21" spans="1:7" x14ac:dyDescent="0.2">
      <c r="A21" s="363"/>
      <c r="B21" s="363"/>
      <c r="C21" s="363"/>
      <c r="D21" s="363"/>
      <c r="E21" s="363"/>
      <c r="F21" s="363"/>
      <c r="G21" s="363"/>
    </row>
    <row r="22" spans="1:7" x14ac:dyDescent="0.2">
      <c r="A22" s="364" t="s">
        <v>429</v>
      </c>
      <c r="B22" s="363"/>
      <c r="C22" s="363"/>
      <c r="D22" s="363"/>
      <c r="E22" s="363"/>
      <c r="F22" s="363"/>
      <c r="G22" s="363"/>
    </row>
    <row r="23" spans="1:7" x14ac:dyDescent="0.2">
      <c r="A23" s="380" t="s">
        <v>295</v>
      </c>
      <c r="B23" s="380"/>
      <c r="C23" s="380"/>
      <c r="D23" s="380"/>
      <c r="E23" s="380"/>
      <c r="F23" s="380"/>
      <c r="G23" s="363"/>
    </row>
    <row r="24" spans="1:7" x14ac:dyDescent="0.2">
      <c r="A24" s="938" t="s">
        <v>430</v>
      </c>
      <c r="B24" s="938"/>
      <c r="C24" s="938"/>
      <c r="D24" s="939" t="s">
        <v>431</v>
      </c>
      <c r="E24" s="939"/>
      <c r="F24" s="939"/>
      <c r="G24" s="363"/>
    </row>
    <row r="25" spans="1:7" x14ac:dyDescent="0.2">
      <c r="A25" s="363"/>
      <c r="B25" s="363"/>
      <c r="C25" s="363"/>
      <c r="D25" s="363"/>
      <c r="E25" s="363"/>
      <c r="F25" s="363"/>
      <c r="G25" s="363"/>
    </row>
    <row r="26" spans="1:7" x14ac:dyDescent="0.2">
      <c r="A26" s="363"/>
      <c r="B26" s="363"/>
      <c r="C26" s="363"/>
      <c r="D26" s="363"/>
      <c r="E26" s="363"/>
      <c r="F26" s="363"/>
      <c r="G26" s="363"/>
    </row>
    <row r="27" spans="1:7" x14ac:dyDescent="0.2">
      <c r="A27" s="60" t="s">
        <v>432</v>
      </c>
      <c r="B27" s="363"/>
      <c r="C27" s="60"/>
      <c r="D27" s="364" t="s">
        <v>433</v>
      </c>
      <c r="E27" s="363"/>
      <c r="F27" s="363"/>
      <c r="G27" s="363"/>
    </row>
    <row r="28" spans="1:7" x14ac:dyDescent="0.2">
      <c r="A28" s="378" t="s">
        <v>295</v>
      </c>
      <c r="B28" s="365" t="s">
        <v>435</v>
      </c>
      <c r="C28" s="58"/>
      <c r="D28" s="366" t="s">
        <v>111</v>
      </c>
      <c r="E28" s="367"/>
      <c r="F28" s="368" t="s">
        <v>436</v>
      </c>
      <c r="G28" s="363"/>
    </row>
    <row r="29" spans="1:7" x14ac:dyDescent="0.2">
      <c r="A29" s="381" t="s">
        <v>650</v>
      </c>
      <c r="B29" s="382" t="s">
        <v>440</v>
      </c>
      <c r="C29" s="58"/>
      <c r="D29" s="374" t="s">
        <v>401</v>
      </c>
      <c r="E29" s="375"/>
      <c r="F29" s="376" t="s">
        <v>441</v>
      </c>
      <c r="G29" s="363"/>
    </row>
    <row r="30" spans="1:7" x14ac:dyDescent="0.2">
      <c r="A30" s="383" t="s">
        <v>651</v>
      </c>
      <c r="B30" s="384" t="s">
        <v>442</v>
      </c>
      <c r="C30" s="363"/>
      <c r="D30" s="363"/>
      <c r="E30" s="363"/>
      <c r="F30" s="363"/>
      <c r="G30" s="363"/>
    </row>
    <row r="31" spans="1:7" x14ac:dyDescent="0.2">
      <c r="A31" s="363"/>
      <c r="B31" s="363"/>
      <c r="C31" s="363"/>
      <c r="D31" s="363"/>
      <c r="E31" s="363"/>
      <c r="F31" s="363"/>
      <c r="G31" s="363"/>
    </row>
    <row r="32" spans="1:7" x14ac:dyDescent="0.2">
      <c r="A32" s="363"/>
      <c r="B32" s="363"/>
      <c r="C32" s="363"/>
      <c r="D32" s="363"/>
      <c r="E32" s="363"/>
      <c r="F32" s="363"/>
      <c r="G32" s="363"/>
    </row>
    <row r="33" spans="1:7" x14ac:dyDescent="0.2">
      <c r="A33" s="364" t="s">
        <v>434</v>
      </c>
      <c r="B33" s="363"/>
      <c r="C33" s="363"/>
      <c r="D33" s="363"/>
      <c r="E33" s="364" t="s">
        <v>443</v>
      </c>
      <c r="F33" s="363"/>
      <c r="G33" s="363"/>
    </row>
    <row r="34" spans="1:7" x14ac:dyDescent="0.2">
      <c r="A34" s="380" t="s">
        <v>437</v>
      </c>
      <c r="B34" s="380" t="s">
        <v>438</v>
      </c>
      <c r="C34" s="380" t="s">
        <v>439</v>
      </c>
      <c r="D34" s="371"/>
      <c r="E34" s="365"/>
      <c r="F34" s="365" t="s">
        <v>444</v>
      </c>
      <c r="G34" s="363"/>
    </row>
    <row r="35" spans="1:7" x14ac:dyDescent="0.2">
      <c r="A35" s="1"/>
      <c r="B35" s="1"/>
      <c r="C35" s="1"/>
      <c r="D35" s="1"/>
      <c r="E35" s="366" t="s">
        <v>445</v>
      </c>
      <c r="F35" s="385">
        <v>11.6</v>
      </c>
      <c r="G35" s="363"/>
    </row>
    <row r="36" spans="1:7" x14ac:dyDescent="0.2">
      <c r="A36" s="1"/>
      <c r="B36" s="1"/>
      <c r="C36" s="1"/>
      <c r="D36" s="1"/>
      <c r="E36" s="369" t="s">
        <v>48</v>
      </c>
      <c r="F36" s="385">
        <v>8.5299999999999994</v>
      </c>
      <c r="G36" s="363"/>
    </row>
    <row r="37" spans="1:7" x14ac:dyDescent="0.2">
      <c r="A37" s="1"/>
      <c r="B37" s="1"/>
      <c r="C37" s="1"/>
      <c r="D37" s="1"/>
      <c r="E37" s="369" t="s">
        <v>49</v>
      </c>
      <c r="F37" s="385">
        <v>7.88</v>
      </c>
      <c r="G37" s="363"/>
    </row>
    <row r="38" spans="1:7" x14ac:dyDescent="0.2">
      <c r="A38" s="1"/>
      <c r="B38" s="1"/>
      <c r="C38" s="1"/>
      <c r="D38" s="1"/>
      <c r="E38" s="369" t="s">
        <v>446</v>
      </c>
      <c r="F38" s="385">
        <v>7.93</v>
      </c>
      <c r="G38" s="363"/>
    </row>
    <row r="39" spans="1:7" x14ac:dyDescent="0.2">
      <c r="A39" s="1"/>
      <c r="B39" s="1"/>
      <c r="C39" s="1"/>
      <c r="D39" s="1"/>
      <c r="E39" s="369" t="s">
        <v>126</v>
      </c>
      <c r="F39" s="385">
        <v>7.46</v>
      </c>
      <c r="G39" s="363"/>
    </row>
    <row r="40" spans="1:7" x14ac:dyDescent="0.2">
      <c r="A40" s="1"/>
      <c r="B40" s="1"/>
      <c r="C40" s="1"/>
      <c r="D40" s="1"/>
      <c r="E40" s="369" t="s">
        <v>127</v>
      </c>
      <c r="F40" s="385">
        <v>6.66</v>
      </c>
      <c r="G40" s="363"/>
    </row>
    <row r="41" spans="1:7" x14ac:dyDescent="0.2">
      <c r="A41" s="1"/>
      <c r="B41" s="1"/>
      <c r="C41" s="1"/>
      <c r="D41" s="1"/>
      <c r="E41" s="374" t="s">
        <v>447</v>
      </c>
      <c r="F41" s="386">
        <v>8</v>
      </c>
      <c r="G41" s="363"/>
    </row>
    <row r="42" spans="1:7" x14ac:dyDescent="0.2">
      <c r="A42" s="363"/>
      <c r="B42" s="363"/>
      <c r="C42" s="363"/>
      <c r="D42" s="363"/>
      <c r="E42" s="363"/>
      <c r="F42" s="363"/>
      <c r="G42" s="363"/>
    </row>
    <row r="43" spans="1:7" ht="15" x14ac:dyDescent="0.25">
      <c r="A43" s="387" t="s">
        <v>669</v>
      </c>
      <c r="B43" s="363"/>
      <c r="C43" s="363"/>
      <c r="D43" s="363"/>
      <c r="E43" s="363"/>
      <c r="F43" s="363"/>
      <c r="G43" s="363"/>
    </row>
    <row r="44" spans="1:7" x14ac:dyDescent="0.2">
      <c r="A44" s="715" t="s">
        <v>670</v>
      </c>
      <c r="B44" s="363"/>
      <c r="C44" s="363"/>
      <c r="D44" s="363"/>
      <c r="E44" s="363"/>
      <c r="F44" s="363"/>
      <c r="G44" s="363"/>
    </row>
    <row r="45" spans="1:7" x14ac:dyDescent="0.2">
      <c r="A45" s="363"/>
      <c r="B45" s="363"/>
      <c r="C45" s="363"/>
      <c r="D45" s="363"/>
      <c r="E45" s="363"/>
      <c r="F45" s="363"/>
      <c r="G45" s="363"/>
    </row>
    <row r="46" spans="1:7" ht="15" x14ac:dyDescent="0.25">
      <c r="A46" s="387" t="s">
        <v>448</v>
      </c>
      <c r="B46" s="1"/>
      <c r="C46" s="1"/>
      <c r="D46" s="1"/>
      <c r="E46" s="1"/>
      <c r="F46" s="1"/>
      <c r="G46" s="1"/>
    </row>
    <row r="47" spans="1:7" ht="14.25" customHeight="1" x14ac:dyDescent="0.2">
      <c r="A47" s="940" t="s">
        <v>636</v>
      </c>
      <c r="B47" s="940"/>
      <c r="C47" s="940"/>
      <c r="D47" s="940"/>
      <c r="E47" s="940"/>
      <c r="F47" s="940"/>
      <c r="G47" s="940"/>
    </row>
    <row r="48" spans="1:7" x14ac:dyDescent="0.2">
      <c r="A48" s="940"/>
      <c r="B48" s="940"/>
      <c r="C48" s="940"/>
      <c r="D48" s="940"/>
      <c r="E48" s="940"/>
      <c r="F48" s="940"/>
      <c r="G48" s="940"/>
    </row>
    <row r="49" spans="1:200" x14ac:dyDescent="0.2">
      <c r="A49" s="940"/>
      <c r="B49" s="940"/>
      <c r="C49" s="940"/>
      <c r="D49" s="940"/>
      <c r="E49" s="940"/>
      <c r="F49" s="940"/>
      <c r="G49" s="940"/>
    </row>
    <row r="50" spans="1:200" ht="15" x14ac:dyDescent="0.25">
      <c r="A50" s="387" t="s">
        <v>449</v>
      </c>
      <c r="B50" s="1"/>
      <c r="C50" s="1"/>
      <c r="D50" s="1"/>
      <c r="E50" s="1"/>
      <c r="F50" s="1"/>
      <c r="G50" s="1"/>
    </row>
    <row r="51" spans="1:200" x14ac:dyDescent="0.2">
      <c r="A51" s="1" t="s">
        <v>657</v>
      </c>
      <c r="B51" s="1"/>
      <c r="C51" s="1"/>
      <c r="D51" s="1"/>
      <c r="E51" s="1"/>
      <c r="F51" s="1"/>
      <c r="G51" s="1"/>
    </row>
    <row r="52" spans="1:200" x14ac:dyDescent="0.2">
      <c r="A52" s="1" t="s">
        <v>658</v>
      </c>
      <c r="B52" s="1"/>
      <c r="C52" s="1"/>
      <c r="D52" s="1"/>
      <c r="E52" s="1"/>
      <c r="F52" s="1"/>
      <c r="G52" s="1"/>
    </row>
    <row r="53" spans="1:200" x14ac:dyDescent="0.2">
      <c r="A53" s="1" t="s">
        <v>659</v>
      </c>
      <c r="B53" s="1"/>
      <c r="C53" s="1"/>
      <c r="D53" s="1"/>
      <c r="E53" s="1"/>
      <c r="F53" s="1"/>
      <c r="G53" s="1"/>
    </row>
    <row r="54" spans="1:200" x14ac:dyDescent="0.2">
      <c r="A54" s="1"/>
      <c r="B54" s="1"/>
      <c r="C54" s="1"/>
      <c r="D54" s="1"/>
      <c r="E54" s="1"/>
      <c r="F54" s="1"/>
      <c r="G54" s="1"/>
    </row>
    <row r="55" spans="1:200" ht="15" x14ac:dyDescent="0.25">
      <c r="A55" s="387" t="s">
        <v>450</v>
      </c>
      <c r="B55" s="1"/>
      <c r="C55" s="1"/>
      <c r="D55" s="1"/>
      <c r="E55" s="1"/>
      <c r="F55" s="1"/>
      <c r="G55" s="1"/>
    </row>
    <row r="56" spans="1:200" ht="14.25" customHeight="1" x14ac:dyDescent="0.2">
      <c r="A56" s="940" t="s">
        <v>637</v>
      </c>
      <c r="B56" s="940"/>
      <c r="C56" s="940"/>
      <c r="D56" s="940"/>
      <c r="E56" s="940"/>
      <c r="F56" s="940"/>
      <c r="G56" s="940"/>
      <c r="H56" s="715"/>
      <c r="I56" s="715"/>
      <c r="J56" s="715"/>
      <c r="K56" s="715"/>
      <c r="L56" s="715"/>
      <c r="M56" s="715"/>
      <c r="N56" s="715"/>
      <c r="O56" s="715"/>
      <c r="P56" s="715"/>
      <c r="Q56" s="715"/>
      <c r="R56" s="715"/>
      <c r="S56" s="715"/>
      <c r="T56" s="715"/>
      <c r="U56" s="715"/>
      <c r="V56" s="715"/>
      <c r="W56" s="715"/>
      <c r="X56" s="715"/>
      <c r="Y56" s="715"/>
      <c r="Z56" s="715"/>
      <c r="AA56" s="715"/>
      <c r="AB56" s="715"/>
      <c r="AC56" s="715"/>
      <c r="AD56" s="715"/>
      <c r="AE56" s="715"/>
      <c r="AF56" s="715"/>
      <c r="AG56" s="715"/>
      <c r="AH56" s="715"/>
      <c r="AI56" s="715"/>
      <c r="AJ56" s="715"/>
      <c r="AK56" s="715"/>
      <c r="AL56" s="715"/>
      <c r="AM56" s="715"/>
      <c r="AN56" s="715"/>
      <c r="AO56" s="715"/>
      <c r="AP56" s="715"/>
      <c r="AQ56" s="715"/>
      <c r="AR56" s="715"/>
      <c r="AS56" s="715"/>
      <c r="AT56" s="715"/>
      <c r="AU56" s="715"/>
      <c r="AV56" s="715"/>
      <c r="AW56" s="715"/>
      <c r="AX56" s="715"/>
      <c r="AY56" s="715"/>
      <c r="AZ56" s="715"/>
      <c r="BA56" s="715"/>
      <c r="BB56" s="715"/>
      <c r="BC56" s="715"/>
      <c r="BD56" s="715"/>
      <c r="BE56" s="715"/>
      <c r="BF56" s="715"/>
      <c r="BG56" s="715"/>
      <c r="BH56" s="715"/>
      <c r="BI56" s="715"/>
      <c r="BJ56" s="715"/>
      <c r="BK56" s="715"/>
      <c r="BL56" s="715"/>
      <c r="BM56" s="715"/>
      <c r="BN56" s="715"/>
      <c r="BO56" s="715"/>
      <c r="BP56" s="715"/>
      <c r="BQ56" s="715"/>
      <c r="BR56" s="715"/>
      <c r="BS56" s="715"/>
      <c r="BT56" s="715"/>
      <c r="BU56" s="715"/>
      <c r="BV56" s="715"/>
      <c r="BW56" s="715"/>
      <c r="BX56" s="715"/>
      <c r="BY56" s="715"/>
      <c r="BZ56" s="715"/>
      <c r="CA56" s="715"/>
      <c r="CB56" s="715"/>
      <c r="CC56" s="715"/>
      <c r="CD56" s="715"/>
      <c r="CE56" s="715"/>
      <c r="CF56" s="715"/>
      <c r="CG56" s="715"/>
      <c r="CH56" s="715"/>
      <c r="CI56" s="715"/>
      <c r="CJ56" s="715"/>
      <c r="CK56" s="715"/>
      <c r="CL56" s="715"/>
      <c r="CM56" s="715"/>
      <c r="CN56" s="715"/>
      <c r="CO56" s="715"/>
      <c r="CP56" s="715"/>
      <c r="CQ56" s="715"/>
      <c r="CR56" s="715"/>
      <c r="CS56" s="715"/>
      <c r="CT56" s="715"/>
      <c r="CU56" s="715"/>
      <c r="CV56" s="715"/>
      <c r="CW56" s="715"/>
      <c r="CX56" s="715"/>
      <c r="CY56" s="715"/>
      <c r="CZ56" s="715"/>
      <c r="DA56" s="715"/>
      <c r="DB56" s="715"/>
      <c r="DC56" s="715"/>
      <c r="DD56" s="715"/>
      <c r="DE56" s="715"/>
      <c r="DF56" s="715"/>
      <c r="DG56" s="715"/>
      <c r="DH56" s="715"/>
      <c r="DI56" s="715"/>
      <c r="DJ56" s="715"/>
      <c r="DK56" s="715"/>
      <c r="DL56" s="715"/>
      <c r="DM56" s="715"/>
      <c r="DN56" s="715"/>
      <c r="DO56" s="715"/>
      <c r="DP56" s="715"/>
      <c r="DQ56" s="715"/>
      <c r="DR56" s="715"/>
      <c r="DS56" s="715"/>
      <c r="DT56" s="715"/>
      <c r="DU56" s="715"/>
      <c r="DV56" s="715"/>
      <c r="DW56" s="715"/>
      <c r="DX56" s="715"/>
      <c r="DY56" s="715"/>
      <c r="DZ56" s="715"/>
      <c r="EA56" s="715"/>
      <c r="EB56" s="715"/>
      <c r="EC56" s="715"/>
      <c r="ED56" s="715"/>
      <c r="EE56" s="715"/>
      <c r="EF56" s="715"/>
      <c r="EG56" s="715"/>
      <c r="EH56" s="715"/>
      <c r="EI56" s="715"/>
      <c r="EJ56" s="715"/>
      <c r="EK56" s="715"/>
      <c r="EL56" s="715"/>
      <c r="EM56" s="715"/>
      <c r="EN56" s="715"/>
      <c r="EO56" s="715"/>
      <c r="EP56" s="715"/>
      <c r="EQ56" s="715"/>
      <c r="ER56" s="715"/>
      <c r="ES56" s="715"/>
      <c r="ET56" s="715"/>
      <c r="EU56" s="715"/>
      <c r="EV56" s="715"/>
      <c r="EW56" s="715"/>
      <c r="EX56" s="715"/>
      <c r="EY56" s="715"/>
      <c r="EZ56" s="715"/>
      <c r="FA56" s="715"/>
      <c r="FB56" s="715"/>
      <c r="FC56" s="715"/>
      <c r="FD56" s="715"/>
      <c r="FE56" s="715"/>
      <c r="FF56" s="715"/>
      <c r="FG56" s="715"/>
      <c r="FH56" s="715"/>
      <c r="FI56" s="715"/>
      <c r="FJ56" s="715"/>
      <c r="FK56" s="715"/>
      <c r="FL56" s="715"/>
      <c r="FM56" s="715"/>
      <c r="FN56" s="715"/>
      <c r="FO56" s="715"/>
      <c r="FP56" s="715"/>
      <c r="FQ56" s="715"/>
      <c r="FR56" s="715"/>
      <c r="FS56" s="715"/>
      <c r="FT56" s="715"/>
      <c r="FU56" s="715"/>
      <c r="FV56" s="715"/>
      <c r="FW56" s="715"/>
      <c r="FX56" s="715"/>
      <c r="FY56" s="715"/>
      <c r="FZ56" s="715"/>
      <c r="GA56" s="715"/>
      <c r="GB56" s="715"/>
      <c r="GC56" s="715"/>
      <c r="GD56" s="715"/>
      <c r="GE56" s="715"/>
      <c r="GF56" s="715"/>
      <c r="GG56" s="715"/>
      <c r="GH56" s="715"/>
      <c r="GI56" s="715"/>
      <c r="GJ56" s="715"/>
      <c r="GK56" s="715"/>
      <c r="GL56" s="715"/>
      <c r="GM56" s="715"/>
      <c r="GN56" s="715"/>
      <c r="GO56" s="715"/>
      <c r="GP56" s="715"/>
      <c r="GQ56" s="715"/>
      <c r="GR56" s="715"/>
    </row>
    <row r="57" spans="1:200" x14ac:dyDescent="0.2">
      <c r="A57" s="940"/>
      <c r="B57" s="940"/>
      <c r="C57" s="940"/>
      <c r="D57" s="940"/>
      <c r="E57" s="940"/>
      <c r="F57" s="940"/>
      <c r="G57" s="940"/>
      <c r="H57" s="715"/>
      <c r="I57" s="715"/>
      <c r="J57" s="715"/>
      <c r="K57" s="715"/>
      <c r="L57" s="715"/>
      <c r="M57" s="715"/>
      <c r="N57" s="715"/>
      <c r="O57" s="715"/>
      <c r="P57" s="715"/>
      <c r="Q57" s="715"/>
      <c r="R57" s="715"/>
      <c r="S57" s="715"/>
      <c r="T57" s="715"/>
      <c r="U57" s="715"/>
      <c r="V57" s="715"/>
      <c r="W57" s="715"/>
      <c r="X57" s="715"/>
      <c r="Y57" s="715"/>
      <c r="Z57" s="715"/>
      <c r="AA57" s="715"/>
      <c r="AB57" s="715"/>
      <c r="AC57" s="715"/>
      <c r="AD57" s="715"/>
      <c r="AE57" s="715"/>
      <c r="AF57" s="715"/>
      <c r="AG57" s="715"/>
      <c r="AH57" s="715"/>
      <c r="AI57" s="715"/>
      <c r="AJ57" s="715"/>
      <c r="AK57" s="715"/>
      <c r="AL57" s="715"/>
      <c r="AM57" s="715"/>
      <c r="AN57" s="715"/>
      <c r="AO57" s="715"/>
      <c r="AP57" s="715"/>
      <c r="AQ57" s="715"/>
      <c r="AR57" s="715"/>
      <c r="AS57" s="715"/>
      <c r="AT57" s="715"/>
      <c r="AU57" s="715"/>
      <c r="AV57" s="715"/>
      <c r="AW57" s="715"/>
      <c r="AX57" s="715"/>
      <c r="AY57" s="715"/>
      <c r="AZ57" s="715"/>
      <c r="BA57" s="715"/>
      <c r="BB57" s="715"/>
      <c r="BC57" s="715"/>
      <c r="BD57" s="715"/>
      <c r="BE57" s="715"/>
      <c r="BF57" s="715"/>
      <c r="BG57" s="715"/>
      <c r="BH57" s="715"/>
      <c r="BI57" s="715"/>
      <c r="BJ57" s="715"/>
      <c r="BK57" s="715"/>
      <c r="BL57" s="715"/>
      <c r="BM57" s="715"/>
      <c r="BN57" s="715"/>
      <c r="BO57" s="715"/>
      <c r="BP57" s="715"/>
      <c r="BQ57" s="715"/>
      <c r="BR57" s="715"/>
      <c r="BS57" s="715"/>
      <c r="BT57" s="715"/>
      <c r="BU57" s="715"/>
      <c r="BV57" s="715"/>
      <c r="BW57" s="715"/>
      <c r="BX57" s="715"/>
      <c r="BY57" s="715"/>
      <c r="BZ57" s="715"/>
      <c r="CA57" s="715"/>
      <c r="CB57" s="715"/>
      <c r="CC57" s="715"/>
      <c r="CD57" s="715"/>
      <c r="CE57" s="715"/>
      <c r="CF57" s="715"/>
      <c r="CG57" s="715"/>
      <c r="CH57" s="715"/>
      <c r="CI57" s="715"/>
      <c r="CJ57" s="715"/>
      <c r="CK57" s="715"/>
      <c r="CL57" s="715"/>
      <c r="CM57" s="715"/>
      <c r="CN57" s="715"/>
      <c r="CO57" s="715"/>
      <c r="CP57" s="715"/>
      <c r="CQ57" s="715"/>
      <c r="CR57" s="715"/>
      <c r="CS57" s="715"/>
      <c r="CT57" s="715"/>
      <c r="CU57" s="715"/>
      <c r="CV57" s="715"/>
      <c r="CW57" s="715"/>
      <c r="CX57" s="715"/>
      <c r="CY57" s="715"/>
      <c r="CZ57" s="715"/>
      <c r="DA57" s="715"/>
      <c r="DB57" s="715"/>
      <c r="DC57" s="715"/>
      <c r="DD57" s="715"/>
      <c r="DE57" s="715"/>
      <c r="DF57" s="715"/>
      <c r="DG57" s="715"/>
      <c r="DH57" s="715"/>
      <c r="DI57" s="715"/>
      <c r="DJ57" s="715"/>
      <c r="DK57" s="715"/>
      <c r="DL57" s="715"/>
      <c r="DM57" s="715"/>
      <c r="DN57" s="715"/>
      <c r="DO57" s="715"/>
      <c r="DP57" s="715"/>
      <c r="DQ57" s="715"/>
      <c r="DR57" s="715"/>
      <c r="DS57" s="715"/>
      <c r="DT57" s="715"/>
      <c r="DU57" s="715"/>
      <c r="DV57" s="715"/>
      <c r="DW57" s="715"/>
      <c r="DX57" s="715"/>
      <c r="DY57" s="715"/>
      <c r="DZ57" s="715"/>
      <c r="EA57" s="715"/>
      <c r="EB57" s="715"/>
      <c r="EC57" s="715"/>
      <c r="ED57" s="715"/>
      <c r="EE57" s="715"/>
      <c r="EF57" s="715"/>
      <c r="EG57" s="715"/>
      <c r="EH57" s="715"/>
      <c r="EI57" s="715"/>
      <c r="EJ57" s="715"/>
      <c r="EK57" s="715"/>
      <c r="EL57" s="715"/>
      <c r="EM57" s="715"/>
      <c r="EN57" s="715"/>
      <c r="EO57" s="715"/>
      <c r="EP57" s="715"/>
      <c r="EQ57" s="715"/>
      <c r="ER57" s="715"/>
      <c r="ES57" s="715"/>
      <c r="ET57" s="715"/>
      <c r="EU57" s="715"/>
      <c r="EV57" s="715"/>
      <c r="EW57" s="715"/>
      <c r="EX57" s="715"/>
      <c r="EY57" s="715"/>
      <c r="EZ57" s="715"/>
      <c r="FA57" s="715"/>
      <c r="FB57" s="715"/>
      <c r="FC57" s="715"/>
      <c r="FD57" s="715"/>
      <c r="FE57" s="715"/>
      <c r="FF57" s="715"/>
      <c r="FG57" s="715"/>
      <c r="FH57" s="715"/>
      <c r="FI57" s="715"/>
      <c r="FJ57" s="715"/>
      <c r="FK57" s="715"/>
      <c r="FL57" s="715"/>
      <c r="FM57" s="715"/>
      <c r="FN57" s="715"/>
      <c r="FO57" s="715"/>
      <c r="FP57" s="715"/>
      <c r="FQ57" s="715"/>
      <c r="FR57" s="715"/>
      <c r="FS57" s="715"/>
      <c r="FT57" s="715"/>
      <c r="FU57" s="715"/>
      <c r="FV57" s="715"/>
      <c r="FW57" s="715"/>
      <c r="FX57" s="715"/>
      <c r="FY57" s="715"/>
      <c r="FZ57" s="715"/>
      <c r="GA57" s="715"/>
      <c r="GB57" s="715"/>
      <c r="GC57" s="715"/>
      <c r="GD57" s="715"/>
      <c r="GE57" s="715"/>
      <c r="GF57" s="715"/>
      <c r="GG57" s="715"/>
      <c r="GH57" s="715"/>
      <c r="GI57" s="715"/>
      <c r="GJ57" s="715"/>
      <c r="GK57" s="715"/>
      <c r="GL57" s="715"/>
      <c r="GM57" s="715"/>
      <c r="GN57" s="715"/>
      <c r="GO57" s="715"/>
      <c r="GP57" s="715"/>
      <c r="GQ57" s="715"/>
      <c r="GR57" s="715"/>
    </row>
    <row r="58" spans="1:200" x14ac:dyDescent="0.2">
      <c r="A58" s="940"/>
      <c r="B58" s="940"/>
      <c r="C58" s="940"/>
      <c r="D58" s="940"/>
      <c r="E58" s="940"/>
      <c r="F58" s="940"/>
      <c r="G58" s="940"/>
      <c r="H58" s="715"/>
      <c r="I58" s="715"/>
      <c r="J58" s="715"/>
      <c r="K58" s="715"/>
      <c r="L58" s="715"/>
      <c r="M58" s="715"/>
      <c r="N58" s="715"/>
      <c r="O58" s="715"/>
      <c r="P58" s="715"/>
      <c r="Q58" s="715"/>
      <c r="R58" s="715"/>
      <c r="S58" s="715"/>
      <c r="T58" s="715"/>
      <c r="U58" s="715"/>
      <c r="V58" s="715"/>
      <c r="W58" s="715"/>
      <c r="X58" s="715"/>
      <c r="Y58" s="715"/>
      <c r="Z58" s="715"/>
      <c r="AA58" s="715"/>
      <c r="AB58" s="715"/>
      <c r="AC58" s="715"/>
      <c r="AD58" s="715"/>
      <c r="AE58" s="715"/>
      <c r="AF58" s="715"/>
      <c r="AG58" s="715"/>
      <c r="AH58" s="715"/>
      <c r="AI58" s="715"/>
      <c r="AJ58" s="715"/>
      <c r="AK58" s="715"/>
      <c r="AL58" s="715"/>
      <c r="AM58" s="715"/>
      <c r="AN58" s="715"/>
      <c r="AO58" s="715"/>
      <c r="AP58" s="715"/>
      <c r="AQ58" s="715"/>
      <c r="AR58" s="715"/>
      <c r="AS58" s="715"/>
      <c r="AT58" s="715"/>
      <c r="AU58" s="715"/>
      <c r="AV58" s="715"/>
      <c r="AW58" s="715"/>
      <c r="AX58" s="715"/>
      <c r="AY58" s="715"/>
      <c r="AZ58" s="715"/>
      <c r="BA58" s="715"/>
      <c r="BB58" s="715"/>
      <c r="BC58" s="715"/>
      <c r="BD58" s="715"/>
      <c r="BE58" s="715"/>
      <c r="BF58" s="715"/>
      <c r="BG58" s="715"/>
      <c r="BH58" s="715"/>
      <c r="BI58" s="715"/>
      <c r="BJ58" s="715"/>
      <c r="BK58" s="715"/>
      <c r="BL58" s="715"/>
      <c r="BM58" s="715"/>
      <c r="BN58" s="715"/>
      <c r="BO58" s="715"/>
      <c r="BP58" s="715"/>
      <c r="BQ58" s="715"/>
      <c r="BR58" s="715"/>
      <c r="BS58" s="715"/>
      <c r="BT58" s="715"/>
      <c r="BU58" s="715"/>
      <c r="BV58" s="715"/>
      <c r="BW58" s="715"/>
      <c r="BX58" s="715"/>
      <c r="BY58" s="715"/>
      <c r="BZ58" s="715"/>
      <c r="CA58" s="715"/>
      <c r="CB58" s="715"/>
      <c r="CC58" s="715"/>
      <c r="CD58" s="715"/>
      <c r="CE58" s="715"/>
      <c r="CF58" s="715"/>
      <c r="CG58" s="715"/>
      <c r="CH58" s="715"/>
      <c r="CI58" s="715"/>
      <c r="CJ58" s="715"/>
      <c r="CK58" s="715"/>
      <c r="CL58" s="715"/>
      <c r="CM58" s="715"/>
      <c r="CN58" s="715"/>
      <c r="CO58" s="715"/>
      <c r="CP58" s="715"/>
      <c r="CQ58" s="715"/>
      <c r="CR58" s="715"/>
      <c r="CS58" s="715"/>
      <c r="CT58" s="715"/>
      <c r="CU58" s="715"/>
      <c r="CV58" s="715"/>
      <c r="CW58" s="715"/>
      <c r="CX58" s="715"/>
      <c r="CY58" s="715"/>
      <c r="CZ58" s="715"/>
      <c r="DA58" s="715"/>
      <c r="DB58" s="715"/>
      <c r="DC58" s="715"/>
      <c r="DD58" s="715"/>
      <c r="DE58" s="715"/>
      <c r="DF58" s="715"/>
      <c r="DG58" s="715"/>
      <c r="DH58" s="715"/>
      <c r="DI58" s="715"/>
      <c r="DJ58" s="715"/>
      <c r="DK58" s="715"/>
      <c r="DL58" s="715"/>
      <c r="DM58" s="715"/>
      <c r="DN58" s="715"/>
      <c r="DO58" s="715"/>
      <c r="DP58" s="715"/>
      <c r="DQ58" s="715"/>
      <c r="DR58" s="715"/>
      <c r="DS58" s="715"/>
      <c r="DT58" s="715"/>
      <c r="DU58" s="715"/>
      <c r="DV58" s="715"/>
      <c r="DW58" s="715"/>
      <c r="DX58" s="715"/>
      <c r="DY58" s="715"/>
      <c r="DZ58" s="715"/>
      <c r="EA58" s="715"/>
      <c r="EB58" s="715"/>
      <c r="EC58" s="715"/>
      <c r="ED58" s="715"/>
      <c r="EE58" s="715"/>
      <c r="EF58" s="715"/>
      <c r="EG58" s="715"/>
      <c r="EH58" s="715"/>
      <c r="EI58" s="715"/>
      <c r="EJ58" s="715"/>
      <c r="EK58" s="715"/>
      <c r="EL58" s="715"/>
      <c r="EM58" s="715"/>
      <c r="EN58" s="715"/>
      <c r="EO58" s="715"/>
      <c r="EP58" s="715"/>
      <c r="EQ58" s="715"/>
      <c r="ER58" s="715"/>
      <c r="ES58" s="715"/>
      <c r="ET58" s="715"/>
      <c r="EU58" s="715"/>
      <c r="EV58" s="715"/>
      <c r="EW58" s="715"/>
      <c r="EX58" s="715"/>
      <c r="EY58" s="715"/>
      <c r="EZ58" s="715"/>
      <c r="FA58" s="715"/>
      <c r="FB58" s="715"/>
      <c r="FC58" s="715"/>
      <c r="FD58" s="715"/>
      <c r="FE58" s="715"/>
      <c r="FF58" s="715"/>
      <c r="FG58" s="715"/>
      <c r="FH58" s="715"/>
      <c r="FI58" s="715"/>
      <c r="FJ58" s="715"/>
      <c r="FK58" s="715"/>
      <c r="FL58" s="715"/>
      <c r="FM58" s="715"/>
      <c r="FN58" s="715"/>
      <c r="FO58" s="715"/>
      <c r="FP58" s="715"/>
      <c r="FQ58" s="715"/>
      <c r="FR58" s="715"/>
      <c r="FS58" s="715"/>
      <c r="FT58" s="715"/>
      <c r="FU58" s="715"/>
      <c r="FV58" s="715"/>
      <c r="FW58" s="715"/>
      <c r="FX58" s="715"/>
      <c r="FY58" s="715"/>
      <c r="FZ58" s="715"/>
      <c r="GA58" s="715"/>
      <c r="GB58" s="715"/>
      <c r="GC58" s="715"/>
      <c r="GD58" s="715"/>
      <c r="GE58" s="715"/>
      <c r="GF58" s="715"/>
      <c r="GG58" s="715"/>
      <c r="GH58" s="715"/>
      <c r="GI58" s="715"/>
      <c r="GJ58" s="715"/>
      <c r="GK58" s="715"/>
      <c r="GL58" s="715"/>
      <c r="GM58" s="715"/>
      <c r="GN58" s="715"/>
      <c r="GO58" s="715"/>
      <c r="GP58" s="715"/>
      <c r="GQ58" s="715"/>
      <c r="GR58" s="715"/>
    </row>
    <row r="59" spans="1:200" x14ac:dyDescent="0.2">
      <c r="A59" s="940"/>
      <c r="B59" s="940"/>
      <c r="C59" s="940"/>
      <c r="D59" s="940"/>
      <c r="E59" s="940"/>
      <c r="F59" s="940"/>
      <c r="G59" s="940"/>
      <c r="H59" s="715"/>
      <c r="I59" s="715"/>
      <c r="J59" s="715"/>
      <c r="K59" s="715"/>
      <c r="L59" s="715"/>
      <c r="M59" s="715"/>
      <c r="N59" s="715"/>
      <c r="O59" s="715"/>
      <c r="P59" s="715"/>
      <c r="Q59" s="715"/>
      <c r="R59" s="715"/>
      <c r="S59" s="715"/>
      <c r="T59" s="715"/>
      <c r="U59" s="715"/>
      <c r="V59" s="715"/>
      <c r="W59" s="715"/>
      <c r="X59" s="715"/>
      <c r="Y59" s="715"/>
      <c r="Z59" s="715"/>
      <c r="AA59" s="715"/>
      <c r="AB59" s="715"/>
      <c r="AC59" s="715"/>
      <c r="AD59" s="715"/>
      <c r="AE59" s="715"/>
      <c r="AF59" s="715"/>
      <c r="AG59" s="715"/>
      <c r="AH59" s="715"/>
      <c r="AI59" s="715"/>
      <c r="AJ59" s="715"/>
      <c r="AK59" s="715"/>
      <c r="AL59" s="715"/>
      <c r="AM59" s="715"/>
      <c r="AN59" s="715"/>
      <c r="AO59" s="715"/>
      <c r="AP59" s="715"/>
      <c r="AQ59" s="715"/>
      <c r="AR59" s="715"/>
      <c r="AS59" s="715"/>
      <c r="AT59" s="715"/>
      <c r="AU59" s="715"/>
      <c r="AV59" s="715"/>
      <c r="AW59" s="715"/>
      <c r="AX59" s="715"/>
      <c r="AY59" s="715"/>
      <c r="AZ59" s="715"/>
      <c r="BA59" s="715"/>
      <c r="BB59" s="715"/>
      <c r="BC59" s="715"/>
      <c r="BD59" s="715"/>
      <c r="BE59" s="715"/>
      <c r="BF59" s="715"/>
      <c r="BG59" s="715"/>
      <c r="BH59" s="715"/>
      <c r="BI59" s="715"/>
      <c r="BJ59" s="715"/>
      <c r="BK59" s="715"/>
      <c r="BL59" s="715"/>
      <c r="BM59" s="715"/>
      <c r="BN59" s="715"/>
      <c r="BO59" s="715"/>
      <c r="BP59" s="715"/>
      <c r="BQ59" s="715"/>
      <c r="BR59" s="715"/>
      <c r="BS59" s="715"/>
      <c r="BT59" s="715"/>
      <c r="BU59" s="715"/>
      <c r="BV59" s="715"/>
      <c r="BW59" s="715"/>
      <c r="BX59" s="715"/>
      <c r="BY59" s="715"/>
      <c r="BZ59" s="715"/>
      <c r="CA59" s="715"/>
      <c r="CB59" s="715"/>
      <c r="CC59" s="715"/>
      <c r="CD59" s="715"/>
      <c r="CE59" s="715"/>
      <c r="CF59" s="715"/>
      <c r="CG59" s="715"/>
      <c r="CH59" s="715"/>
      <c r="CI59" s="715"/>
      <c r="CJ59" s="715"/>
      <c r="CK59" s="715"/>
      <c r="CL59" s="715"/>
      <c r="CM59" s="715"/>
      <c r="CN59" s="715"/>
      <c r="CO59" s="715"/>
      <c r="CP59" s="715"/>
      <c r="CQ59" s="715"/>
      <c r="CR59" s="715"/>
      <c r="CS59" s="715"/>
      <c r="CT59" s="715"/>
      <c r="CU59" s="715"/>
      <c r="CV59" s="715"/>
      <c r="CW59" s="715"/>
      <c r="CX59" s="715"/>
      <c r="CY59" s="715"/>
      <c r="CZ59" s="715"/>
      <c r="DA59" s="715"/>
      <c r="DB59" s="715"/>
      <c r="DC59" s="715"/>
      <c r="DD59" s="715"/>
      <c r="DE59" s="715"/>
      <c r="DF59" s="715"/>
      <c r="DG59" s="715"/>
      <c r="DH59" s="715"/>
      <c r="DI59" s="715"/>
      <c r="DJ59" s="715"/>
      <c r="DK59" s="715"/>
      <c r="DL59" s="715"/>
      <c r="DM59" s="715"/>
      <c r="DN59" s="715"/>
      <c r="DO59" s="715"/>
      <c r="DP59" s="715"/>
      <c r="DQ59" s="715"/>
      <c r="DR59" s="715"/>
      <c r="DS59" s="715"/>
      <c r="DT59" s="715"/>
      <c r="DU59" s="715"/>
      <c r="DV59" s="715"/>
      <c r="DW59" s="715"/>
      <c r="DX59" s="715"/>
      <c r="DY59" s="715"/>
      <c r="DZ59" s="715"/>
      <c r="EA59" s="715"/>
      <c r="EB59" s="715"/>
      <c r="EC59" s="715"/>
      <c r="ED59" s="715"/>
      <c r="EE59" s="715"/>
      <c r="EF59" s="715"/>
      <c r="EG59" s="715"/>
      <c r="EH59" s="715"/>
      <c r="EI59" s="715"/>
      <c r="EJ59" s="715"/>
      <c r="EK59" s="715"/>
      <c r="EL59" s="715"/>
      <c r="EM59" s="715"/>
      <c r="EN59" s="715"/>
      <c r="EO59" s="715"/>
      <c r="EP59" s="715"/>
      <c r="EQ59" s="715"/>
      <c r="ER59" s="715"/>
      <c r="ES59" s="715"/>
      <c r="ET59" s="715"/>
      <c r="EU59" s="715"/>
      <c r="EV59" s="715"/>
      <c r="EW59" s="715"/>
      <c r="EX59" s="715"/>
      <c r="EY59" s="715"/>
      <c r="EZ59" s="715"/>
      <c r="FA59" s="715"/>
      <c r="FB59" s="715"/>
      <c r="FC59" s="715"/>
      <c r="FD59" s="715"/>
      <c r="FE59" s="715"/>
      <c r="FF59" s="715"/>
      <c r="FG59" s="715"/>
      <c r="FH59" s="715"/>
      <c r="FI59" s="715"/>
      <c r="FJ59" s="715"/>
      <c r="FK59" s="715"/>
      <c r="FL59" s="715"/>
      <c r="FM59" s="715"/>
      <c r="FN59" s="715"/>
      <c r="FO59" s="715"/>
      <c r="FP59" s="715"/>
      <c r="FQ59" s="715"/>
      <c r="FR59" s="715"/>
      <c r="FS59" s="715"/>
      <c r="FT59" s="715"/>
      <c r="FU59" s="715"/>
      <c r="FV59" s="715"/>
      <c r="FW59" s="715"/>
      <c r="FX59" s="715"/>
      <c r="FY59" s="715"/>
      <c r="FZ59" s="715"/>
      <c r="GA59" s="715"/>
      <c r="GB59" s="715"/>
      <c r="GC59" s="715"/>
      <c r="GD59" s="715"/>
      <c r="GE59" s="715"/>
      <c r="GF59" s="715"/>
      <c r="GG59" s="715"/>
      <c r="GH59" s="715"/>
      <c r="GI59" s="715"/>
      <c r="GJ59" s="715"/>
      <c r="GK59" s="715"/>
      <c r="GL59" s="715"/>
      <c r="GM59" s="715"/>
      <c r="GN59" s="715"/>
      <c r="GO59" s="715"/>
      <c r="GP59" s="715"/>
      <c r="GQ59" s="715"/>
      <c r="GR59" s="715"/>
    </row>
    <row r="60" spans="1:200" x14ac:dyDescent="0.2">
      <c r="A60" s="940"/>
      <c r="B60" s="940"/>
      <c r="C60" s="940"/>
      <c r="D60" s="940"/>
      <c r="E60" s="940"/>
      <c r="F60" s="940"/>
      <c r="G60" s="940"/>
    </row>
    <row r="61" spans="1:200" ht="15" x14ac:dyDescent="0.25">
      <c r="A61" s="387" t="s">
        <v>593</v>
      </c>
      <c r="B61" s="1"/>
      <c r="C61" s="1"/>
      <c r="D61" s="1"/>
      <c r="E61" s="1"/>
      <c r="F61" s="1"/>
      <c r="G61" s="1"/>
    </row>
    <row r="62" spans="1:200" x14ac:dyDescent="0.2">
      <c r="A62" s="1" t="s">
        <v>653</v>
      </c>
      <c r="B62" s="1"/>
      <c r="C62" s="1"/>
      <c r="D62" s="1"/>
      <c r="E62" s="1"/>
      <c r="F62" s="1"/>
      <c r="G62" s="1"/>
    </row>
    <row r="63" spans="1:200" x14ac:dyDescent="0.2">
      <c r="A63" s="1" t="s">
        <v>652</v>
      </c>
      <c r="B63" s="1"/>
      <c r="C63" s="1"/>
      <c r="D63" s="1"/>
      <c r="E63" s="1"/>
      <c r="F63" s="1"/>
      <c r="G63" s="1"/>
    </row>
    <row r="64" spans="1:200" x14ac:dyDescent="0.2">
      <c r="A64" s="1"/>
      <c r="B64" s="1"/>
      <c r="C64" s="1"/>
      <c r="D64" s="1"/>
      <c r="E64" s="1"/>
      <c r="F64" s="1"/>
      <c r="G64" s="1"/>
    </row>
    <row r="65" spans="1:7" ht="15" x14ac:dyDescent="0.25">
      <c r="A65" s="387" t="s">
        <v>451</v>
      </c>
      <c r="B65" s="1"/>
      <c r="C65" s="1"/>
      <c r="D65" s="1"/>
      <c r="E65" s="1"/>
      <c r="F65" s="1"/>
      <c r="G65" s="1"/>
    </row>
    <row r="66" spans="1:7" x14ac:dyDescent="0.2">
      <c r="A66" s="1" t="s">
        <v>654</v>
      </c>
      <c r="B66" s="1"/>
      <c r="C66" s="1"/>
      <c r="D66" s="1"/>
      <c r="E66" s="1"/>
      <c r="F66" s="1"/>
      <c r="G66" s="1"/>
    </row>
    <row r="67" spans="1:7" x14ac:dyDescent="0.2">
      <c r="A67" s="1" t="s">
        <v>656</v>
      </c>
      <c r="B67" s="1"/>
      <c r="C67" s="1"/>
      <c r="D67" s="1"/>
      <c r="E67" s="1"/>
      <c r="F67" s="1"/>
      <c r="G67" s="1"/>
    </row>
    <row r="68" spans="1:7" x14ac:dyDescent="0.2">
      <c r="A68" s="1" t="s">
        <v>655</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6" t="s">
        <v>462</v>
      </c>
      <c r="B1" s="821"/>
      <c r="C1" s="821"/>
      <c r="D1" s="821"/>
    </row>
    <row r="2" spans="1:18" x14ac:dyDescent="0.2">
      <c r="A2" s="822"/>
      <c r="B2" s="823"/>
      <c r="C2" s="823"/>
      <c r="D2" s="824"/>
    </row>
    <row r="3" spans="1:18" x14ac:dyDescent="0.2">
      <c r="A3" s="825"/>
      <c r="B3" s="825">
        <v>2015</v>
      </c>
      <c r="C3" s="825">
        <v>2016</v>
      </c>
      <c r="D3" s="825">
        <v>2017</v>
      </c>
    </row>
    <row r="4" spans="1:18" x14ac:dyDescent="0.2">
      <c r="A4" s="807" t="s">
        <v>131</v>
      </c>
      <c r="B4" s="826">
        <v>-1.1300119044746029</v>
      </c>
      <c r="C4" s="826">
        <v>3.6349886377417966</v>
      </c>
      <c r="D4" s="826">
        <v>4.0401971231455081</v>
      </c>
      <c r="Q4" s="827"/>
      <c r="R4" s="827"/>
    </row>
    <row r="5" spans="1:18" x14ac:dyDescent="0.2">
      <c r="A5" s="807" t="s">
        <v>132</v>
      </c>
      <c r="B5" s="826">
        <v>-0.55736210729277236</v>
      </c>
      <c r="C5" s="826">
        <v>3.4032579253888642</v>
      </c>
      <c r="D5" s="826">
        <v>3.503306652198459</v>
      </c>
    </row>
    <row r="6" spans="1:18" x14ac:dyDescent="0.2">
      <c r="A6" s="807" t="s">
        <v>133</v>
      </c>
      <c r="B6" s="826">
        <v>-0.58978362298782339</v>
      </c>
      <c r="C6" s="826">
        <v>3.9830177063674221</v>
      </c>
      <c r="D6" s="826">
        <v>2.9646412274368972</v>
      </c>
    </row>
    <row r="7" spans="1:18" x14ac:dyDescent="0.2">
      <c r="A7" s="807" t="s">
        <v>134</v>
      </c>
      <c r="B7" s="826">
        <v>-7.2163730151308586E-2</v>
      </c>
      <c r="C7" s="826">
        <v>4.2749553250916001</v>
      </c>
      <c r="D7" s="826">
        <v>2.5346357165410018</v>
      </c>
    </row>
    <row r="8" spans="1:18" x14ac:dyDescent="0.2">
      <c r="A8" s="807" t="s">
        <v>135</v>
      </c>
      <c r="B8" s="826">
        <v>0.48141070755989274</v>
      </c>
      <c r="C8" s="826">
        <v>3.9322485545549766</v>
      </c>
      <c r="D8" s="828">
        <v>2.901853153429351</v>
      </c>
    </row>
    <row r="9" spans="1:18" x14ac:dyDescent="0.2">
      <c r="A9" s="807" t="s">
        <v>136</v>
      </c>
      <c r="B9" s="826">
        <v>0.92655295400194582</v>
      </c>
      <c r="C9" s="826">
        <v>3.7647445420698906</v>
      </c>
      <c r="D9" s="828">
        <v>2.7047172887227235</v>
      </c>
    </row>
    <row r="10" spans="1:18" x14ac:dyDescent="0.2">
      <c r="A10" s="807" t="s">
        <v>137</v>
      </c>
      <c r="B10" s="826">
        <v>1.5220551313833439</v>
      </c>
      <c r="C10" s="826">
        <v>3.5060950050393691</v>
      </c>
      <c r="D10" s="828">
        <v>2.5456495947881579</v>
      </c>
    </row>
    <row r="11" spans="1:18" x14ac:dyDescent="0.2">
      <c r="A11" s="807" t="s">
        <v>138</v>
      </c>
      <c r="B11" s="826">
        <v>2.5007729857152214</v>
      </c>
      <c r="C11" s="826">
        <v>3.5364429203647769</v>
      </c>
      <c r="D11" s="828">
        <v>1.9367706219052105</v>
      </c>
    </row>
    <row r="12" spans="1:18" x14ac:dyDescent="0.2">
      <c r="A12" s="807" t="s">
        <v>139</v>
      </c>
      <c r="B12" s="826">
        <v>2.7554068436190748</v>
      </c>
      <c r="C12" s="826">
        <v>3.2886018184670851</v>
      </c>
      <c r="D12" s="828">
        <v>1.5536396054331583</v>
      </c>
    </row>
    <row r="13" spans="1:18" x14ac:dyDescent="0.2">
      <c r="A13" s="807" t="s">
        <v>140</v>
      </c>
      <c r="B13" s="826">
        <v>2.6374632243410687</v>
      </c>
      <c r="C13" s="826">
        <v>3.6956557255851639</v>
      </c>
      <c r="D13" s="828">
        <v>1.2845642316708905</v>
      </c>
    </row>
    <row r="14" spans="1:18" x14ac:dyDescent="0.2">
      <c r="A14" s="807" t="s">
        <v>141</v>
      </c>
      <c r="B14" s="826">
        <v>3.5831935810620235</v>
      </c>
      <c r="C14" s="826">
        <v>3.7350533411801092</v>
      </c>
      <c r="D14" s="828">
        <v>0.6933050061976157</v>
      </c>
    </row>
    <row r="15" spans="1:18" x14ac:dyDescent="0.2">
      <c r="A15" s="823" t="s">
        <v>142</v>
      </c>
      <c r="B15" s="638">
        <v>4.0576832514676378</v>
      </c>
      <c r="C15" s="638">
        <v>3.5038060589916382</v>
      </c>
      <c r="D15" s="829">
        <v>0.45765094924195748</v>
      </c>
    </row>
    <row r="16" spans="1:18" x14ac:dyDescent="0.2">
      <c r="A16" s="830"/>
      <c r="B16" s="807"/>
      <c r="C16" s="807"/>
      <c r="D16" s="831"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6" t="s">
        <v>24</v>
      </c>
      <c r="B1" s="437"/>
      <c r="C1" s="437"/>
      <c r="D1" s="437"/>
      <c r="E1" s="437"/>
      <c r="F1" s="437"/>
      <c r="G1" s="437"/>
      <c r="H1" s="437"/>
    </row>
    <row r="2" spans="1:8" ht="15.75" x14ac:dyDescent="0.25">
      <c r="A2" s="438"/>
      <c r="B2" s="439"/>
      <c r="C2" s="440"/>
      <c r="D2" s="440"/>
      <c r="E2" s="440"/>
      <c r="F2" s="440"/>
      <c r="G2" s="440"/>
      <c r="H2" s="468" t="s">
        <v>156</v>
      </c>
    </row>
    <row r="3" spans="1:8" s="80" customFormat="1" x14ac:dyDescent="0.2">
      <c r="A3" s="400"/>
      <c r="B3" s="890">
        <f>INDICE!A3</f>
        <v>43070</v>
      </c>
      <c r="C3" s="891"/>
      <c r="D3" s="891" t="s">
        <v>117</v>
      </c>
      <c r="E3" s="891"/>
      <c r="F3" s="891" t="s">
        <v>118</v>
      </c>
      <c r="G3" s="891"/>
      <c r="H3" s="891"/>
    </row>
    <row r="4" spans="1:8" s="80" customFormat="1" x14ac:dyDescent="0.2">
      <c r="A4" s="401"/>
      <c r="B4" s="97" t="s">
        <v>47</v>
      </c>
      <c r="C4" s="97" t="s">
        <v>457</v>
      </c>
      <c r="D4" s="97" t="s">
        <v>47</v>
      </c>
      <c r="E4" s="97" t="s">
        <v>457</v>
      </c>
      <c r="F4" s="97" t="s">
        <v>47</v>
      </c>
      <c r="G4" s="397" t="s">
        <v>457</v>
      </c>
      <c r="H4" s="397" t="s">
        <v>125</v>
      </c>
    </row>
    <row r="5" spans="1:8" s="102" customFormat="1" x14ac:dyDescent="0.2">
      <c r="A5" s="442" t="s">
        <v>143</v>
      </c>
      <c r="B5" s="451">
        <v>106.82826000000001</v>
      </c>
      <c r="C5" s="444">
        <v>4.1306817965822953</v>
      </c>
      <c r="D5" s="443">
        <v>848.90391999999997</v>
      </c>
      <c r="E5" s="444">
        <v>-1.2441860531399365</v>
      </c>
      <c r="F5" s="443">
        <v>848.90391999999997</v>
      </c>
      <c r="G5" s="444">
        <v>-1.2441860531399365</v>
      </c>
      <c r="H5" s="449">
        <v>37.580088624852316</v>
      </c>
    </row>
    <row r="6" spans="1:8" s="102" customFormat="1" x14ac:dyDescent="0.2">
      <c r="A6" s="442" t="s">
        <v>144</v>
      </c>
      <c r="B6" s="451">
        <v>73.651659999999978</v>
      </c>
      <c r="C6" s="444">
        <v>1.5172944217744775</v>
      </c>
      <c r="D6" s="443">
        <v>553.96483000000012</v>
      </c>
      <c r="E6" s="444">
        <v>3.5730560510332756</v>
      </c>
      <c r="F6" s="443">
        <v>553.96483000000012</v>
      </c>
      <c r="G6" s="444">
        <v>3.5730560510332756</v>
      </c>
      <c r="H6" s="449">
        <v>24.52344360295951</v>
      </c>
    </row>
    <row r="7" spans="1:8" s="102" customFormat="1" x14ac:dyDescent="0.2">
      <c r="A7" s="442" t="s">
        <v>145</v>
      </c>
      <c r="B7" s="451">
        <v>4.1865199999999998</v>
      </c>
      <c r="C7" s="444">
        <v>9.1458947626384681</v>
      </c>
      <c r="D7" s="443">
        <v>51.073610000000009</v>
      </c>
      <c r="E7" s="444">
        <v>7.9628094727445449</v>
      </c>
      <c r="F7" s="443">
        <v>51.073610000000009</v>
      </c>
      <c r="G7" s="444">
        <v>7.9628094727445449</v>
      </c>
      <c r="H7" s="449">
        <v>2.260975294107658</v>
      </c>
    </row>
    <row r="8" spans="1:8" s="102" customFormat="1" x14ac:dyDescent="0.2">
      <c r="A8" s="445" t="s">
        <v>577</v>
      </c>
      <c r="B8" s="450">
        <v>24.286649999999998</v>
      </c>
      <c r="C8" s="447">
        <v>-76.846068131714759</v>
      </c>
      <c r="D8" s="446">
        <v>804.97706000000005</v>
      </c>
      <c r="E8" s="448">
        <v>-24.565351441863346</v>
      </c>
      <c r="F8" s="446">
        <v>804.97706000000005</v>
      </c>
      <c r="G8" s="448">
        <v>-24.565351441863346</v>
      </c>
      <c r="H8" s="698">
        <v>35.635492478080515</v>
      </c>
    </row>
    <row r="9" spans="1:8" s="80" customFormat="1" x14ac:dyDescent="0.2">
      <c r="A9" s="402" t="s">
        <v>116</v>
      </c>
      <c r="B9" s="69">
        <v>208.95308999999997</v>
      </c>
      <c r="C9" s="70">
        <v>-26.391079696022036</v>
      </c>
      <c r="D9" s="69">
        <v>2258.9194200000002</v>
      </c>
      <c r="E9" s="70">
        <v>-9.9629716986067223</v>
      </c>
      <c r="F9" s="69">
        <v>2258.9194200000002</v>
      </c>
      <c r="G9" s="70">
        <v>-9.9629716986067223</v>
      </c>
      <c r="H9" s="70">
        <v>100</v>
      </c>
    </row>
    <row r="10" spans="1:8" s="102" customFormat="1" x14ac:dyDescent="0.2">
      <c r="A10" s="435"/>
      <c r="B10" s="434"/>
      <c r="C10" s="441"/>
      <c r="D10" s="434"/>
      <c r="E10" s="441"/>
      <c r="F10" s="434"/>
      <c r="G10" s="441"/>
      <c r="H10" s="93" t="s">
        <v>231</v>
      </c>
    </row>
    <row r="11" spans="1:8" s="102" customFormat="1" x14ac:dyDescent="0.2">
      <c r="A11" s="403" t="s">
        <v>524</v>
      </c>
      <c r="B11" s="434"/>
      <c r="C11" s="434"/>
      <c r="D11" s="434"/>
      <c r="E11" s="434"/>
      <c r="F11" s="434"/>
      <c r="G11" s="441"/>
      <c r="H11" s="441"/>
    </row>
    <row r="12" spans="1:8" s="102" customFormat="1" x14ac:dyDescent="0.2">
      <c r="A12" s="403" t="s">
        <v>576</v>
      </c>
      <c r="B12" s="434"/>
      <c r="C12" s="434"/>
      <c r="D12" s="434"/>
      <c r="E12" s="434"/>
      <c r="F12" s="434"/>
      <c r="G12" s="441"/>
      <c r="H12" s="441"/>
    </row>
    <row r="13" spans="1:8" s="102" customFormat="1" ht="14.25" x14ac:dyDescent="0.2">
      <c r="A13" s="164" t="s">
        <v>597</v>
      </c>
      <c r="B13" s="407"/>
      <c r="C13" s="407"/>
      <c r="D13" s="407"/>
      <c r="E13" s="407"/>
      <c r="F13" s="407"/>
      <c r="G13" s="407"/>
      <c r="H13" s="407"/>
    </row>
    <row r="14" spans="1:8" s="102" customFormat="1" x14ac:dyDescent="0.2"/>
    <row r="15" spans="1:8" s="102" customFormat="1" x14ac:dyDescent="0.2"/>
  </sheetData>
  <mergeCells count="3">
    <mergeCell ref="B3:C3"/>
    <mergeCell ref="D3:E3"/>
    <mergeCell ref="F3:H3"/>
  </mergeCells>
  <conditionalFormatting sqref="B8">
    <cfRule type="cellIs" dxfId="2037" priority="4" operator="between">
      <formula>0</formula>
      <formula>0.5</formula>
    </cfRule>
  </conditionalFormatting>
  <conditionalFormatting sqref="D8">
    <cfRule type="cellIs" dxfId="2036" priority="3" operator="between">
      <formula>0</formula>
      <formula>0.5</formula>
    </cfRule>
  </conditionalFormatting>
  <conditionalFormatting sqref="F8">
    <cfRule type="cellIs" dxfId="2035" priority="2" operator="between">
      <formula>0</formula>
      <formula>0.5</formula>
    </cfRule>
  </conditionalFormatting>
  <conditionalFormatting sqref="H8">
    <cfRule type="cellIs" dxfId="2034"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E7" sqref="E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3" t="s">
        <v>25</v>
      </c>
      <c r="B1" s="181"/>
      <c r="C1" s="181"/>
      <c r="D1" s="181"/>
      <c r="E1" s="181"/>
      <c r="F1" s="181"/>
      <c r="G1" s="181"/>
      <c r="H1" s="181"/>
    </row>
    <row r="2" spans="1:14" ht="15.75" x14ac:dyDescent="0.25">
      <c r="A2" s="175"/>
      <c r="B2" s="176"/>
      <c r="C2" s="181"/>
      <c r="D2" s="181"/>
      <c r="E2" s="181"/>
      <c r="F2" s="181"/>
      <c r="G2" s="181"/>
      <c r="H2" s="468" t="s">
        <v>156</v>
      </c>
    </row>
    <row r="3" spans="1:14" s="102" customFormat="1" x14ac:dyDescent="0.2">
      <c r="A3" s="79"/>
      <c r="B3" s="890">
        <f>INDICE!A3</f>
        <v>43070</v>
      </c>
      <c r="C3" s="891"/>
      <c r="D3" s="892" t="s">
        <v>117</v>
      </c>
      <c r="E3" s="892"/>
      <c r="F3" s="892" t="s">
        <v>118</v>
      </c>
      <c r="G3" s="892"/>
      <c r="H3" s="892"/>
      <c r="I3" s="469"/>
    </row>
    <row r="4" spans="1:14" s="102" customFormat="1" x14ac:dyDescent="0.2">
      <c r="A4" s="81"/>
      <c r="B4" s="97" t="s">
        <v>47</v>
      </c>
      <c r="C4" s="97" t="s">
        <v>463</v>
      </c>
      <c r="D4" s="97" t="s">
        <v>47</v>
      </c>
      <c r="E4" s="97" t="s">
        <v>457</v>
      </c>
      <c r="F4" s="97" t="s">
        <v>47</v>
      </c>
      <c r="G4" s="397" t="s">
        <v>457</v>
      </c>
      <c r="H4" s="397" t="s">
        <v>107</v>
      </c>
      <c r="I4" s="469"/>
    </row>
    <row r="5" spans="1:14" s="102" customFormat="1" x14ac:dyDescent="0.2">
      <c r="A5" s="99" t="s">
        <v>189</v>
      </c>
      <c r="B5" s="471">
        <v>365.73697000000021</v>
      </c>
      <c r="C5" s="464">
        <v>1.5987843157776727</v>
      </c>
      <c r="D5" s="463">
        <v>4475.4067700000014</v>
      </c>
      <c r="E5" s="465">
        <v>2.2015408093270104</v>
      </c>
      <c r="F5" s="463">
        <v>4475.4067700000014</v>
      </c>
      <c r="G5" s="465">
        <v>2.2015408093270104</v>
      </c>
      <c r="H5" s="474">
        <v>91.925134356348096</v>
      </c>
    </row>
    <row r="6" spans="1:14" s="102" customFormat="1" x14ac:dyDescent="0.2">
      <c r="A6" s="99" t="s">
        <v>190</v>
      </c>
      <c r="B6" s="451">
        <v>33.525999999999996</v>
      </c>
      <c r="C6" s="459">
        <v>2.6304761024297889</v>
      </c>
      <c r="D6" s="443">
        <v>388.97512000000006</v>
      </c>
      <c r="E6" s="444">
        <v>3.4955778619495623</v>
      </c>
      <c r="F6" s="443">
        <v>388.97512000000006</v>
      </c>
      <c r="G6" s="444">
        <v>3.4955778619495623</v>
      </c>
      <c r="H6" s="449">
        <v>7.9895732399038719</v>
      </c>
    </row>
    <row r="7" spans="1:14" s="102" customFormat="1" x14ac:dyDescent="0.2">
      <c r="A7" s="99" t="s">
        <v>150</v>
      </c>
      <c r="B7" s="472">
        <v>0</v>
      </c>
      <c r="C7" s="459">
        <v>0</v>
      </c>
      <c r="D7" s="458">
        <v>4.7109999999999999E-2</v>
      </c>
      <c r="E7" s="874">
        <v>-50.478292862398824</v>
      </c>
      <c r="F7" s="458">
        <v>4.7109999999999999E-2</v>
      </c>
      <c r="G7" s="459">
        <v>-50.478292862398824</v>
      </c>
      <c r="H7" s="472">
        <v>9.6764234003416803E-4</v>
      </c>
    </row>
    <row r="8" spans="1:14" s="102" customFormat="1" x14ac:dyDescent="0.2">
      <c r="A8" s="470" t="s">
        <v>151</v>
      </c>
      <c r="B8" s="452">
        <v>399.26297000000022</v>
      </c>
      <c r="C8" s="453">
        <v>1.6846167824210345</v>
      </c>
      <c r="D8" s="452">
        <v>4864.4290000000019</v>
      </c>
      <c r="E8" s="453">
        <v>2.3027695844928071</v>
      </c>
      <c r="F8" s="452">
        <v>4864.4290000000019</v>
      </c>
      <c r="G8" s="453">
        <v>2.3027695844928071</v>
      </c>
      <c r="H8" s="453">
        <v>99.915675238592016</v>
      </c>
    </row>
    <row r="9" spans="1:14" s="102" customFormat="1" x14ac:dyDescent="0.2">
      <c r="A9" s="99" t="s">
        <v>152</v>
      </c>
      <c r="B9" s="472">
        <v>0.25756999999999991</v>
      </c>
      <c r="C9" s="459">
        <v>13.562012256955116</v>
      </c>
      <c r="D9" s="458">
        <v>4.1053799999999994</v>
      </c>
      <c r="E9" s="459">
        <v>14.362678596798107</v>
      </c>
      <c r="F9" s="458">
        <v>4.1053799999999994</v>
      </c>
      <c r="G9" s="459">
        <v>14.362678596798107</v>
      </c>
      <c r="H9" s="449">
        <v>8.4324761407970114E-2</v>
      </c>
    </row>
    <row r="10" spans="1:14" s="102" customFormat="1" x14ac:dyDescent="0.2">
      <c r="A10" s="68" t="s">
        <v>153</v>
      </c>
      <c r="B10" s="454">
        <v>399.52054000000021</v>
      </c>
      <c r="C10" s="455">
        <v>1.6914736986678649</v>
      </c>
      <c r="D10" s="454">
        <v>4868.5343800000028</v>
      </c>
      <c r="E10" s="455">
        <v>2.3118674779216439</v>
      </c>
      <c r="F10" s="454">
        <v>4868.5343800000028</v>
      </c>
      <c r="G10" s="455">
        <v>2.3118674779216439</v>
      </c>
      <c r="H10" s="455">
        <v>100</v>
      </c>
    </row>
    <row r="11" spans="1:14" s="102" customFormat="1" x14ac:dyDescent="0.2">
      <c r="A11" s="104" t="s">
        <v>154</v>
      </c>
      <c r="B11" s="460"/>
      <c r="C11" s="460"/>
      <c r="D11" s="460"/>
      <c r="E11" s="460"/>
      <c r="F11" s="460"/>
      <c r="G11" s="460"/>
      <c r="H11" s="460"/>
    </row>
    <row r="12" spans="1:14" s="102" customFormat="1" x14ac:dyDescent="0.2">
      <c r="A12" s="105" t="s">
        <v>195</v>
      </c>
      <c r="B12" s="473">
        <v>20.249750000000002</v>
      </c>
      <c r="C12" s="462">
        <v>57.3248234444074</v>
      </c>
      <c r="D12" s="461">
        <v>246.2936400000001</v>
      </c>
      <c r="E12" s="462">
        <v>18.674031360241973</v>
      </c>
      <c r="F12" s="461">
        <v>246.2936400000001</v>
      </c>
      <c r="G12" s="462">
        <v>18.674031360241973</v>
      </c>
      <c r="H12" s="475">
        <v>5.0588867362583967</v>
      </c>
    </row>
    <row r="13" spans="1:14" s="102" customFormat="1" x14ac:dyDescent="0.2">
      <c r="A13" s="106" t="s">
        <v>155</v>
      </c>
      <c r="B13" s="510">
        <v>5.0685128729551661</v>
      </c>
      <c r="C13" s="466"/>
      <c r="D13" s="493">
        <v>5.0588867362583967</v>
      </c>
      <c r="E13" s="466"/>
      <c r="F13" s="493">
        <v>5.0588867362583967</v>
      </c>
      <c r="G13" s="466"/>
      <c r="H13" s="476"/>
    </row>
    <row r="14" spans="1:14" s="102" customFormat="1" x14ac:dyDescent="0.2">
      <c r="A14" s="136"/>
      <c r="B14" s="136"/>
      <c r="C14" s="136"/>
      <c r="D14" s="136"/>
      <c r="E14" s="136"/>
      <c r="F14" s="136"/>
      <c r="G14" s="136"/>
      <c r="H14" s="93" t="s">
        <v>231</v>
      </c>
    </row>
    <row r="15" spans="1:14" s="102" customFormat="1" x14ac:dyDescent="0.2">
      <c r="A15" s="94" t="s">
        <v>524</v>
      </c>
      <c r="B15" s="136"/>
      <c r="C15" s="136"/>
      <c r="D15" s="136"/>
      <c r="E15" s="136"/>
      <c r="F15" s="467"/>
      <c r="G15" s="136"/>
      <c r="H15" s="136"/>
      <c r="I15" s="107"/>
      <c r="J15" s="107"/>
      <c r="K15" s="107"/>
      <c r="L15" s="107"/>
      <c r="M15" s="107"/>
      <c r="N15" s="107"/>
    </row>
    <row r="16" spans="1:14" x14ac:dyDescent="0.2">
      <c r="A16" s="94" t="s">
        <v>464</v>
      </c>
      <c r="B16" s="181"/>
      <c r="C16" s="181"/>
      <c r="D16" s="181"/>
      <c r="E16" s="181"/>
      <c r="F16" s="181"/>
      <c r="G16" s="181"/>
      <c r="H16" s="181"/>
      <c r="I16" s="108"/>
      <c r="J16" s="108"/>
      <c r="K16" s="108"/>
      <c r="L16" s="108"/>
      <c r="M16" s="108"/>
      <c r="N16" s="108"/>
    </row>
    <row r="17" spans="1:8" x14ac:dyDescent="0.2">
      <c r="A17" s="164" t="s">
        <v>597</v>
      </c>
      <c r="B17" s="181"/>
      <c r="C17" s="181"/>
      <c r="D17" s="181"/>
      <c r="E17" s="181"/>
      <c r="F17" s="181"/>
      <c r="G17" s="181"/>
      <c r="H17" s="181"/>
    </row>
  </sheetData>
  <mergeCells count="3">
    <mergeCell ref="B3:C3"/>
    <mergeCell ref="D3:E3"/>
    <mergeCell ref="F3:H3"/>
  </mergeCells>
  <conditionalFormatting sqref="H7">
    <cfRule type="cellIs" dxfId="2033" priority="6" operator="between">
      <formula>0</formula>
      <formula>0.5</formula>
    </cfRule>
  </conditionalFormatting>
  <conditionalFormatting sqref="B9 D9:G9">
    <cfRule type="cellIs" dxfId="2032" priority="8" operator="between">
      <formula>0</formula>
      <formula>0.5</formula>
    </cfRule>
  </conditionalFormatting>
  <conditionalFormatting sqref="B7:C7 F7:G7">
    <cfRule type="cellIs" dxfId="2031" priority="7" operator="between">
      <formula>0</formula>
      <formula>0.5</formula>
    </cfRule>
  </conditionalFormatting>
  <conditionalFormatting sqref="C7">
    <cfRule type="cellIs" dxfId="2030" priority="5" operator="equal">
      <formula>0</formula>
    </cfRule>
  </conditionalFormatting>
  <conditionalFormatting sqref="B7">
    <cfRule type="cellIs" dxfId="2029" priority="4" operator="equal">
      <formula>0</formula>
    </cfRule>
  </conditionalFormatting>
  <conditionalFormatting sqref="C6">
    <cfRule type="cellIs" dxfId="2028" priority="3" operator="between">
      <formula>0</formula>
      <formula>0.5</formula>
    </cfRule>
  </conditionalFormatting>
  <conditionalFormatting sqref="D7">
    <cfRule type="cellIs" dxfId="2027" priority="2" operator="between">
      <formula>0</formula>
      <formula>0.5</formula>
    </cfRule>
  </conditionalFormatting>
  <conditionalFormatting sqref="D7">
    <cfRule type="cellIs" dxfId="2026"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B5" sqref="B5"/>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559</v>
      </c>
    </row>
    <row r="2" spans="1:10" ht="15.75" x14ac:dyDescent="0.25">
      <c r="A2" s="2"/>
      <c r="B2" s="109"/>
      <c r="H2" s="110" t="s">
        <v>156</v>
      </c>
    </row>
    <row r="3" spans="1:10" s="114" customFormat="1" ht="13.7" customHeight="1" x14ac:dyDescent="0.2">
      <c r="A3" s="111"/>
      <c r="B3" s="893">
        <f>INDICE!A3</f>
        <v>43070</v>
      </c>
      <c r="C3" s="893"/>
      <c r="D3" s="893"/>
      <c r="E3" s="112"/>
      <c r="F3" s="894" t="s">
        <v>118</v>
      </c>
      <c r="G3" s="894"/>
      <c r="H3" s="894"/>
    </row>
    <row r="4" spans="1:10" s="114" customFormat="1" x14ac:dyDescent="0.2">
      <c r="A4" s="115"/>
      <c r="B4" s="116" t="s">
        <v>148</v>
      </c>
      <c r="C4" s="709" t="s">
        <v>149</v>
      </c>
      <c r="D4" s="116" t="s">
        <v>157</v>
      </c>
      <c r="E4" s="116"/>
      <c r="F4" s="116" t="s">
        <v>148</v>
      </c>
      <c r="G4" s="709" t="s">
        <v>149</v>
      </c>
      <c r="H4" s="116" t="s">
        <v>157</v>
      </c>
    </row>
    <row r="5" spans="1:10" s="114" customFormat="1" x14ac:dyDescent="0.2">
      <c r="A5" s="111" t="s">
        <v>158</v>
      </c>
      <c r="B5" s="117">
        <v>54.267759999999996</v>
      </c>
      <c r="C5" s="119">
        <v>2.5537100000000001</v>
      </c>
      <c r="D5" s="477">
        <v>56.821469999999998</v>
      </c>
      <c r="E5" s="478"/>
      <c r="F5" s="478">
        <v>676.56701999999905</v>
      </c>
      <c r="G5" s="119">
        <v>31.737379999999998</v>
      </c>
      <c r="H5" s="477">
        <v>708.30439999999908</v>
      </c>
      <c r="I5" s="82"/>
    </row>
    <row r="6" spans="1:10" s="114" customFormat="1" x14ac:dyDescent="0.2">
      <c r="A6" s="115" t="s">
        <v>159</v>
      </c>
      <c r="B6" s="118">
        <v>11.296259999999997</v>
      </c>
      <c r="C6" s="119">
        <v>0.7293599999999999</v>
      </c>
      <c r="D6" s="479">
        <v>12.025619999999996</v>
      </c>
      <c r="E6" s="249"/>
      <c r="F6" s="249">
        <v>133.16146000000006</v>
      </c>
      <c r="G6" s="119">
        <v>8.0334100000000017</v>
      </c>
      <c r="H6" s="479">
        <v>141.19487000000007</v>
      </c>
      <c r="I6" s="82"/>
    </row>
    <row r="7" spans="1:10" s="114" customFormat="1" x14ac:dyDescent="0.2">
      <c r="A7" s="115" t="s">
        <v>160</v>
      </c>
      <c r="B7" s="118">
        <v>6.7287699999999999</v>
      </c>
      <c r="C7" s="119">
        <v>0.61300999999999994</v>
      </c>
      <c r="D7" s="479">
        <v>7.34178</v>
      </c>
      <c r="E7" s="249"/>
      <c r="F7" s="249">
        <v>85.892440000000008</v>
      </c>
      <c r="G7" s="119">
        <v>7.5688600000000017</v>
      </c>
      <c r="H7" s="479">
        <v>93.461300000000008</v>
      </c>
      <c r="I7" s="82"/>
    </row>
    <row r="8" spans="1:10" s="114" customFormat="1" x14ac:dyDescent="0.2">
      <c r="A8" s="115" t="s">
        <v>161</v>
      </c>
      <c r="B8" s="118">
        <v>13.245869999999998</v>
      </c>
      <c r="C8" s="119">
        <v>0.92959000000000003</v>
      </c>
      <c r="D8" s="479">
        <v>14.175459999999998</v>
      </c>
      <c r="E8" s="249"/>
      <c r="F8" s="249">
        <v>215.58460999999997</v>
      </c>
      <c r="G8" s="119">
        <v>13.797739999999997</v>
      </c>
      <c r="H8" s="479">
        <v>229.38234999999997</v>
      </c>
      <c r="I8" s="82"/>
    </row>
    <row r="9" spans="1:10" s="114" customFormat="1" x14ac:dyDescent="0.2">
      <c r="A9" s="115" t="s">
        <v>162</v>
      </c>
      <c r="B9" s="118">
        <v>33.686480000000003</v>
      </c>
      <c r="C9" s="119">
        <v>12.314450000000001</v>
      </c>
      <c r="D9" s="479">
        <v>46.000930000000004</v>
      </c>
      <c r="E9" s="249"/>
      <c r="F9" s="249">
        <v>381.32321999999999</v>
      </c>
      <c r="G9" s="119">
        <v>132.90554999999998</v>
      </c>
      <c r="H9" s="479">
        <v>514.22876999999994</v>
      </c>
      <c r="I9" s="82"/>
    </row>
    <row r="10" spans="1:10" s="114" customFormat="1" x14ac:dyDescent="0.2">
      <c r="A10" s="115" t="s">
        <v>163</v>
      </c>
      <c r="B10" s="118">
        <v>4.4811500000000004</v>
      </c>
      <c r="C10" s="119">
        <v>0.33831</v>
      </c>
      <c r="D10" s="479">
        <v>4.8194600000000003</v>
      </c>
      <c r="E10" s="249"/>
      <c r="F10" s="249">
        <v>59.187979999999996</v>
      </c>
      <c r="G10" s="119">
        <v>4.3506500000000017</v>
      </c>
      <c r="H10" s="479">
        <v>63.538629999999998</v>
      </c>
      <c r="I10" s="82"/>
    </row>
    <row r="11" spans="1:10" s="114" customFormat="1" x14ac:dyDescent="0.2">
      <c r="A11" s="115" t="s">
        <v>164</v>
      </c>
      <c r="B11" s="118">
        <v>20.87022</v>
      </c>
      <c r="C11" s="119">
        <v>1.5781000000000001</v>
      </c>
      <c r="D11" s="479">
        <v>22.448319999999999</v>
      </c>
      <c r="E11" s="249"/>
      <c r="F11" s="249">
        <v>255.31397999999962</v>
      </c>
      <c r="G11" s="119">
        <v>18.759230000000031</v>
      </c>
      <c r="H11" s="479">
        <v>274.07320999999968</v>
      </c>
      <c r="I11" s="82"/>
    </row>
    <row r="12" spans="1:10" s="114" customFormat="1" x14ac:dyDescent="0.2">
      <c r="A12" s="115" t="s">
        <v>569</v>
      </c>
      <c r="B12" s="118">
        <v>14.03687</v>
      </c>
      <c r="C12" s="119">
        <v>0.83416999999999952</v>
      </c>
      <c r="D12" s="479">
        <v>14.871040000000001</v>
      </c>
      <c r="E12" s="249"/>
      <c r="F12" s="249">
        <v>167.62364000000005</v>
      </c>
      <c r="G12" s="119">
        <v>9.6973499999999948</v>
      </c>
      <c r="H12" s="479">
        <v>177.32099000000005</v>
      </c>
      <c r="I12" s="82"/>
      <c r="J12" s="119"/>
    </row>
    <row r="13" spans="1:10" s="114" customFormat="1" x14ac:dyDescent="0.2">
      <c r="A13" s="115" t="s">
        <v>165</v>
      </c>
      <c r="B13" s="118">
        <v>61.999649999999981</v>
      </c>
      <c r="C13" s="119">
        <v>4.8161400000000025</v>
      </c>
      <c r="D13" s="479">
        <v>66.815789999999978</v>
      </c>
      <c r="E13" s="249"/>
      <c r="F13" s="249">
        <v>743.19964000000039</v>
      </c>
      <c r="G13" s="119">
        <v>57.283259999999935</v>
      </c>
      <c r="H13" s="479">
        <v>800.48290000000031</v>
      </c>
      <c r="I13" s="82"/>
      <c r="J13" s="119"/>
    </row>
    <row r="14" spans="1:10" s="114" customFormat="1" x14ac:dyDescent="0.2">
      <c r="A14" s="115" t="s">
        <v>166</v>
      </c>
      <c r="B14" s="118">
        <v>0.42402999999999996</v>
      </c>
      <c r="C14" s="119">
        <v>6.0469999999999996E-2</v>
      </c>
      <c r="D14" s="480">
        <v>0.48449999999999993</v>
      </c>
      <c r="E14" s="119"/>
      <c r="F14" s="249">
        <v>5.37819</v>
      </c>
      <c r="G14" s="119">
        <v>0.70707000000000009</v>
      </c>
      <c r="H14" s="480">
        <v>6.0852599999999999</v>
      </c>
      <c r="I14" s="82"/>
      <c r="J14" s="119"/>
    </row>
    <row r="15" spans="1:10" s="114" customFormat="1" x14ac:dyDescent="0.2">
      <c r="A15" s="115" t="s">
        <v>167</v>
      </c>
      <c r="B15" s="118">
        <v>38.462229999999998</v>
      </c>
      <c r="C15" s="119">
        <v>1.9953799999999997</v>
      </c>
      <c r="D15" s="479">
        <v>40.457609999999995</v>
      </c>
      <c r="E15" s="249"/>
      <c r="F15" s="249">
        <v>497.75054999999981</v>
      </c>
      <c r="G15" s="119">
        <v>25.467899999999986</v>
      </c>
      <c r="H15" s="479">
        <v>523.21844999999985</v>
      </c>
      <c r="I15" s="82"/>
      <c r="J15" s="119"/>
    </row>
    <row r="16" spans="1:10" s="114" customFormat="1" x14ac:dyDescent="0.2">
      <c r="A16" s="115" t="s">
        <v>168</v>
      </c>
      <c r="B16" s="118">
        <v>7.2718900000000017</v>
      </c>
      <c r="C16" s="119">
        <v>0.29396999999999995</v>
      </c>
      <c r="D16" s="479">
        <v>7.5658600000000016</v>
      </c>
      <c r="E16" s="249"/>
      <c r="F16" s="249">
        <v>88.96229000000001</v>
      </c>
      <c r="G16" s="119">
        <v>3.7693100000000004</v>
      </c>
      <c r="H16" s="479">
        <v>92.731600000000014</v>
      </c>
      <c r="I16" s="82"/>
      <c r="J16" s="119"/>
    </row>
    <row r="17" spans="1:14" s="114" customFormat="1" x14ac:dyDescent="0.2">
      <c r="A17" s="115" t="s">
        <v>169</v>
      </c>
      <c r="B17" s="118">
        <v>19.520050000000001</v>
      </c>
      <c r="C17" s="119">
        <v>1.2879599999999998</v>
      </c>
      <c r="D17" s="479">
        <v>20.808009999999999</v>
      </c>
      <c r="E17" s="249"/>
      <c r="F17" s="249">
        <v>233.28706000000005</v>
      </c>
      <c r="G17" s="119">
        <v>15.697790000000003</v>
      </c>
      <c r="H17" s="479">
        <v>248.98485000000005</v>
      </c>
      <c r="I17" s="82"/>
      <c r="J17" s="119"/>
    </row>
    <row r="18" spans="1:14" s="114" customFormat="1" x14ac:dyDescent="0.2">
      <c r="A18" s="115" t="s">
        <v>170</v>
      </c>
      <c r="B18" s="118">
        <v>3.0674600000000001</v>
      </c>
      <c r="C18" s="119">
        <v>0.17846999999999999</v>
      </c>
      <c r="D18" s="479">
        <v>3.24593</v>
      </c>
      <c r="E18" s="249"/>
      <c r="F18" s="249">
        <v>38.925519999999999</v>
      </c>
      <c r="G18" s="119">
        <v>2.0376799999999999</v>
      </c>
      <c r="H18" s="479">
        <v>40.963200000000001</v>
      </c>
      <c r="I18" s="82"/>
      <c r="J18" s="119"/>
    </row>
    <row r="19" spans="1:14" s="114" customFormat="1" x14ac:dyDescent="0.2">
      <c r="A19" s="115" t="s">
        <v>171</v>
      </c>
      <c r="B19" s="118">
        <v>46.950239999999994</v>
      </c>
      <c r="C19" s="119">
        <v>3.0883099999999999</v>
      </c>
      <c r="D19" s="479">
        <v>50.038549999999994</v>
      </c>
      <c r="E19" s="249"/>
      <c r="F19" s="249">
        <v>533.49326000000019</v>
      </c>
      <c r="G19" s="119">
        <v>33.397719999999993</v>
      </c>
      <c r="H19" s="479">
        <v>566.89098000000013</v>
      </c>
      <c r="I19" s="82"/>
      <c r="J19" s="119"/>
    </row>
    <row r="20" spans="1:14" s="114" customFormat="1" x14ac:dyDescent="0.2">
      <c r="A20" s="115" t="s">
        <v>172</v>
      </c>
      <c r="B20" s="119">
        <v>0.54561000000000004</v>
      </c>
      <c r="C20" s="119">
        <v>0</v>
      </c>
      <c r="D20" s="480">
        <v>0.54561000000000004</v>
      </c>
      <c r="E20" s="119"/>
      <c r="F20" s="249">
        <v>6.8033100000000015</v>
      </c>
      <c r="G20" s="119">
        <v>0</v>
      </c>
      <c r="H20" s="480">
        <v>6.8033100000000015</v>
      </c>
      <c r="I20" s="82"/>
      <c r="J20" s="119"/>
    </row>
    <row r="21" spans="1:14" s="114" customFormat="1" x14ac:dyDescent="0.2">
      <c r="A21" s="115" t="s">
        <v>173</v>
      </c>
      <c r="B21" s="118">
        <v>9.5921399999999988</v>
      </c>
      <c r="C21" s="119">
        <v>0.60921999999999998</v>
      </c>
      <c r="D21" s="479">
        <v>10.201359999999999</v>
      </c>
      <c r="E21" s="249"/>
      <c r="F21" s="249">
        <v>115.17115999999999</v>
      </c>
      <c r="G21" s="119">
        <v>7.5051600000000001</v>
      </c>
      <c r="H21" s="479">
        <v>122.67631999999999</v>
      </c>
      <c r="I21" s="82"/>
      <c r="J21" s="119"/>
      <c r="K21" s="119"/>
    </row>
    <row r="22" spans="1:14" s="114" customFormat="1" x14ac:dyDescent="0.2">
      <c r="A22" s="115" t="s">
        <v>174</v>
      </c>
      <c r="B22" s="118">
        <v>5.077090000000001</v>
      </c>
      <c r="C22" s="119">
        <v>0.23088</v>
      </c>
      <c r="D22" s="479">
        <v>5.307970000000001</v>
      </c>
      <c r="E22" s="249"/>
      <c r="F22" s="249">
        <v>62.763330000000046</v>
      </c>
      <c r="G22" s="119">
        <v>3.1435900000000001</v>
      </c>
      <c r="H22" s="479">
        <v>65.906920000000042</v>
      </c>
      <c r="I22" s="82"/>
      <c r="J22" s="119"/>
    </row>
    <row r="23" spans="1:14" x14ac:dyDescent="0.2">
      <c r="A23" s="120" t="s">
        <v>175</v>
      </c>
      <c r="B23" s="121">
        <v>14.213199999999999</v>
      </c>
      <c r="C23" s="119">
        <v>1.0745</v>
      </c>
      <c r="D23" s="481">
        <v>15.287699999999999</v>
      </c>
      <c r="E23" s="482"/>
      <c r="F23" s="482">
        <v>175.01810999999992</v>
      </c>
      <c r="G23" s="119">
        <v>13.115469999999998</v>
      </c>
      <c r="H23" s="481">
        <v>188.13357999999991</v>
      </c>
      <c r="I23" s="430"/>
      <c r="J23" s="119"/>
      <c r="N23" s="114"/>
    </row>
    <row r="24" spans="1:14" x14ac:dyDescent="0.2">
      <c r="A24" s="122" t="s">
        <v>468</v>
      </c>
      <c r="B24" s="123">
        <v>365.73697000000004</v>
      </c>
      <c r="C24" s="123">
        <v>33.525999999999975</v>
      </c>
      <c r="D24" s="123">
        <v>399.26297</v>
      </c>
      <c r="E24" s="123"/>
      <c r="F24" s="123">
        <v>4475.4067700000087</v>
      </c>
      <c r="G24" s="123">
        <v>388.97512000000069</v>
      </c>
      <c r="H24" s="123">
        <v>4864.3818900000097</v>
      </c>
      <c r="I24" s="430"/>
      <c r="J24" s="119"/>
    </row>
    <row r="25" spans="1:14" x14ac:dyDescent="0.2">
      <c r="H25" s="93" t="s">
        <v>231</v>
      </c>
      <c r="J25" s="119"/>
    </row>
    <row r="26" spans="1:14" x14ac:dyDescent="0.2">
      <c r="A26" s="483" t="s">
        <v>660</v>
      </c>
      <c r="G26" s="125"/>
      <c r="H26" s="125"/>
      <c r="J26" s="119"/>
    </row>
    <row r="27" spans="1:14" x14ac:dyDescent="0.2">
      <c r="A27" s="154" t="s">
        <v>232</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7"/>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2025" priority="11" operator="between">
      <formula>0</formula>
      <formula>0.5</formula>
    </cfRule>
    <cfRule type="cellIs" dxfId="2024" priority="12" operator="between">
      <formula>0</formula>
      <formula>0.49</formula>
    </cfRule>
  </conditionalFormatting>
  <conditionalFormatting sqref="C5:C23">
    <cfRule type="cellIs" dxfId="2023" priority="10" stopIfTrue="1" operator="equal">
      <formula>0</formula>
    </cfRule>
  </conditionalFormatting>
  <conditionalFormatting sqref="G20">
    <cfRule type="cellIs" dxfId="2022" priority="9" stopIfTrue="1" operator="equal">
      <formula>0</formula>
    </cfRule>
  </conditionalFormatting>
  <conditionalFormatting sqref="G5:G23">
    <cfRule type="cellIs" dxfId="2021" priority="8" stopIfTrue="1" operator="equal">
      <formula>0</formula>
    </cfRule>
  </conditionalFormatting>
  <conditionalFormatting sqref="J12:J30">
    <cfRule type="cellIs" dxfId="2020" priority="6" operator="between">
      <formula>0</formula>
      <formula>0.5</formula>
    </cfRule>
    <cfRule type="cellIs" dxfId="2019" priority="7" operator="between">
      <formula>0</formula>
      <formula>0.49</formula>
    </cfRule>
  </conditionalFormatting>
  <conditionalFormatting sqref="J27">
    <cfRule type="cellIs" dxfId="2018" priority="5" stopIfTrue="1" operator="equal">
      <formula>0</formula>
    </cfRule>
  </conditionalFormatting>
  <conditionalFormatting sqref="J12:J30">
    <cfRule type="cellIs" dxfId="201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Evolución crudos SPOT</vt:lpstr>
      <vt:lpstr>Cotizaciones de los crudos</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