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8\01. ENERO\"/>
    </mc:Choice>
  </mc:AlternateContent>
  <bookViews>
    <workbookView xWindow="0" yWindow="42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<sst xmlns="http://schemas.openxmlformats.org/spreadsheetml/2006/main" count="1749" uniqueCount="681">
  <si>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</si>
  <si>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</si>
  <si>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</si>
  <si>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</si>
  <si>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</si>
  <si>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</si>
  <si>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</si>
  <si>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</si>
  <si>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</si>
  <si>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</si>
  <si>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</si>
  <si>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</si>
  <si>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</si>
  <si>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</si>
  <si>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</si>
  <si>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</si>
  <si>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</si>
  <si>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</si>
  <si>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</si>
  <si>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</si>
  <si>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</si>
  <si>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</si>
  <si>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</si>
  <si>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</si>
  <si>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</si>
  <si>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</si>
  <si>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</si>
  <si>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</si>
  <si>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</si>
  <si>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</si>
  <si>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</si>
  <si>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</si>
  <si>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</si>
  <si>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</si>
  <si>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</si>
  <si>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</si>
  <si>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</si>
  <si>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</si>
  <si>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</si>
  <si>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</si>
  <si>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</si>
  <si>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</si>
  <si>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</si>
  <si>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</si>
  <si>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</si>
  <si>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</si>
  <si>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</si>
  <si>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</si>
  <si>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</si>
  <si>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</si>
  <si>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</si>
  <si>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</si>
  <si>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</si>
  <si>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</si>
  <si>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</si>
  <si>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</si>
  <si>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</si>
  <si>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</si>
  <si>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</si>
  <si>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</si>
  <si>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</si>
  <si>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</si>
  <si>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</si>
  <si>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</si>
  <si>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</si>
  <si>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</si>
  <si>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</si>
  <si>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</si>
  <si>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</si>
  <si>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</si>
  <si>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</si>
  <si>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</si>
  <si>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</si>
  <si>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</si>
  <si>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</si>
  <si>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</si>
  <si>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</si>
  <si>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</si>
  <si>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</si>
  <si>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</si>
  <si>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</si>
  <si>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</si>
  <si>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</si>
  <si>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</si>
  <si>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</si>
  <si>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</si>
  <si>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</si>
  <si>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</si>
  <si>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</si>
  <si>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</si>
  <si>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</si>
  <si>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</si>
  <si>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</si>
  <si>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</si>
  <si>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</si>
  <si>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</si>
  <si>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</si>
  <si>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</si>
  <si>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</si>
  <si>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</si>
  <si>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</si>
  <si>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</si>
  <si>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</si>
  <si>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</si>
  <si>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</si>
  <si>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</si>
  <si>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</si>
  <si>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</si>
  <si>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</si>
  <si>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</si>
  <si>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</si>
  <si>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</si>
  <si>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</si>
  <si>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</si>
  <si>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</si>
  <si>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</si>
  <si>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</si>
  <si>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</si>
  <si>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</si>
  <si>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</si>
  <si>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</si>
  <si>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</si>
  <si>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</si>
  <si>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</si>
  <si>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</si>
  <si>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</si>
  <si>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</si>
  <si>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</si>
  <si>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</si>
  <si>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</si>
  <si>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</si>
  <si>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</si>
  <si>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</si>
  <si>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</si>
  <si>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</si>
  <si>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</si>
  <si>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</si>
  <si>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</si>
  <si>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</si>
  <si>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</si>
  <si>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</si>
  <si>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</si>
  <si>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</si>
  <si>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</si>
  <si>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</si>
  <si>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</si>
  <si>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</si>
  <si>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</si>
  <si>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</si>
  <si>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</si>
  <si>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</si>
  <si>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</si>
  <si>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</si>
  <si>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</si>
  <si>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</si>
  <si>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</si>
  <si>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</si>
  <si>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</si>
  <si>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</si>
  <si>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</si>
  <si>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</si>
  <si>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</si>
  <si>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</si>
  <si>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</si>
  <si>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</si>
  <si>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</si>
  <si>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</si>
  <si>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</si>
  <si>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</si>
  <si>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</si>
  <si>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</si>
  <si>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</si>
  <si>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</si>
  <si>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</si>
  <si>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</si>
  <si>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</si>
  <si>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</si>
  <si>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</si>
  <si>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</si>
  <si>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</si>
  <si>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</si>
  <si>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</si>
  <si>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</si>
  <si>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</si>
  <si>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</si>
  <si>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</si>
  <si>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</si>
  <si>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</si>
  <si>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</si>
  <si>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</si>
  <si>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</si>
  <si>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</si>
  <si>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</si>
  <si>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</si>
  <si>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</si>
  <si>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</si>
  <si>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</si>
  <si>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</si>
  <si>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</si>
  <si>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</si>
  <si>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</si>
  <si>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</si>
  <si>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</si>
  <si>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</si>
  <si>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</si>
  <si>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</si>
  <si>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</si>
  <si>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</si>
  <si>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</si>
  <si>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</si>
  <si>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</si>
  <si>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</si>
  <si>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</si>
  <si>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</si>
  <si>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</si>
  <si>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</si>
  <si>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</si>
  <si>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</si>
  <si>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</si>
  <si>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</si>
  <si>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</si>
  <si>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</si>
  <si>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</si>
  <si>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</si>
  <si>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</si>
  <si>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</si>
  <si>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</si>
  <si>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</si>
  <si>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</si>
  <si>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</si>
  <si>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</si>
  <si>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</si>
  <si>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</si>
  <si>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</si>
  <si>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</si>
  <si>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</si>
  <si>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</si>
  <si>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</si>
  <si>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</si>
  <si>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</si>
  <si>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</si>
  <si>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</si>
  <si>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</si>
  <si>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</si>
  <si>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</si>
  <si>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</si>
  <si>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</si>
  <si>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</si>
  <si>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</si>
  <si>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</si>
  <si>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</si>
  <si>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</si>
  <si>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</si>
  <si>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</si>
  <si>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</si>
  <si>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</si>
  <si>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</si>
  <si>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</si>
  <si>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</si>
  <si>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</si>
  <si>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</si>
  <si>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</si>
  <si>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</si>
  <si>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</si>
  <si>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</si>
  <si>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</si>
  <si>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</si>
  <si>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</si>
  <si>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</si>
  <si>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</si>
  <si>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</si>
  <si>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</si>
  <si>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</si>
  <si>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</si>
  <si>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</si>
  <si>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</si>
  <si>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</si>
  <si>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</si>
  <si>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</si>
  <si>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</si>
  <si>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</si>
  <si>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</si>
  <si>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</si>
  <si>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</si>
  <si>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</si>
  <si>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</si>
  <si>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</si>
  <si>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</si>
  <si>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</si>
  <si>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</si>
  <si>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</si>
  <si>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</si>
  <si>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</si>
  <si>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</si>
  <si>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</si>
  <si>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</si>
  <si>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</si>
  <si>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</si>
  <si>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</si>
  <si>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</si>
  <si>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</si>
  <si>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</si>
  <si>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</si>
  <si>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</si>
  <si>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</si>
  <si>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</si>
  <si>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</si>
  <si>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</si>
  <si>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</si>
  <si>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</si>
  <si>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</si>
  <si>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</si>
  <si>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</si>
  <si>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</si>
  <si>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</si>
  <si>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</si>
  <si>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</si>
  <si>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</si>
  <si>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</si>
  <si>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</si>
  <si>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</si>
  <si>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</si>
  <si>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</si>
  <si>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</si>
  <si>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</si>
  <si>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</si>
  <si>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</si>
  <si>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</si>
  <si>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</si>
  <si>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</si>
  <si>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</si>
  <si>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</si>
  <si>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</si>
  <si>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</si>
  <si>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</si>
  <si>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</si>
  <si>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</si>
  <si>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</si>
  <si>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</si>
  <si>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</si>
  <si>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</si>
  <si>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</si>
  <si>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</si>
  <si>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</si>
  <si>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</si>
  <si>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</si>
  <si>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</si>
  <si>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</si>
  <si>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</si>
  <si>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</si>
  <si>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</si>
  <si>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</si>
  <si>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</si>
  <si>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</si>
  <si>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</si>
  <si>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</si>
  <si>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</si>
  <si>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</si>
  <si>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</si>
  <si>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</si>
  <si>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</si>
  <si>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</si>
  <si>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</si>
  <si>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</si>
  <si>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</si>
  <si>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</si>
  <si>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</si>
  <si>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</si>
  <si>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</si>
  <si>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</si>
  <si>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</si>
  <si>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</si>
  <si>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</si>
  <si>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</si>
  <si>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</si>
  <si>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</si>
  <si>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</si>
  <si>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</si>
  <si>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</si>
  <si>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</si>
  <si>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</si>
  <si>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</si>
  <si>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</si>
  <si>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</si>
  <si>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</si>
  <si>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</si>
  <si>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</si>
  <si>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</si>
  <si>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</si>
  <si>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</si>
  <si>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</si>
  <si>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</si>
  <si>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</si>
  <si>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</si>
  <si>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</si>
  <si>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</si>
  <si>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</si>
  <si>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</si>
  <si>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</si>
  <si>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</si>
  <si>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</si>
  <si>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</si>
  <si>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</si>
  <si>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</si>
  <si>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</si>
  <si>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</si>
  <si>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</si>
  <si>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</si>
  <si>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</si>
  <si>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</si>
  <si>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</si>
  <si>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</si>
  <si>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</si>
  <si>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</si>
  <si>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</si>
  <si>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</si>
  <si>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</si>
  <si>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</si>
  <si>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</si>
  <si>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</si>
  <si>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</si>
  <si>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</si>
  <si>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</si>
  <si>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</si>
  <si>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</si>
  <si>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</si>
  <si>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</si>
  <si>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</si>
  <si>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</si>
  <si>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</si>
  <si>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</si>
  <si>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</si>
  <si>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</si>
  <si>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</si>
  <si>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</si>
  <si>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</si>
  <si>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</si>
  <si>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</si>
  <si>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</si>
  <si>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</si>
  <si>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</si>
  <si>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</si>
  <si>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</si>
  <si>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</si>
  <si>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</si>
  <si>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</si>
  <si>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</si>
  <si>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</si>
  <si>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</si>
  <si>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</si>
  <si>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</si>
  <si>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</si>
  <si>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</si>
  <si>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</si>
  <si>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</si>
  <si>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</si>
  <si>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</si>
  <si>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</si>
  <si>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</si>
  <si>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</si>
  <si>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</si>
  <si>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</si>
  <si>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</si>
  <si>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</si>
  <si>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</si>
  <si>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</si>
  <si>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</si>
  <si>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</si>
  <si>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</si>
  <si>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</si>
  <si>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</si>
  <si>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</si>
  <si>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</si>
  <si>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</si>
  <si>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</si>
  <si>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</si>
  <si>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</si>
  <si>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</si>
  <si>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</si>
  <si>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</si>
  <si>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</si>
  <si>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</si>
  <si>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</si>
  <si>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</si>
  <si>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</si>
  <si>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</si>
  <si>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</si>
  <si>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</si>
  <si>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</si>
  <si>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</si>
  <si>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</si>
  <si>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</si>
  <si>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</si>
  <si>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</si>
  <si>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</si>
  <si>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</si>
  <si>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</si>
  <si>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</si>
  <si>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</si>
  <si>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</si>
  <si>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</si>
  <si>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</si>
  <si>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</si>
  <si>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</si>
  <si>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</si>
  <si>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</si>
  <si>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</si>
  <si>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</si>
  <si>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</si>
  <si>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</si>
  <si>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</si>
  <si>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</si>
  <si>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</si>
  <si>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</si>
  <si>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</si>
  <si>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</si>
  <si>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</si>
  <si>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</si>
  <si>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</si>
  <si>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</si>
  <si>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</si>
  <si>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</si>
  <si>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</si>
  <si>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</si>
  <si>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</si>
  <si>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</si>
  <si>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</si>
  <si>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</si>
  <si>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</si>
  <si>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</si>
  <si>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</si>
  <si>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</si>
  <si>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</si>
  <si>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</si>
  <si>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</si>
  <si>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</si>
  <si>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</si>
  <si>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</si>
  <si>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</si>
  <si>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</si>
  <si>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</si>
  <si>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</si>
  <si>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</si>
  <si>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</si>
  <si>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</si>
  <si>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</si>
  <si>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</si>
  <si>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</si>
  <si>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</si>
  <si>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</si>
  <si>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</si>
  <si>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</si>
  <si>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</si>
  <si>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</si>
  <si>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</si>
  <si>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</si>
  <si>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</si>
  <si>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</si>
  <si>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</si>
  <si>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</si>
  <si>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</si>
  <si>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</si>
  <si>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</si>
  <si>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</si>
  <si>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</si>
  <si>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</si>
  <si>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</si>
  <si>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</si>
  <si>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</si>
  <si>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</si>
  <si>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</si>
  <si>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</si>
  <si>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</si>
  <si>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</si>
  <si>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</si>
  <si>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</si>
  <si>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</si>
  <si>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</si>
  <si>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</si>
  <si>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</si>
  <si>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</si>
  <si>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</si>
  <si>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</si>
  <si>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</si>
  <si>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</si>
  <si>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</si>
  <si>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</si>
  <si>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</si>
  <si>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</si>
  <si>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</si>
  <si>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</si>
  <si>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</si>
  <si>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</si>
  <si>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</si>
  <si>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</si>
  <si>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</si>
  <si>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</si>
  <si>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</si>
  <si>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</si>
  <si>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</si>
  <si>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</si>
  <si>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</si>
  <si>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</si>
  <si>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</si>
  <si>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</si>
  <si>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</si>
  <si>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</si>
  <si>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</si>
  <si>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</si>
  <si>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</si>
  <si>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</si>
  <si>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</si>
  <si>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</si>
  <si>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</si>
  <si>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</si>
  <si>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</si>
  <si>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</si>
  <si>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</si>
  <si>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</si>
  <si>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</si>
  <si>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</si>
  <si>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</si>
  <si>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</si>
  <si>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</si>
  <si>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</si>
  <si>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</si>
  <si>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</si>
  <si>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</si>
  <si>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</si>
  <si>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</si>
  <si>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</si>
  <si>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</si>
  <si>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</si>
  <si>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</si>
  <si>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</si>
  <si>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</si>
  <si>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</si>
  <si>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</si>
  <si>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</si>
  <si>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</si>
  <si>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</si>
  <si>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</si>
  <si>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</si>
  <si>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</si>
  <si>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</si>
  <si>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</si>
  <si>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</si>
  <si>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</si>
  <si>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</si>
  <si>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</si>
  <si>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</si>
  <si>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</si>
  <si>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</si>
  <si>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</si>
  <si>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</si>
  <si>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</si>
  <si>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</si>
  <si>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</si>
  <si>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</si>
  <si>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</si>
  <si>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</si>
  <si>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</si>
  <si>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</si>
  <si>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</si>
  <si>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</si>
  <si>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</si>
  <si>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19 Septiembre</t>
  </si>
  <si>
    <t xml:space="preserve">Entrada de turistas (FRONTUR) (4) </t>
  </si>
  <si>
    <t>Diferencias de redondeo</t>
  </si>
  <si>
    <t>Debido al redondeo de cifras, los totales podrían diferir de la suma de las cuantías individuales.</t>
  </si>
  <si>
    <t>Argentina</t>
  </si>
  <si>
    <t>21 Noviembre</t>
  </si>
  <si>
    <t>dic-17</t>
  </si>
  <si>
    <t>Otras salidas del sistema</t>
  </si>
  <si>
    <t>4º 2017</t>
  </si>
  <si>
    <t>Gasóleos de automoción</t>
  </si>
  <si>
    <t>ene-18</t>
  </si>
  <si>
    <t>ene-17</t>
  </si>
  <si>
    <t xml:space="preserve">Canarias </t>
  </si>
  <si>
    <t>BOLETÍN ESTADÍSTICO HIDROCARBUROS ENERO 2018</t>
  </si>
  <si>
    <t>16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</si>
</sst>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s>
  <fonts count="5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0" fontId="47" fillId="2" borderId="0" xfId="0" applyFont="1" applyFill="1" applyBorder="1"/>
    <xf numFmtId="173" fontId="25" fillId="8" borderId="24" xfId="0" applyNumberFormat="1" applyFont="1" applyFill="1" applyBorder="1"/>
    <xf numFmtId="173" fontId="18" fillId="0" borderId="2" xfId="0" applyNumberFormat="1" applyFont="1" applyFill="1" applyBorder="1"/>
    <xf numFmtId="0" fontId="8" fillId="2" borderId="19" xfId="0" applyNumberFormat="1" applyFont="1" applyFill="1" applyBorder="1"/>
    <xf numFmtId="0" fontId="8" fillId="2" borderId="2" xfId="1" applyNumberFormat="1" applyFont="1" applyFill="1" applyBorder="1" applyAlignment="1">
      <alignment horizontal="center" vertical="center"/>
    </xf>
    <xf numFmtId="4" fontId="4" fillId="11" borderId="2" xfId="1" applyNumberFormat="1" applyFont="1" applyFill="1" applyBorder="1" applyAlignment="1">
      <alignment horizontal="right"/>
    </xf>
    <xf numFmtId="4" fontId="4" fillId="2" borderId="2" xfId="1" applyNumberFormat="1" applyFont="1" applyFill="1" applyBorder="1" applyAlignment="1">
      <alignment horizontal="right"/>
    </xf>
    <xf numFmtId="177" fontId="19" fillId="6" borderId="0" xfId="1" quotePrefix="1" applyNumberFormat="1" applyFont="1" applyFill="1" applyBorder="1" applyAlignment="1">
      <alignment horizontal="right"/>
    </xf>
    <xf numFmtId="0" fontId="56" fillId="2" borderId="0" xfId="9" applyFont="1" applyFill="1" applyBorder="1" applyAlignment="1">
      <alignment horizontal="lef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168">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6" formatCode="\^;\^;\^"/>
    </dxf>
    <dxf>
      <numFmt numFmtId="185" formatCode="&quot;-&quot;"/>
    </dxf>
    <dxf>
      <numFmt numFmtId="187" formatCode="\^"/>
    </dxf>
    <dxf>
      <numFmt numFmtId="186" formatCode="\^;\^;\^"/>
    </dxf>
    <dxf>
      <numFmt numFmtId="185"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7" formatCode="\^"/>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8" formatCode="&quot;^&quot;"/>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679</v>
      </c>
    </row>
    <row r="3" spans="1:9" ht="15" customHeight="1" x14ac:dyDescent="0.2">
      <c r="A3" s="727">
        <v>43101</v>
      </c>
    </row>
    <row r="4" spans="1:9" ht="15" customHeight="1" x14ac:dyDescent="0.25">
      <c r="A4" s="880" t="s">
        <v>19</v>
      </c>
      <c r="B4" s="880"/>
      <c r="C4" s="880"/>
      <c r="D4" s="880"/>
      <c r="E4" s="880"/>
      <c r="F4" s="880"/>
      <c r="G4" s="880"/>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105</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0" t="s">
        <v>547</v>
      </c>
      <c r="D17" s="300"/>
      <c r="E17" s="300"/>
      <c r="F17" s="300"/>
      <c r="G17" s="300"/>
      <c r="H17" s="300"/>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555</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0" t="s">
        <v>560</v>
      </c>
      <c r="D25" s="300"/>
      <c r="E25" s="300"/>
      <c r="F25" s="300"/>
      <c r="G25" s="9"/>
      <c r="H25" s="9"/>
    </row>
    <row r="26" spans="2:9" ht="15" customHeight="1" x14ac:dyDescent="0.2">
      <c r="C26" s="300" t="s">
        <v>33</v>
      </c>
      <c r="D26" s="300"/>
      <c r="E26" s="300"/>
      <c r="F26" s="300"/>
      <c r="G26" s="9"/>
      <c r="H26" s="9"/>
    </row>
    <row r="27" spans="2:9" ht="15" customHeight="1" x14ac:dyDescent="0.2">
      <c r="C27" s="300" t="s">
        <v>475</v>
      </c>
      <c r="D27" s="300"/>
      <c r="E27" s="300"/>
      <c r="F27" s="300"/>
      <c r="G27" s="300"/>
      <c r="H27" s="300"/>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479</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257</v>
      </c>
      <c r="D35" s="9"/>
      <c r="E35" s="9"/>
      <c r="F35" s="9"/>
      <c r="G35" s="9"/>
    </row>
    <row r="36" spans="1:9" ht="15" customHeight="1" x14ac:dyDescent="0.2">
      <c r="C36" s="9" t="s">
        <v>233</v>
      </c>
      <c r="D36" s="9"/>
      <c r="E36" s="9"/>
      <c r="F36" s="9"/>
      <c r="G36" s="12"/>
    </row>
    <row r="37" spans="1:9" ht="15" customHeight="1" x14ac:dyDescent="0.2">
      <c r="A37" s="6"/>
      <c r="C37" s="300" t="s">
        <v>34</v>
      </c>
      <c r="D37" s="300"/>
      <c r="E37" s="300"/>
      <c r="F37" s="300"/>
      <c r="G37" s="300"/>
      <c r="H37" s="9"/>
      <c r="I37" s="9"/>
    </row>
    <row r="38" spans="1:9" ht="15" customHeight="1" x14ac:dyDescent="0.2">
      <c r="A38" s="6"/>
      <c r="C38" s="300" t="s">
        <v>550</v>
      </c>
      <c r="D38" s="300"/>
      <c r="E38" s="300"/>
      <c r="F38" s="300"/>
      <c r="G38" s="300"/>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265</v>
      </c>
      <c r="D43" s="9"/>
      <c r="E43" s="9"/>
      <c r="F43" s="9"/>
      <c r="H43" s="12"/>
      <c r="I43" s="12"/>
    </row>
    <row r="44" spans="1:9" ht="15" customHeight="1" x14ac:dyDescent="0.2">
      <c r="C44" s="9" t="s">
        <v>549</v>
      </c>
      <c r="D44" s="9"/>
      <c r="E44" s="9"/>
      <c r="F44" s="9"/>
      <c r="G44" s="12"/>
    </row>
    <row r="45" spans="1:9" ht="15" customHeight="1" x14ac:dyDescent="0.2">
      <c r="C45" s="9" t="s">
        <v>267</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8"/>
      <c r="D48" s="298"/>
      <c r="E48" s="298"/>
      <c r="F48" s="298"/>
    </row>
    <row r="49" spans="1:8" ht="15" customHeight="1" x14ac:dyDescent="0.2">
      <c r="B49" s="6"/>
      <c r="C49" s="299" t="s">
        <v>548</v>
      </c>
      <c r="D49" s="299"/>
      <c r="E49" s="299"/>
      <c r="F49" s="299"/>
      <c r="G49" s="9"/>
    </row>
    <row r="50" spans="1:8" ht="15" customHeight="1" x14ac:dyDescent="0.2">
      <c r="B50" s="6"/>
      <c r="C50" s="9" t="s">
        <v>527</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0" t="s">
        <v>22</v>
      </c>
      <c r="D56" s="300"/>
      <c r="E56" s="300"/>
      <c r="F56" s="300"/>
      <c r="G56" s="300"/>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347</v>
      </c>
      <c r="D63" s="9"/>
      <c r="E63" s="9"/>
      <c r="F63" s="9"/>
      <c r="G63" s="9"/>
    </row>
    <row r="64" spans="1:8" ht="15" customHeight="1" x14ac:dyDescent="0.2">
      <c r="B64" s="6"/>
      <c r="C64" s="9" t="s">
        <v>399</v>
      </c>
      <c r="D64" s="9"/>
      <c r="E64" s="9"/>
      <c r="F64" s="9"/>
      <c r="G64" s="9"/>
    </row>
    <row r="65" spans="2:9" ht="15" customHeight="1" x14ac:dyDescent="0.2">
      <c r="B65" s="6"/>
      <c r="C65" s="9" t="s">
        <v>539</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540</v>
      </c>
      <c r="D69" s="9"/>
      <c r="E69" s="9"/>
      <c r="F69" s="9"/>
      <c r="G69" s="11"/>
      <c r="H69" s="11"/>
    </row>
    <row r="70" spans="2:9" ht="15" customHeight="1" x14ac:dyDescent="0.2">
      <c r="B70" s="6"/>
      <c r="C70" s="9" t="s">
        <v>18</v>
      </c>
      <c r="D70" s="9"/>
      <c r="E70" s="9"/>
      <c r="F70" s="9"/>
      <c r="G70" s="11"/>
    </row>
    <row r="71" spans="2:9" ht="15" customHeight="1" x14ac:dyDescent="0.2">
      <c r="C71" s="300" t="s">
        <v>552</v>
      </c>
      <c r="D71" s="300"/>
      <c r="E71" s="300"/>
      <c r="F71" s="9"/>
      <c r="G71" s="9"/>
    </row>
    <row r="72" spans="2:9" ht="15" customHeight="1" x14ac:dyDescent="0.2">
      <c r="C72" s="9" t="s">
        <v>551</v>
      </c>
      <c r="D72" s="9"/>
      <c r="E72" s="9"/>
      <c r="F72" s="9"/>
      <c r="G72" s="9"/>
      <c r="H72" s="9"/>
    </row>
    <row r="73" spans="2:9" ht="15" customHeight="1" x14ac:dyDescent="0.2">
      <c r="C73" s="9" t="s">
        <v>375</v>
      </c>
      <c r="D73" s="9"/>
      <c r="E73" s="9"/>
      <c r="F73" s="9"/>
    </row>
    <row r="74" spans="2:9" ht="15" customHeight="1" x14ac:dyDescent="0.2">
      <c r="C74" s="9" t="s">
        <v>582</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0" t="s">
        <v>383</v>
      </c>
      <c r="D79" s="300"/>
      <c r="E79" s="300"/>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0" t="s">
        <v>398</v>
      </c>
      <c r="D84" s="300"/>
      <c r="E84" s="300"/>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553</v>
      </c>
      <c r="D90" s="9"/>
      <c r="E90" s="9"/>
      <c r="F90" s="9"/>
      <c r="G90" s="9"/>
      <c r="H90" s="9"/>
      <c r="I90" s="11"/>
      <c r="J90" s="11"/>
    </row>
    <row r="91" spans="1:10" ht="15" customHeight="1" x14ac:dyDescent="0.2">
      <c r="C91" s="300" t="s">
        <v>554</v>
      </c>
      <c r="D91" s="300"/>
      <c r="E91" s="300"/>
      <c r="F91" s="300"/>
      <c r="G91" s="11"/>
      <c r="H91" s="11"/>
      <c r="I91" s="11"/>
    </row>
    <row r="92" spans="1:10" ht="15" customHeight="1" x14ac:dyDescent="0.2">
      <c r="C92" s="300" t="s">
        <v>40</v>
      </c>
      <c r="D92" s="300"/>
      <c r="E92" s="300"/>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1" t="s">
        <v>562</v>
      </c>
      <c r="B98" s="882"/>
      <c r="C98" s="882"/>
      <c r="D98" s="882"/>
      <c r="E98" s="882"/>
      <c r="F98" s="882"/>
      <c r="G98" s="882"/>
      <c r="H98" s="882"/>
      <c r="I98" s="882"/>
      <c r="J98" s="882"/>
      <c r="K98" s="882"/>
    </row>
    <row r="99" spans="1:11" ht="15" customHeight="1" x14ac:dyDescent="0.2">
      <c r="A99" s="882"/>
      <c r="B99" s="882"/>
      <c r="C99" s="882"/>
      <c r="D99" s="882"/>
      <c r="E99" s="882"/>
      <c r="F99" s="882"/>
      <c r="G99" s="882"/>
      <c r="H99" s="882"/>
      <c r="I99" s="882"/>
      <c r="J99" s="882"/>
      <c r="K99" s="882"/>
    </row>
    <row r="100" spans="1:11" ht="15" customHeight="1" x14ac:dyDescent="0.2">
      <c r="A100" s="882"/>
      <c r="B100" s="882"/>
      <c r="C100" s="882"/>
      <c r="D100" s="882"/>
      <c r="E100" s="882"/>
      <c r="F100" s="882"/>
      <c r="G100" s="882"/>
      <c r="H100" s="882"/>
      <c r="I100" s="882"/>
      <c r="J100" s="882"/>
      <c r="K100" s="882"/>
    </row>
    <row r="101" spans="1:11" ht="15" customHeight="1" x14ac:dyDescent="0.2">
      <c r="A101" s="882"/>
      <c r="B101" s="882"/>
      <c r="C101" s="882"/>
      <c r="D101" s="882"/>
      <c r="E101" s="882"/>
      <c r="F101" s="882"/>
      <c r="G101" s="882"/>
      <c r="H101" s="882"/>
      <c r="I101" s="882"/>
      <c r="J101" s="882"/>
      <c r="K101" s="882"/>
    </row>
    <row r="102" spans="1:11" ht="15" customHeight="1" x14ac:dyDescent="0.2">
      <c r="A102" s="882"/>
      <c r="B102" s="882"/>
      <c r="C102" s="882"/>
      <c r="D102" s="882"/>
      <c r="E102" s="882"/>
      <c r="F102" s="882"/>
      <c r="G102" s="882"/>
      <c r="H102" s="882"/>
      <c r="I102" s="882"/>
      <c r="J102" s="882"/>
      <c r="K102" s="882"/>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zoomScaleNormal="100" workbookViewId="0">
      <selection activeCell="E25" sqref="E25"/>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3" t="s">
        <v>0</v>
      </c>
      <c r="B1" s="883"/>
      <c r="C1" s="883"/>
      <c r="D1" s="883"/>
      <c r="E1" s="883"/>
      <c r="F1" s="883"/>
    </row>
    <row r="2" spans="1:6" ht="12.75" x14ac:dyDescent="0.2">
      <c r="A2" s="884"/>
      <c r="B2" s="884"/>
      <c r="C2" s="884"/>
      <c r="D2" s="884"/>
      <c r="E2" s="884"/>
      <c r="F2" s="884"/>
    </row>
    <row r="3" spans="1:6" ht="29.45" customHeight="1" x14ac:dyDescent="0.25">
      <c r="A3" s="23"/>
      <c r="B3" s="24" t="s">
        <v>42</v>
      </c>
      <c r="C3" s="24" t="s">
        <v>43</v>
      </c>
      <c r="D3" s="25" t="s">
        <v>44</v>
      </c>
      <c r="E3" s="25" t="s">
        <v>452</v>
      </c>
      <c r="F3" s="645" t="s">
        <v>453</v>
      </c>
    </row>
    <row r="4" spans="1:6" ht="12.75" x14ac:dyDescent="0.2">
      <c r="A4" s="26" t="s">
        <v>45</v>
      </c>
      <c r="B4" s="394"/>
      <c r="C4" s="394"/>
      <c r="D4" s="394"/>
      <c r="E4" s="394"/>
      <c r="F4" s="645"/>
    </row>
    <row r="5" spans="1:6" ht="12.75" x14ac:dyDescent="0.2">
      <c r="A5" s="27" t="s">
        <v>46</v>
      </c>
      <c r="B5" s="28" t="s">
        <v>611</v>
      </c>
      <c r="C5" s="29" t="s">
        <v>47</v>
      </c>
      <c r="D5" s="30">
        <v>4933.3110034088422</v>
      </c>
      <c r="E5" s="410">
        <v>4823.8436400000028</v>
      </c>
      <c r="F5" s="641" t="s">
        <v>676</v>
      </c>
    </row>
    <row r="6" spans="1:6" ht="12.75" x14ac:dyDescent="0.2">
      <c r="A6" s="22" t="s">
        <v>445</v>
      </c>
      <c r="B6" s="31" t="s">
        <v>611</v>
      </c>
      <c r="C6" s="32" t="s">
        <v>47</v>
      </c>
      <c r="D6" s="33">
        <v>208.95308999999997</v>
      </c>
      <c r="E6" s="411">
        <v>210.69006000000005</v>
      </c>
      <c r="F6" s="641" t="s">
        <v>676</v>
      </c>
    </row>
    <row r="7" spans="1:6" ht="12.75" x14ac:dyDescent="0.2">
      <c r="A7" s="22" t="s">
        <v>48</v>
      </c>
      <c r="B7" s="31" t="s">
        <v>611</v>
      </c>
      <c r="C7" s="32" t="s">
        <v>47</v>
      </c>
      <c r="D7" s="33">
        <v>399.54148999999973</v>
      </c>
      <c r="E7" s="411">
        <v>368.22248000000002</v>
      </c>
      <c r="F7" s="641" t="s">
        <v>676</v>
      </c>
    </row>
    <row r="8" spans="1:6" ht="12.75" x14ac:dyDescent="0.2">
      <c r="A8" s="22" t="s">
        <v>49</v>
      </c>
      <c r="B8" s="31" t="s">
        <v>611</v>
      </c>
      <c r="C8" s="32" t="s">
        <v>47</v>
      </c>
      <c r="D8" s="33">
        <v>473.17230000000001</v>
      </c>
      <c r="E8" s="411">
        <v>448.18203000000011</v>
      </c>
      <c r="F8" s="641" t="s">
        <v>676</v>
      </c>
    </row>
    <row r="9" spans="1:6" ht="12.75" x14ac:dyDescent="0.2">
      <c r="A9" s="22" t="s">
        <v>675</v>
      </c>
      <c r="B9" s="31" t="s">
        <v>611</v>
      </c>
      <c r="C9" s="32" t="s">
        <v>47</v>
      </c>
      <c r="D9" s="33">
        <v>1886.0926099999999</v>
      </c>
      <c r="E9" s="411">
        <v>1837.0387500000011</v>
      </c>
      <c r="F9" s="641" t="s">
        <v>676</v>
      </c>
    </row>
    <row r="10" spans="1:6" ht="12.75" x14ac:dyDescent="0.2">
      <c r="A10" s="34" t="s">
        <v>50</v>
      </c>
      <c r="B10" s="35" t="s">
        <v>611</v>
      </c>
      <c r="C10" s="36" t="s">
        <v>565</v>
      </c>
      <c r="D10" s="37">
        <v>37407.612999999998</v>
      </c>
      <c r="E10" s="412">
        <v>35244.347000000002</v>
      </c>
      <c r="F10" s="642" t="s">
        <v>676</v>
      </c>
    </row>
    <row r="11" spans="1:6" ht="12.75" x14ac:dyDescent="0.2">
      <c r="A11" s="38" t="s">
        <v>51</v>
      </c>
      <c r="B11" s="39"/>
      <c r="C11" s="40"/>
      <c r="D11" s="41"/>
      <c r="E11" s="41"/>
      <c r="F11" s="643"/>
    </row>
    <row r="12" spans="1:6" ht="12.75" x14ac:dyDescent="0.2">
      <c r="A12" s="22" t="s">
        <v>52</v>
      </c>
      <c r="B12" s="31" t="s">
        <v>611</v>
      </c>
      <c r="C12" s="32" t="s">
        <v>47</v>
      </c>
      <c r="D12" s="33">
        <v>4872</v>
      </c>
      <c r="E12" s="411">
        <v>6558</v>
      </c>
      <c r="F12" s="644" t="s">
        <v>676</v>
      </c>
    </row>
    <row r="13" spans="1:6" ht="12.75" x14ac:dyDescent="0.2">
      <c r="A13" s="22" t="s">
        <v>53</v>
      </c>
      <c r="B13" s="31" t="s">
        <v>611</v>
      </c>
      <c r="C13" s="32" t="s">
        <v>54</v>
      </c>
      <c r="D13" s="33">
        <v>37236.559399999998</v>
      </c>
      <c r="E13" s="411">
        <v>37842.718859999994</v>
      </c>
      <c r="F13" s="641" t="s">
        <v>676</v>
      </c>
    </row>
    <row r="14" spans="1:6" ht="12.75" x14ac:dyDescent="0.2">
      <c r="A14" s="22" t="s">
        <v>55</v>
      </c>
      <c r="B14" s="31" t="s">
        <v>611</v>
      </c>
      <c r="C14" s="32" t="s">
        <v>56</v>
      </c>
      <c r="D14" s="42">
        <v>52.374500416281414</v>
      </c>
      <c r="E14" s="413">
        <v>53.630688959721184</v>
      </c>
      <c r="F14" s="641" t="s">
        <v>676</v>
      </c>
    </row>
    <row r="15" spans="1:6" ht="12.75" x14ac:dyDescent="0.2">
      <c r="A15" s="22" t="s">
        <v>454</v>
      </c>
      <c r="B15" s="31" t="s">
        <v>611</v>
      </c>
      <c r="C15" s="32" t="s">
        <v>47</v>
      </c>
      <c r="D15" s="33">
        <v>723</v>
      </c>
      <c r="E15" s="411">
        <v>374</v>
      </c>
      <c r="F15" s="642" t="s">
        <v>676</v>
      </c>
    </row>
    <row r="16" spans="1:6" ht="12.75" x14ac:dyDescent="0.2">
      <c r="A16" s="26" t="s">
        <v>57</v>
      </c>
      <c r="B16" s="28"/>
      <c r="C16" s="29"/>
      <c r="D16" s="43"/>
      <c r="E16" s="43"/>
      <c r="F16" s="643"/>
    </row>
    <row r="17" spans="1:6" ht="12.75" x14ac:dyDescent="0.2">
      <c r="A17" s="27" t="s">
        <v>58</v>
      </c>
      <c r="B17" s="28" t="s">
        <v>611</v>
      </c>
      <c r="C17" s="29" t="s">
        <v>47</v>
      </c>
      <c r="D17" s="30">
        <v>5956</v>
      </c>
      <c r="E17" s="410">
        <v>6018</v>
      </c>
      <c r="F17" s="644" t="s">
        <v>676</v>
      </c>
    </row>
    <row r="18" spans="1:6" ht="12.75" x14ac:dyDescent="0.2">
      <c r="A18" s="22" t="s">
        <v>59</v>
      </c>
      <c r="B18" s="31" t="s">
        <v>611</v>
      </c>
      <c r="C18" s="32" t="s">
        <v>60</v>
      </c>
      <c r="D18" s="42">
        <v>90.137656522099675</v>
      </c>
      <c r="E18" s="413">
        <v>91.075959864001987</v>
      </c>
      <c r="F18" s="641" t="s">
        <v>676</v>
      </c>
    </row>
    <row r="19" spans="1:6" ht="12.75" x14ac:dyDescent="0.2">
      <c r="A19" s="34" t="s">
        <v>61</v>
      </c>
      <c r="B19" s="35" t="s">
        <v>611</v>
      </c>
      <c r="C19" s="44" t="s">
        <v>47</v>
      </c>
      <c r="D19" s="37">
        <v>16361</v>
      </c>
      <c r="E19" s="412">
        <v>17239</v>
      </c>
      <c r="F19" s="642" t="s">
        <v>676</v>
      </c>
    </row>
    <row r="20" spans="1:6" ht="12.75" x14ac:dyDescent="0.2">
      <c r="A20" s="26" t="s">
        <v>66</v>
      </c>
      <c r="B20" s="28"/>
      <c r="C20" s="29"/>
      <c r="D20" s="30"/>
      <c r="E20" s="30"/>
      <c r="F20" s="643"/>
    </row>
    <row r="21" spans="1:6" ht="12.75" x14ac:dyDescent="0.2">
      <c r="A21" s="27" t="s">
        <v>67</v>
      </c>
      <c r="B21" s="28" t="s">
        <v>68</v>
      </c>
      <c r="C21" s="29" t="s">
        <v>69</v>
      </c>
      <c r="D21" s="47">
        <v>64.442631578947342</v>
      </c>
      <c r="E21" s="414">
        <v>69.206818181818178</v>
      </c>
      <c r="F21" s="641" t="s">
        <v>676</v>
      </c>
    </row>
    <row r="22" spans="1:6" ht="12.75" x14ac:dyDescent="0.2">
      <c r="A22" s="22" t="s">
        <v>70</v>
      </c>
      <c r="B22" s="31" t="s">
        <v>71</v>
      </c>
      <c r="C22" s="32" t="s">
        <v>72</v>
      </c>
      <c r="D22" s="48">
        <v>1.1836210526315791</v>
      </c>
      <c r="E22" s="415">
        <v>1.2199500000000001</v>
      </c>
      <c r="F22" s="641" t="s">
        <v>676</v>
      </c>
    </row>
    <row r="23" spans="1:6" ht="12.75" x14ac:dyDescent="0.2">
      <c r="A23" s="22" t="s">
        <v>73</v>
      </c>
      <c r="B23" s="31" t="s">
        <v>613</v>
      </c>
      <c r="C23" s="32" t="s">
        <v>74</v>
      </c>
      <c r="D23" s="46">
        <v>123.7043394580645</v>
      </c>
      <c r="E23" s="416">
        <v>125.35018379999998</v>
      </c>
      <c r="F23" s="641" t="s">
        <v>676</v>
      </c>
    </row>
    <row r="24" spans="1:6" ht="12.75" x14ac:dyDescent="0.2">
      <c r="A24" s="22" t="s">
        <v>75</v>
      </c>
      <c r="B24" s="31" t="s">
        <v>613</v>
      </c>
      <c r="C24" s="32" t="s">
        <v>74</v>
      </c>
      <c r="D24" s="46">
        <v>113.82605509032263</v>
      </c>
      <c r="E24" s="416">
        <v>116.18389992903224</v>
      </c>
      <c r="F24" s="641" t="s">
        <v>676</v>
      </c>
    </row>
    <row r="25" spans="1:6" ht="12.75" x14ac:dyDescent="0.2">
      <c r="A25" s="22" t="s">
        <v>76</v>
      </c>
      <c r="B25" s="31" t="s">
        <v>613</v>
      </c>
      <c r="C25" s="32" t="s">
        <v>77</v>
      </c>
      <c r="D25" s="46">
        <v>14.45</v>
      </c>
      <c r="E25" s="416">
        <v>14.68</v>
      </c>
      <c r="F25" s="641" t="s">
        <v>676</v>
      </c>
    </row>
    <row r="26" spans="1:6" ht="12.75" x14ac:dyDescent="0.2">
      <c r="A26" s="34" t="s">
        <v>78</v>
      </c>
      <c r="B26" s="35" t="s">
        <v>613</v>
      </c>
      <c r="C26" s="36" t="s">
        <v>79</v>
      </c>
      <c r="D26" s="49">
        <v>8.4378188399999985</v>
      </c>
      <c r="E26" s="417">
        <v>8.8541459599999985</v>
      </c>
      <c r="F26" s="642" t="s">
        <v>676</v>
      </c>
    </row>
    <row r="27" spans="1:6" ht="12.75" x14ac:dyDescent="0.2">
      <c r="A27" s="38" t="s">
        <v>80</v>
      </c>
      <c r="B27" s="39"/>
      <c r="C27" s="40"/>
      <c r="D27" s="41"/>
      <c r="E27" s="41"/>
      <c r="F27" s="643"/>
    </row>
    <row r="28" spans="1:6" ht="12.75" x14ac:dyDescent="0.2">
      <c r="A28" s="22" t="s">
        <v>81</v>
      </c>
      <c r="B28" s="31" t="s">
        <v>82</v>
      </c>
      <c r="C28" s="32" t="s">
        <v>455</v>
      </c>
      <c r="D28" s="50">
        <v>3.1</v>
      </c>
      <c r="E28" s="418">
        <v>3.1</v>
      </c>
      <c r="F28" s="641" t="s">
        <v>674</v>
      </c>
    </row>
    <row r="29" spans="1:6" x14ac:dyDescent="0.2">
      <c r="A29" s="22" t="s">
        <v>83</v>
      </c>
      <c r="B29" s="31" t="s">
        <v>82</v>
      </c>
      <c r="C29" s="32" t="s">
        <v>455</v>
      </c>
      <c r="D29" s="51">
        <v>6.1</v>
      </c>
      <c r="E29" s="419">
        <v>1.2</v>
      </c>
      <c r="F29" s="641" t="s">
        <v>676</v>
      </c>
    </row>
    <row r="30" spans="1:6" ht="12.75" x14ac:dyDescent="0.2">
      <c r="A30" s="52" t="s">
        <v>84</v>
      </c>
      <c r="B30" s="31" t="s">
        <v>82</v>
      </c>
      <c r="C30" s="32" t="s">
        <v>455</v>
      </c>
      <c r="D30" s="51">
        <v>1.6</v>
      </c>
      <c r="E30" s="419">
        <v>1.1000000000000001</v>
      </c>
      <c r="F30" s="641" t="s">
        <v>676</v>
      </c>
    </row>
    <row r="31" spans="1:6" ht="12.75" x14ac:dyDescent="0.2">
      <c r="A31" s="52" t="s">
        <v>85</v>
      </c>
      <c r="B31" s="31" t="s">
        <v>82</v>
      </c>
      <c r="C31" s="32" t="s">
        <v>455</v>
      </c>
      <c r="D31" s="51">
        <v>4.4000000000000004</v>
      </c>
      <c r="E31" s="419">
        <v>3.7</v>
      </c>
      <c r="F31" s="641" t="s">
        <v>676</v>
      </c>
    </row>
    <row r="32" spans="1:6" ht="12.75" x14ac:dyDescent="0.2">
      <c r="A32" s="52" t="s">
        <v>86</v>
      </c>
      <c r="B32" s="31" t="s">
        <v>82</v>
      </c>
      <c r="C32" s="32" t="s">
        <v>455</v>
      </c>
      <c r="D32" s="51">
        <v>1.6</v>
      </c>
      <c r="E32" s="419">
        <v>1</v>
      </c>
      <c r="F32" s="641" t="s">
        <v>676</v>
      </c>
    </row>
    <row r="33" spans="1:6" ht="12.75" x14ac:dyDescent="0.2">
      <c r="A33" s="52" t="s">
        <v>87</v>
      </c>
      <c r="B33" s="31" t="s">
        <v>82</v>
      </c>
      <c r="C33" s="32" t="s">
        <v>455</v>
      </c>
      <c r="D33" s="51">
        <v>9.3000000000000007</v>
      </c>
      <c r="E33" s="419">
        <v>4.8</v>
      </c>
      <c r="F33" s="641" t="s">
        <v>676</v>
      </c>
    </row>
    <row r="34" spans="1:6" ht="12.75" x14ac:dyDescent="0.2">
      <c r="A34" s="52" t="s">
        <v>88</v>
      </c>
      <c r="B34" s="31" t="s">
        <v>82</v>
      </c>
      <c r="C34" s="32" t="s">
        <v>455</v>
      </c>
      <c r="D34" s="51">
        <v>6</v>
      </c>
      <c r="E34" s="419">
        <v>4.3</v>
      </c>
      <c r="F34" s="641" t="s">
        <v>676</v>
      </c>
    </row>
    <row r="35" spans="1:6" ht="12.75" x14ac:dyDescent="0.2">
      <c r="A35" s="52" t="s">
        <v>89</v>
      </c>
      <c r="B35" s="31" t="s">
        <v>82</v>
      </c>
      <c r="C35" s="32" t="s">
        <v>455</v>
      </c>
      <c r="D35" s="51">
        <v>9.6999999999999993</v>
      </c>
      <c r="E35" s="419">
        <v>-5.9</v>
      </c>
      <c r="F35" s="641" t="s">
        <v>676</v>
      </c>
    </row>
    <row r="36" spans="1:6" x14ac:dyDescent="0.2">
      <c r="A36" s="22" t="s">
        <v>90</v>
      </c>
      <c r="B36" s="31" t="s">
        <v>91</v>
      </c>
      <c r="C36" s="32" t="s">
        <v>455</v>
      </c>
      <c r="D36" s="51">
        <v>5.4</v>
      </c>
      <c r="E36" s="419">
        <v>-2</v>
      </c>
      <c r="F36" s="641" t="s">
        <v>676</v>
      </c>
    </row>
    <row r="37" spans="1:6" ht="12.75" x14ac:dyDescent="0.2">
      <c r="A37" s="22" t="s">
        <v>667</v>
      </c>
      <c r="B37" s="31" t="s">
        <v>82</v>
      </c>
      <c r="C37" s="32" t="s">
        <v>455</v>
      </c>
      <c r="D37" s="51">
        <v>-0.2</v>
      </c>
      <c r="E37" s="419">
        <v>5.2</v>
      </c>
      <c r="F37" s="641" t="s">
        <v>676</v>
      </c>
    </row>
    <row r="38" spans="1:6" ht="12.75" x14ac:dyDescent="0.2">
      <c r="A38" s="34" t="s">
        <v>92</v>
      </c>
      <c r="B38" s="35" t="s">
        <v>93</v>
      </c>
      <c r="C38" s="36" t="s">
        <v>455</v>
      </c>
      <c r="D38" s="53">
        <v>6.2</v>
      </c>
      <c r="E38" s="420">
        <v>20.3</v>
      </c>
      <c r="F38" s="641" t="s">
        <v>676</v>
      </c>
    </row>
    <row r="39" spans="1:6" ht="12.75" x14ac:dyDescent="0.2">
      <c r="A39" s="38" t="s">
        <v>62</v>
      </c>
      <c r="B39" s="39"/>
      <c r="C39" s="40"/>
      <c r="D39" s="41"/>
      <c r="E39" s="41"/>
      <c r="F39" s="643"/>
    </row>
    <row r="40" spans="1:6" ht="12.75" x14ac:dyDescent="0.2">
      <c r="A40" s="22" t="s">
        <v>63</v>
      </c>
      <c r="B40" s="31" t="s">
        <v>611</v>
      </c>
      <c r="C40" s="32" t="s">
        <v>47</v>
      </c>
      <c r="D40" s="45">
        <v>10.164999999999999</v>
      </c>
      <c r="E40" s="421">
        <v>9.6199999999999992</v>
      </c>
      <c r="F40" s="641" t="s">
        <v>676</v>
      </c>
    </row>
    <row r="41" spans="1:6" ht="12.75" x14ac:dyDescent="0.2">
      <c r="A41" s="22" t="s">
        <v>50</v>
      </c>
      <c r="B41" s="31" t="s">
        <v>611</v>
      </c>
      <c r="C41" s="32" t="s">
        <v>54</v>
      </c>
      <c r="D41" s="33">
        <v>29.1821483736</v>
      </c>
      <c r="E41" s="411">
        <v>21.274295940599998</v>
      </c>
      <c r="F41" s="641" t="s">
        <v>676</v>
      </c>
    </row>
    <row r="42" spans="1:6" ht="12.75" x14ac:dyDescent="0.2">
      <c r="A42" s="22" t="s">
        <v>64</v>
      </c>
      <c r="B42" s="31" t="s">
        <v>611</v>
      </c>
      <c r="C42" s="32" t="s">
        <v>60</v>
      </c>
      <c r="D42" s="46">
        <v>0.20604822994082758</v>
      </c>
      <c r="E42" s="416">
        <v>0.19942603280565688</v>
      </c>
      <c r="F42" s="641" t="s">
        <v>676</v>
      </c>
    </row>
    <row r="43" spans="1:6" ht="12.75" x14ac:dyDescent="0.2">
      <c r="A43" s="34" t="s">
        <v>65</v>
      </c>
      <c r="B43" s="35" t="s">
        <v>611</v>
      </c>
      <c r="C43" s="36" t="s">
        <v>60</v>
      </c>
      <c r="D43" s="46">
        <v>7.8011255018062775E-2</v>
      </c>
      <c r="E43" s="416">
        <v>6.0362292825569999E-2</v>
      </c>
      <c r="F43" s="641" t="s">
        <v>676</v>
      </c>
    </row>
    <row r="44" spans="1:6" x14ac:dyDescent="0.2">
      <c r="A44" s="38" t="s">
        <v>94</v>
      </c>
      <c r="B44" s="39"/>
      <c r="C44" s="40"/>
      <c r="D44" s="41"/>
      <c r="E44" s="41"/>
      <c r="F44" s="643"/>
    </row>
    <row r="45" spans="1:6" ht="12.75" x14ac:dyDescent="0.2">
      <c r="A45" s="54" t="s">
        <v>95</v>
      </c>
      <c r="B45" s="31" t="s">
        <v>82</v>
      </c>
      <c r="C45" s="32" t="s">
        <v>455</v>
      </c>
      <c r="D45" s="51">
        <v>-0.5</v>
      </c>
      <c r="E45" s="419">
        <v>5.7</v>
      </c>
      <c r="F45" s="641" t="s">
        <v>676</v>
      </c>
    </row>
    <row r="46" spans="1:6" ht="12.75" x14ac:dyDescent="0.2">
      <c r="A46" s="55" t="s">
        <v>96</v>
      </c>
      <c r="B46" s="31" t="s">
        <v>82</v>
      </c>
      <c r="C46" s="32" t="s">
        <v>455</v>
      </c>
      <c r="D46" s="51">
        <v>-1.5</v>
      </c>
      <c r="E46" s="419">
        <v>4.7</v>
      </c>
      <c r="F46" s="641" t="s">
        <v>676</v>
      </c>
    </row>
    <row r="47" spans="1:6" ht="12.75" x14ac:dyDescent="0.2">
      <c r="A47" s="55" t="s">
        <v>97</v>
      </c>
      <c r="B47" s="31" t="s">
        <v>82</v>
      </c>
      <c r="C47" s="32" t="s">
        <v>455</v>
      </c>
      <c r="D47" s="51">
        <v>2.5</v>
      </c>
      <c r="E47" s="419">
        <v>7.8</v>
      </c>
      <c r="F47" s="641" t="s">
        <v>676</v>
      </c>
    </row>
    <row r="48" spans="1:6" ht="12.75" x14ac:dyDescent="0.2">
      <c r="A48" s="54" t="s">
        <v>98</v>
      </c>
      <c r="B48" s="31" t="s">
        <v>82</v>
      </c>
      <c r="C48" s="32" t="s">
        <v>455</v>
      </c>
      <c r="D48" s="51">
        <v>-2.1</v>
      </c>
      <c r="E48" s="419">
        <v>6.2</v>
      </c>
      <c r="F48" s="641" t="s">
        <v>676</v>
      </c>
    </row>
    <row r="49" spans="1:7" ht="12.75" x14ac:dyDescent="0.2">
      <c r="A49" s="422" t="s">
        <v>99</v>
      </c>
      <c r="B49" s="31" t="s">
        <v>82</v>
      </c>
      <c r="C49" s="32" t="s">
        <v>455</v>
      </c>
      <c r="D49" s="51">
        <v>6.8</v>
      </c>
      <c r="E49" s="419">
        <v>9.1</v>
      </c>
      <c r="F49" s="641" t="s">
        <v>676</v>
      </c>
    </row>
    <row r="50" spans="1:7" ht="12.75" x14ac:dyDescent="0.2">
      <c r="A50" s="55" t="s">
        <v>100</v>
      </c>
      <c r="B50" s="31" t="s">
        <v>82</v>
      </c>
      <c r="C50" s="32" t="s">
        <v>455</v>
      </c>
      <c r="D50" s="51">
        <v>6.8</v>
      </c>
      <c r="E50" s="419">
        <v>9.6999999999999993</v>
      </c>
      <c r="F50" s="641" t="s">
        <v>676</v>
      </c>
    </row>
    <row r="51" spans="1:7" ht="12.75" x14ac:dyDescent="0.2">
      <c r="A51" s="55" t="s">
        <v>101</v>
      </c>
      <c r="B51" s="31" t="s">
        <v>82</v>
      </c>
      <c r="C51" s="32" t="s">
        <v>455</v>
      </c>
      <c r="D51" s="51">
        <v>12.9</v>
      </c>
      <c r="E51" s="419">
        <v>2.7</v>
      </c>
      <c r="F51" s="641" t="s">
        <v>676</v>
      </c>
    </row>
    <row r="52" spans="1:7" ht="12.75" x14ac:dyDescent="0.2">
      <c r="A52" s="55" t="s">
        <v>102</v>
      </c>
      <c r="B52" s="31" t="s">
        <v>82</v>
      </c>
      <c r="C52" s="32" t="s">
        <v>455</v>
      </c>
      <c r="D52" s="51">
        <v>1.8</v>
      </c>
      <c r="E52" s="419">
        <v>4.7</v>
      </c>
      <c r="F52" s="641" t="s">
        <v>676</v>
      </c>
    </row>
    <row r="53" spans="1:7" ht="12.75" x14ac:dyDescent="0.2">
      <c r="A53" s="54" t="s">
        <v>103</v>
      </c>
      <c r="B53" s="31" t="s">
        <v>82</v>
      </c>
      <c r="C53" s="32" t="s">
        <v>455</v>
      </c>
      <c r="D53" s="51">
        <v>16</v>
      </c>
      <c r="E53" s="419">
        <v>15.4</v>
      </c>
      <c r="F53" s="641" t="s">
        <v>676</v>
      </c>
    </row>
    <row r="54" spans="1:7" ht="12.75" x14ac:dyDescent="0.2">
      <c r="A54" s="56" t="s">
        <v>104</v>
      </c>
      <c r="B54" s="35" t="s">
        <v>82</v>
      </c>
      <c r="C54" s="36" t="s">
        <v>455</v>
      </c>
      <c r="D54" s="53">
        <v>7.5</v>
      </c>
      <c r="E54" s="420">
        <v>15.3</v>
      </c>
      <c r="F54" s="642" t="s">
        <v>676</v>
      </c>
    </row>
    <row r="55" spans="1:7" ht="12.75" x14ac:dyDescent="0.2">
      <c r="A55" s="22"/>
      <c r="B55" s="22"/>
      <c r="C55" s="22"/>
      <c r="D55" s="22"/>
      <c r="E55" s="22"/>
      <c r="F55" s="71" t="s">
        <v>665</v>
      </c>
    </row>
    <row r="56" spans="1:7" ht="12.75" x14ac:dyDescent="0.2">
      <c r="A56" s="403"/>
      <c r="B56" s="22"/>
      <c r="C56" s="22"/>
      <c r="D56" s="22"/>
      <c r="E56" s="22"/>
      <c r="F56" s="22"/>
    </row>
    <row r="57" spans="1:7" ht="12.75" x14ac:dyDescent="0.2">
      <c r="A57" s="403" t="s">
        <v>642</v>
      </c>
      <c r="B57" s="407"/>
      <c r="C57" s="407"/>
      <c r="D57" s="408"/>
      <c r="E57" s="22"/>
      <c r="F57" s="22"/>
    </row>
    <row r="58" spans="1:7" ht="12.75" x14ac:dyDescent="0.2">
      <c r="A58" s="403" t="s">
        <v>641</v>
      </c>
      <c r="B58" s="22"/>
      <c r="C58" s="22"/>
      <c r="D58" s="22"/>
      <c r="E58" s="22"/>
      <c r="F58" s="22"/>
    </row>
    <row r="59" spans="1:7" ht="12.75" x14ac:dyDescent="0.2">
      <c r="A59" s="403"/>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105</v>
      </c>
      <c r="B1" s="59"/>
      <c r="C1" s="59"/>
      <c r="D1" s="59"/>
      <c r="E1" s="59"/>
      <c r="F1" s="59"/>
      <c r="G1" s="60"/>
    </row>
    <row r="2" spans="1:7" x14ac:dyDescent="0.2">
      <c r="A2" s="61"/>
      <c r="B2" s="61"/>
      <c r="C2" s="61"/>
      <c r="D2" s="61"/>
      <c r="E2" s="61"/>
      <c r="F2" s="61"/>
      <c r="G2" s="62" t="s">
        <v>106</v>
      </c>
    </row>
    <row r="3" spans="1:7" ht="14.45" customHeight="1" x14ac:dyDescent="0.2">
      <c r="A3" s="63"/>
      <c r="B3" s="885" t="s">
        <v>631</v>
      </c>
      <c r="C3" s="887" t="s">
        <v>456</v>
      </c>
      <c r="D3" s="885" t="s">
        <v>604</v>
      </c>
      <c r="E3" s="887" t="s">
        <v>456</v>
      </c>
      <c r="F3" s="889" t="s">
        <v>108</v>
      </c>
      <c r="G3" s="889"/>
    </row>
    <row r="4" spans="1:7" ht="14.45" customHeight="1" x14ac:dyDescent="0.25">
      <c r="A4" s="711"/>
      <c r="B4" s="886"/>
      <c r="C4" s="888"/>
      <c r="D4" s="886"/>
      <c r="E4" s="888"/>
      <c r="F4" s="409">
        <v>2016</v>
      </c>
      <c r="G4" s="409">
        <v>2015</v>
      </c>
    </row>
    <row r="5" spans="1:7" x14ac:dyDescent="0.2">
      <c r="A5" s="65" t="s">
        <v>109</v>
      </c>
      <c r="B5" s="249">
        <v>10442.042244241256</v>
      </c>
      <c r="C5" s="250">
        <v>8.4561598920015104</v>
      </c>
      <c r="D5" s="249">
        <v>13686.411717720001</v>
      </c>
      <c r="E5" s="250">
        <v>11.106880682342158</v>
      </c>
      <c r="F5" s="665">
        <v>6.5679759542565792</v>
      </c>
      <c r="G5" s="665">
        <v>9.1030337594399739</v>
      </c>
    </row>
    <row r="6" spans="1:7" x14ac:dyDescent="0.2">
      <c r="A6" s="65" t="s">
        <v>110</v>
      </c>
      <c r="B6" s="249">
        <v>54632.765919999998</v>
      </c>
      <c r="C6" s="250">
        <v>44.242629282274066</v>
      </c>
      <c r="D6" s="249">
        <v>53170.755331999993</v>
      </c>
      <c r="E6" s="250">
        <v>43.149457099695724</v>
      </c>
      <c r="F6" s="665">
        <v>0.26299052881633789</v>
      </c>
      <c r="G6" s="665">
        <v>0.44455062735914119</v>
      </c>
    </row>
    <row r="7" spans="1:7" x14ac:dyDescent="0.2">
      <c r="A7" s="65" t="s">
        <v>111</v>
      </c>
      <c r="B7" s="249">
        <v>25035.278579999998</v>
      </c>
      <c r="C7" s="250">
        <v>20.274033916117652</v>
      </c>
      <c r="D7" s="249">
        <v>24533.397396</v>
      </c>
      <c r="E7" s="250">
        <v>19.909492950373512</v>
      </c>
      <c r="F7" s="665">
        <v>0.19135264601477431</v>
      </c>
      <c r="G7" s="665">
        <v>0.22040922880422736</v>
      </c>
    </row>
    <row r="8" spans="1:7" x14ac:dyDescent="0.2">
      <c r="A8" s="65" t="s">
        <v>112</v>
      </c>
      <c r="B8" s="249">
        <v>15260.263556215119</v>
      </c>
      <c r="C8" s="250">
        <v>12.358045065045149</v>
      </c>
      <c r="D8" s="249">
        <v>14934.0303030303</v>
      </c>
      <c r="E8" s="250">
        <v>12.119355759806979</v>
      </c>
      <c r="F8" s="665">
        <v>100</v>
      </c>
      <c r="G8" s="665">
        <v>100</v>
      </c>
    </row>
    <row r="9" spans="1:7" x14ac:dyDescent="0.2">
      <c r="A9" s="65" t="s">
        <v>113</v>
      </c>
      <c r="B9" s="249">
        <v>17212.25116346811</v>
      </c>
      <c r="C9" s="250">
        <v>13.938800910314777</v>
      </c>
      <c r="D9" s="249">
        <v>16659.458664799997</v>
      </c>
      <c r="E9" s="250">
        <v>13.519585954204322</v>
      </c>
      <c r="F9" s="665">
        <v>100</v>
      </c>
      <c r="G9" s="665">
        <v>100</v>
      </c>
    </row>
    <row r="10" spans="1:7" x14ac:dyDescent="0.2">
      <c r="A10" s="65" t="s">
        <v>114</v>
      </c>
      <c r="B10" s="249">
        <v>242.58134509000001</v>
      </c>
      <c r="C10" s="250">
        <v>0.1964468820291474</v>
      </c>
      <c r="D10" s="249">
        <v>252.0064146</v>
      </c>
      <c r="E10" s="250">
        <v>0.20450978940836148</v>
      </c>
      <c r="F10" s="665" t="s">
        <v>632</v>
      </c>
      <c r="G10" s="665" t="s">
        <v>633</v>
      </c>
    </row>
    <row r="11" spans="1:7" x14ac:dyDescent="0.2">
      <c r="A11" s="65" t="s">
        <v>115</v>
      </c>
      <c r="B11" s="249">
        <v>659.26376723989677</v>
      </c>
      <c r="C11" s="250">
        <v>0.53388405221769109</v>
      </c>
      <c r="D11" s="249">
        <v>-11.438000000000102</v>
      </c>
      <c r="E11" s="250" t="s">
        <v>605</v>
      </c>
      <c r="F11" s="666"/>
      <c r="G11" s="666"/>
    </row>
    <row r="12" spans="1:7" x14ac:dyDescent="0.2">
      <c r="A12" s="68" t="s">
        <v>116</v>
      </c>
      <c r="B12" s="667">
        <v>123484.44657625438</v>
      </c>
      <c r="C12" s="668">
        <v>100</v>
      </c>
      <c r="D12" s="667">
        <v>123224.62182815028</v>
      </c>
      <c r="E12" s="668">
        <v>100</v>
      </c>
      <c r="F12" s="668">
        <v>26.656314794008146</v>
      </c>
      <c r="G12" s="668">
        <v>27.297659724905671</v>
      </c>
    </row>
    <row r="13" spans="1:7" x14ac:dyDescent="0.2">
      <c r="A13" s="65"/>
      <c r="B13" s="65"/>
      <c r="C13" s="65"/>
      <c r="D13" s="65"/>
      <c r="E13" s="65"/>
      <c r="F13" s="65"/>
      <c r="G13" s="71" t="s">
        <v>566</v>
      </c>
    </row>
    <row r="14" spans="1:7" x14ac:dyDescent="0.2">
      <c r="A14" s="669" t="s">
        <v>567</v>
      </c>
      <c r="B14" s="1"/>
      <c r="C14" s="1"/>
      <c r="D14" s="1"/>
      <c r="E14" s="1"/>
      <c r="F14" s="1"/>
      <c r="G14" s="1"/>
    </row>
    <row r="15" spans="1:7" x14ac:dyDescent="0.2">
      <c r="A15" s="710" t="s">
        <v>606</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106</v>
      </c>
    </row>
    <row r="3" spans="1:6" ht="14.45" customHeight="1" x14ac:dyDescent="0.2">
      <c r="A3" s="63"/>
      <c r="B3" s="890" t="s">
        <v>631</v>
      </c>
      <c r="C3" s="887" t="s">
        <v>456</v>
      </c>
      <c r="D3" s="890" t="s">
        <v>604</v>
      </c>
      <c r="E3" s="887" t="s">
        <v>456</v>
      </c>
      <c r="F3" s="892" t="s">
        <v>634</v>
      </c>
    </row>
    <row r="4" spans="1:6" x14ac:dyDescent="0.2">
      <c r="A4" s="75"/>
      <c r="B4" s="891"/>
      <c r="C4" s="888"/>
      <c r="D4" s="891"/>
      <c r="E4" s="888"/>
      <c r="F4" s="893"/>
    </row>
    <row r="5" spans="1:6" x14ac:dyDescent="0.2">
      <c r="A5" s="65" t="s">
        <v>109</v>
      </c>
      <c r="B5" s="66">
        <v>1340.126271751604</v>
      </c>
      <c r="C5" s="67">
        <v>1.5605533420228781</v>
      </c>
      <c r="D5" s="66">
        <v>1514.7209369999998</v>
      </c>
      <c r="E5" s="67">
        <v>1.7902731304359403</v>
      </c>
      <c r="F5" s="67">
        <v>-11.526523532063374</v>
      </c>
    </row>
    <row r="6" spans="1:6" x14ac:dyDescent="0.2">
      <c r="A6" s="65" t="s">
        <v>121</v>
      </c>
      <c r="B6" s="66">
        <v>45144.069066169999</v>
      </c>
      <c r="C6" s="67">
        <v>52.56947001094332</v>
      </c>
      <c r="D6" s="66">
        <v>44196.698039999996</v>
      </c>
      <c r="E6" s="67">
        <v>52.236790964092137</v>
      </c>
      <c r="F6" s="67">
        <v>2.143533494996821</v>
      </c>
    </row>
    <row r="7" spans="1:6" x14ac:dyDescent="0.2">
      <c r="A7" s="65" t="s">
        <v>122</v>
      </c>
      <c r="B7" s="66">
        <v>13890.975062766698</v>
      </c>
      <c r="C7" s="67">
        <v>16.175794785235752</v>
      </c>
      <c r="D7" s="66">
        <v>13654.684295999999</v>
      </c>
      <c r="E7" s="67">
        <v>16.138691822752822</v>
      </c>
      <c r="F7" s="67">
        <v>1.7304740383922139</v>
      </c>
    </row>
    <row r="8" spans="1:6" x14ac:dyDescent="0.2">
      <c r="A8" s="65" t="s">
        <v>123</v>
      </c>
      <c r="B8" s="66">
        <v>20114.847549029633</v>
      </c>
      <c r="C8" s="67">
        <v>23.423384220272318</v>
      </c>
      <c r="D8" s="66">
        <v>19955.268</v>
      </c>
      <c r="E8" s="67">
        <v>23.585453424711027</v>
      </c>
      <c r="F8" s="67">
        <v>0.79968632357948388</v>
      </c>
    </row>
    <row r="9" spans="1:6" x14ac:dyDescent="0.2">
      <c r="A9" s="65" t="s">
        <v>124</v>
      </c>
      <c r="B9" s="66">
        <v>5385.0518517702958</v>
      </c>
      <c r="C9" s="67">
        <v>6.2707976415257267</v>
      </c>
      <c r="D9" s="66">
        <v>5287</v>
      </c>
      <c r="E9" s="67">
        <v>6.248790658008061</v>
      </c>
      <c r="F9" s="67">
        <v>1.8545839184848836</v>
      </c>
    </row>
    <row r="10" spans="1:6" x14ac:dyDescent="0.2">
      <c r="A10" s="68" t="s">
        <v>116</v>
      </c>
      <c r="B10" s="69">
        <v>85875.069801488236</v>
      </c>
      <c r="C10" s="70">
        <v>100</v>
      </c>
      <c r="D10" s="69">
        <v>84608.371272999997</v>
      </c>
      <c r="E10" s="70">
        <v>100</v>
      </c>
      <c r="F10" s="70">
        <v>1.4971314415225776</v>
      </c>
    </row>
    <row r="11" spans="1:6" x14ac:dyDescent="0.2">
      <c r="A11" s="58"/>
      <c r="B11" s="65"/>
      <c r="C11" s="65"/>
      <c r="D11" s="65"/>
      <c r="E11" s="65"/>
      <c r="F11" s="71" t="s">
        <v>566</v>
      </c>
    </row>
    <row r="12" spans="1:6" x14ac:dyDescent="0.2">
      <c r="A12" s="350"/>
      <c r="B12" s="350"/>
      <c r="C12" s="350"/>
      <c r="D12" s="350"/>
      <c r="E12" s="350"/>
      <c r="F12" s="350"/>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0" t="s">
        <v>5</v>
      </c>
      <c r="B1" s="429"/>
      <c r="C1" s="429"/>
      <c r="D1" s="429"/>
      <c r="E1" s="429"/>
      <c r="F1" s="429"/>
      <c r="G1" s="429"/>
      <c r="H1" s="429"/>
      <c r="I1" s="350"/>
    </row>
    <row r="2" spans="1:9" ht="15.75" x14ac:dyDescent="0.25">
      <c r="A2" s="431"/>
      <c r="B2" s="432"/>
      <c r="C2" s="429"/>
      <c r="D2" s="429"/>
      <c r="E2" s="429"/>
      <c r="F2" s="429"/>
      <c r="G2" s="429"/>
      <c r="H2" s="62" t="s">
        <v>156</v>
      </c>
      <c r="I2" s="350"/>
    </row>
    <row r="3" spans="1:9" s="80" customFormat="1" ht="14.25" x14ac:dyDescent="0.2">
      <c r="A3" s="404"/>
      <c r="B3" s="894">
        <f>INDICE!A3</f>
        <v>43101</v>
      </c>
      <c r="C3" s="895"/>
      <c r="D3" s="895" t="s">
        <v>117</v>
      </c>
      <c r="E3" s="895"/>
      <c r="F3" s="895" t="s">
        <v>118</v>
      </c>
      <c r="G3" s="895"/>
      <c r="H3" s="895"/>
      <c r="I3" s="350"/>
    </row>
    <row r="4" spans="1:9" s="80" customFormat="1" ht="14.25" x14ac:dyDescent="0.2">
      <c r="A4" s="81"/>
      <c r="B4" s="72" t="s">
        <v>47</v>
      </c>
      <c r="C4" s="72" t="s">
        <v>457</v>
      </c>
      <c r="D4" s="72" t="s">
        <v>47</v>
      </c>
      <c r="E4" s="72" t="s">
        <v>457</v>
      </c>
      <c r="F4" s="72" t="s">
        <v>47</v>
      </c>
      <c r="G4" s="73" t="s">
        <v>457</v>
      </c>
      <c r="H4" s="73" t="s">
        <v>125</v>
      </c>
      <c r="I4" s="350"/>
    </row>
    <row r="5" spans="1:9" s="80" customFormat="1" ht="14.25" x14ac:dyDescent="0.2">
      <c r="A5" s="82" t="s">
        <v>568</v>
      </c>
      <c r="B5" s="423">
        <v>210.69006000000005</v>
      </c>
      <c r="C5" s="84">
        <v>-30.038931336263978</v>
      </c>
      <c r="D5" s="83">
        <v>210.69006000000005</v>
      </c>
      <c r="E5" s="84">
        <v>-30.038931336263978</v>
      </c>
      <c r="F5" s="83">
        <v>2168.4561899999999</v>
      </c>
      <c r="G5" s="84">
        <v>-15.812533953498791</v>
      </c>
      <c r="H5" s="426">
        <v>3.7188521971592752</v>
      </c>
      <c r="I5" s="350"/>
    </row>
    <row r="6" spans="1:9" s="80" customFormat="1" ht="14.25" x14ac:dyDescent="0.2">
      <c r="A6" s="82" t="s">
        <v>48</v>
      </c>
      <c r="B6" s="424">
        <v>368.22248000000002</v>
      </c>
      <c r="C6" s="86">
        <v>5.3969232789583383</v>
      </c>
      <c r="D6" s="85">
        <v>368.22248000000002</v>
      </c>
      <c r="E6" s="86">
        <v>5.3969232789583383</v>
      </c>
      <c r="F6" s="85">
        <v>4886.9668699999993</v>
      </c>
      <c r="G6" s="86">
        <v>2.5405376211444337</v>
      </c>
      <c r="H6" s="427">
        <v>8.3810351187883985</v>
      </c>
      <c r="I6" s="350"/>
    </row>
    <row r="7" spans="1:9" s="80" customFormat="1" ht="14.25" x14ac:dyDescent="0.2">
      <c r="A7" s="82" t="s">
        <v>49</v>
      </c>
      <c r="B7" s="424">
        <v>448.18203000000011</v>
      </c>
      <c r="C7" s="86">
        <v>1.2996163411376227</v>
      </c>
      <c r="D7" s="85">
        <v>448.18203000000011</v>
      </c>
      <c r="E7" s="86">
        <v>1.2996163411376227</v>
      </c>
      <c r="F7" s="85">
        <v>6417.9714499999991</v>
      </c>
      <c r="G7" s="86">
        <v>7.8827522679356141</v>
      </c>
      <c r="H7" s="427">
        <v>11.00667255266891</v>
      </c>
      <c r="I7" s="350"/>
    </row>
    <row r="8" spans="1:9" s="80" customFormat="1" ht="14.25" x14ac:dyDescent="0.2">
      <c r="A8" s="82" t="s">
        <v>126</v>
      </c>
      <c r="B8" s="424">
        <v>2626.892350000001</v>
      </c>
      <c r="C8" s="86">
        <v>2.0168941229830377</v>
      </c>
      <c r="D8" s="85">
        <v>2626.892350000001</v>
      </c>
      <c r="E8" s="86">
        <v>2.0168941229830377</v>
      </c>
      <c r="F8" s="85">
        <v>30854.045390000003</v>
      </c>
      <c r="G8" s="86">
        <v>1.1749990780264168</v>
      </c>
      <c r="H8" s="427">
        <v>52.913974014782163</v>
      </c>
      <c r="I8" s="350"/>
    </row>
    <row r="9" spans="1:9" s="80" customFormat="1" ht="14.25" x14ac:dyDescent="0.2">
      <c r="A9" s="82" t="s">
        <v>127</v>
      </c>
      <c r="B9" s="424">
        <v>670.85672</v>
      </c>
      <c r="C9" s="86">
        <v>0.13847586213720939</v>
      </c>
      <c r="D9" s="85">
        <v>670.85672</v>
      </c>
      <c r="E9" s="86">
        <v>0.13847586213720939</v>
      </c>
      <c r="F9" s="85">
        <v>8352.3311000000012</v>
      </c>
      <c r="G9" s="87">
        <v>-1.5398772020832165</v>
      </c>
      <c r="H9" s="427">
        <v>14.324054599708907</v>
      </c>
      <c r="I9" s="350"/>
    </row>
    <row r="10" spans="1:9" s="80" customFormat="1" ht="14.25" x14ac:dyDescent="0.2">
      <c r="A10" s="82" t="s">
        <v>458</v>
      </c>
      <c r="B10" s="424">
        <v>499</v>
      </c>
      <c r="C10" s="86">
        <v>3.9043823044731543</v>
      </c>
      <c r="D10" s="85">
        <v>499</v>
      </c>
      <c r="E10" s="86">
        <v>3.9043823044731543</v>
      </c>
      <c r="F10" s="85">
        <v>5630.0535113484566</v>
      </c>
      <c r="G10" s="86">
        <v>-6.3449162962658994</v>
      </c>
      <c r="H10" s="427">
        <v>9.6554115168923484</v>
      </c>
      <c r="I10" s="350"/>
    </row>
    <row r="11" spans="1:9" s="80" customFormat="1" ht="14.25" x14ac:dyDescent="0.2">
      <c r="A11" s="68" t="s">
        <v>459</v>
      </c>
      <c r="B11" s="69">
        <v>4823.8436400000019</v>
      </c>
      <c r="C11" s="70">
        <v>0.11943357289869581</v>
      </c>
      <c r="D11" s="69">
        <v>4823.8436400000019</v>
      </c>
      <c r="E11" s="70">
        <v>0.11943357289869581</v>
      </c>
      <c r="F11" s="69">
        <v>58309.824511348459</v>
      </c>
      <c r="G11" s="70">
        <v>4.9775036134313035E-2</v>
      </c>
      <c r="H11" s="70">
        <v>100</v>
      </c>
      <c r="I11" s="350"/>
    </row>
    <row r="12" spans="1:9" s="80" customFormat="1" ht="14.25" x14ac:dyDescent="0.2">
      <c r="A12" s="82"/>
      <c r="B12" s="82"/>
      <c r="C12" s="82"/>
      <c r="D12" s="82"/>
      <c r="E12" s="82"/>
      <c r="F12" s="82"/>
      <c r="G12" s="82"/>
      <c r="H12" s="93" t="s">
        <v>231</v>
      </c>
      <c r="I12" s="350"/>
    </row>
    <row r="13" spans="1:9" s="80" customFormat="1" ht="14.25" x14ac:dyDescent="0.2">
      <c r="A13" s="94" t="s">
        <v>524</v>
      </c>
      <c r="B13" s="82"/>
      <c r="C13" s="82"/>
      <c r="D13" s="82"/>
      <c r="E13" s="82"/>
      <c r="F13" s="82"/>
      <c r="G13" s="82"/>
      <c r="H13" s="82"/>
      <c r="I13" s="350"/>
    </row>
    <row r="14" spans="1:9" ht="14.25" x14ac:dyDescent="0.2">
      <c r="A14" s="94" t="s">
        <v>460</v>
      </c>
      <c r="B14" s="85"/>
      <c r="C14" s="429"/>
      <c r="D14" s="429"/>
      <c r="E14" s="429"/>
      <c r="F14" s="429"/>
      <c r="G14" s="429"/>
      <c r="H14" s="429"/>
      <c r="I14" s="350"/>
    </row>
    <row r="15" spans="1:9" ht="14.25" x14ac:dyDescent="0.2">
      <c r="A15" s="94" t="s">
        <v>461</v>
      </c>
      <c r="B15" s="429"/>
      <c r="C15" s="429"/>
      <c r="D15" s="429"/>
      <c r="E15" s="429"/>
      <c r="F15" s="429"/>
      <c r="G15" s="429"/>
      <c r="H15" s="429"/>
      <c r="I15" s="350"/>
    </row>
    <row r="16" spans="1:9" ht="14.25" x14ac:dyDescent="0.2">
      <c r="A16" s="164" t="s">
        <v>597</v>
      </c>
      <c r="B16" s="429"/>
      <c r="C16" s="429"/>
      <c r="D16" s="429"/>
      <c r="E16" s="429"/>
      <c r="F16" s="429"/>
      <c r="G16" s="429"/>
      <c r="H16" s="429"/>
      <c r="I16" s="350"/>
    </row>
    <row r="17" spans="2:9" ht="14.25" x14ac:dyDescent="0.2">
      <c r="B17" s="429"/>
      <c r="C17" s="429"/>
      <c r="D17" s="429"/>
      <c r="E17" s="429"/>
      <c r="F17" s="429"/>
      <c r="G17" s="429"/>
      <c r="H17" s="429"/>
      <c r="I17" s="350"/>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5" t="s">
        <v>462</v>
      </c>
      <c r="B1" s="819"/>
      <c r="C1" s="819"/>
      <c r="D1" s="819"/>
    </row>
    <row r="2" spans="1:18" x14ac:dyDescent="0.2">
      <c r="A2" s="820"/>
      <c r="B2" s="821"/>
      <c r="C2" s="821"/>
      <c r="D2" s="822"/>
    </row>
    <row r="3" spans="1:18" x14ac:dyDescent="0.2">
      <c r="A3" s="823"/>
      <c r="B3" s="823">
        <v>2016</v>
      </c>
      <c r="C3" s="823">
        <v>2017</v>
      </c>
      <c r="D3" s="823">
        <v>2018</v>
      </c>
    </row>
    <row r="4" spans="1:18" x14ac:dyDescent="0.2">
      <c r="A4" s="805" t="s">
        <v>131</v>
      </c>
      <c r="B4" s="824">
        <v>3.6349886377417966</v>
      </c>
      <c r="C4" s="824">
        <v>4.0401971231455081</v>
      </c>
      <c r="D4" s="824">
        <v>4.9775036134376976E-2</v>
      </c>
      <c r="Q4" s="825"/>
      <c r="R4" s="825"/>
    </row>
    <row r="5" spans="1:18" x14ac:dyDescent="0.2">
      <c r="A5" s="805" t="s">
        <v>132</v>
      </c>
      <c r="B5" s="824">
        <v>3.4032579253888642</v>
      </c>
      <c r="C5" s="824">
        <v>3.5033066521984852</v>
      </c>
      <c r="D5" s="824" t="s">
        <v>564</v>
      </c>
    </row>
    <row r="6" spans="1:18" x14ac:dyDescent="0.2">
      <c r="A6" s="805" t="s">
        <v>133</v>
      </c>
      <c r="B6" s="824">
        <v>3.9830177063674221</v>
      </c>
      <c r="C6" s="824">
        <v>2.9646041027565904</v>
      </c>
      <c r="D6" s="824" t="s">
        <v>564</v>
      </c>
    </row>
    <row r="7" spans="1:18" x14ac:dyDescent="0.2">
      <c r="A7" s="805" t="s">
        <v>134</v>
      </c>
      <c r="B7" s="824">
        <v>4.2749553250915868</v>
      </c>
      <c r="C7" s="824">
        <v>2.5352770526412178</v>
      </c>
      <c r="D7" s="824" t="s">
        <v>564</v>
      </c>
    </row>
    <row r="8" spans="1:18" x14ac:dyDescent="0.2">
      <c r="A8" s="805" t="s">
        <v>135</v>
      </c>
      <c r="B8" s="824">
        <v>3.9322485545549624</v>
      </c>
      <c r="C8" s="824">
        <v>2.9018826390963657</v>
      </c>
      <c r="D8" s="826" t="s">
        <v>564</v>
      </c>
    </row>
    <row r="9" spans="1:18" x14ac:dyDescent="0.2">
      <c r="A9" s="805" t="s">
        <v>136</v>
      </c>
      <c r="B9" s="824">
        <v>3.7647445420698906</v>
      </c>
      <c r="C9" s="824">
        <v>2.7037097582797958</v>
      </c>
      <c r="D9" s="826" t="s">
        <v>564</v>
      </c>
    </row>
    <row r="10" spans="1:18" x14ac:dyDescent="0.2">
      <c r="A10" s="805" t="s">
        <v>137</v>
      </c>
      <c r="B10" s="824">
        <v>3.506095005039342</v>
      </c>
      <c r="C10" s="824">
        <v>2.5439108712194796</v>
      </c>
      <c r="D10" s="826" t="s">
        <v>564</v>
      </c>
    </row>
    <row r="11" spans="1:18" x14ac:dyDescent="0.2">
      <c r="A11" s="805" t="s">
        <v>138</v>
      </c>
      <c r="B11" s="824">
        <v>3.5364429203647769</v>
      </c>
      <c r="C11" s="824">
        <v>2.2844738650819192</v>
      </c>
      <c r="D11" s="826" t="s">
        <v>564</v>
      </c>
    </row>
    <row r="12" spans="1:18" x14ac:dyDescent="0.2">
      <c r="A12" s="805" t="s">
        <v>139</v>
      </c>
      <c r="B12" s="824">
        <v>3.2886018184670851</v>
      </c>
      <c r="C12" s="824">
        <v>1.9024183188364749</v>
      </c>
      <c r="D12" s="826" t="s">
        <v>564</v>
      </c>
    </row>
    <row r="13" spans="1:18" x14ac:dyDescent="0.2">
      <c r="A13" s="805" t="s">
        <v>140</v>
      </c>
      <c r="B13" s="824">
        <v>3.6956557255851639</v>
      </c>
      <c r="C13" s="824">
        <v>1.6332294356347379</v>
      </c>
      <c r="D13" s="826" t="s">
        <v>564</v>
      </c>
    </row>
    <row r="14" spans="1:18" x14ac:dyDescent="0.2">
      <c r="A14" s="805" t="s">
        <v>141</v>
      </c>
      <c r="B14" s="824">
        <v>3.7350533411800959</v>
      </c>
      <c r="C14" s="824">
        <v>1.0401361293321305</v>
      </c>
      <c r="D14" s="826" t="s">
        <v>564</v>
      </c>
    </row>
    <row r="15" spans="1:18" x14ac:dyDescent="0.2">
      <c r="A15" s="821" t="s">
        <v>142</v>
      </c>
      <c r="B15" s="637">
        <v>3.5038060589916382</v>
      </c>
      <c r="C15" s="637">
        <v>0.80507655250643628</v>
      </c>
      <c r="D15" s="827" t="s">
        <v>564</v>
      </c>
    </row>
    <row r="16" spans="1:18" x14ac:dyDescent="0.2">
      <c r="A16" s="828"/>
      <c r="B16" s="805"/>
      <c r="C16" s="805"/>
      <c r="D16" s="829"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A3" sqref="A3"/>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5" t="s">
        <v>24</v>
      </c>
      <c r="B1" s="436"/>
      <c r="C1" s="436"/>
      <c r="D1" s="436"/>
      <c r="E1" s="436"/>
      <c r="F1" s="436"/>
      <c r="G1" s="436"/>
      <c r="H1" s="436"/>
    </row>
    <row r="2" spans="1:8" ht="15.75" x14ac:dyDescent="0.25">
      <c r="A2" s="437"/>
      <c r="B2" s="438"/>
      <c r="C2" s="439"/>
      <c r="D2" s="439"/>
      <c r="E2" s="439"/>
      <c r="F2" s="439"/>
      <c r="G2" s="439"/>
      <c r="H2" s="467" t="s">
        <v>156</v>
      </c>
    </row>
    <row r="3" spans="1:8" s="80" customFormat="1" x14ac:dyDescent="0.2">
      <c r="A3" s="399"/>
      <c r="B3" s="894">
        <f>INDICE!A3</f>
        <v>43101</v>
      </c>
      <c r="C3" s="895"/>
      <c r="D3" s="895" t="s">
        <v>117</v>
      </c>
      <c r="E3" s="895"/>
      <c r="F3" s="895" t="s">
        <v>118</v>
      </c>
      <c r="G3" s="895"/>
      <c r="H3" s="895"/>
    </row>
    <row r="4" spans="1:8" s="80" customFormat="1" x14ac:dyDescent="0.2">
      <c r="A4" s="400"/>
      <c r="B4" s="97" t="s">
        <v>47</v>
      </c>
      <c r="C4" s="97" t="s">
        <v>457</v>
      </c>
      <c r="D4" s="97" t="s">
        <v>47</v>
      </c>
      <c r="E4" s="97" t="s">
        <v>457</v>
      </c>
      <c r="F4" s="97" t="s">
        <v>47</v>
      </c>
      <c r="G4" s="396" t="s">
        <v>457</v>
      </c>
      <c r="H4" s="396" t="s">
        <v>125</v>
      </c>
    </row>
    <row r="5" spans="1:8" s="102" customFormat="1" x14ac:dyDescent="0.2">
      <c r="A5" s="441" t="s">
        <v>143</v>
      </c>
      <c r="B5" s="450">
        <v>97.316560000000052</v>
      </c>
      <c r="C5" s="443">
        <v>-12.06483793858666</v>
      </c>
      <c r="D5" s="442">
        <v>97.316560000000052</v>
      </c>
      <c r="E5" s="443">
        <v>-12.06483793858666</v>
      </c>
      <c r="F5" s="442">
        <v>835.55194000000006</v>
      </c>
      <c r="G5" s="443">
        <v>-5.201151615846622</v>
      </c>
      <c r="H5" s="448">
        <v>38.532110717902036</v>
      </c>
    </row>
    <row r="6" spans="1:8" s="102" customFormat="1" x14ac:dyDescent="0.2">
      <c r="A6" s="441" t="s">
        <v>144</v>
      </c>
      <c r="B6" s="450">
        <v>75.97672</v>
      </c>
      <c r="C6" s="443">
        <v>-5.2366672350051022</v>
      </c>
      <c r="D6" s="442">
        <v>75.97672</v>
      </c>
      <c r="E6" s="443">
        <v>-5.2366672350051022</v>
      </c>
      <c r="F6" s="442">
        <v>549.76631999999995</v>
      </c>
      <c r="G6" s="443">
        <v>-1.9862618680684008</v>
      </c>
      <c r="H6" s="448">
        <v>25.352890343613538</v>
      </c>
    </row>
    <row r="7" spans="1:8" s="102" customFormat="1" x14ac:dyDescent="0.2">
      <c r="A7" s="441" t="s">
        <v>145</v>
      </c>
      <c r="B7" s="450">
        <v>4.4304200000000007</v>
      </c>
      <c r="C7" s="443">
        <v>18.035625795932326</v>
      </c>
      <c r="D7" s="442">
        <v>4.4304200000000007</v>
      </c>
      <c r="E7" s="443">
        <v>18.035625795932326</v>
      </c>
      <c r="F7" s="442">
        <v>51.750569999999982</v>
      </c>
      <c r="G7" s="443">
        <v>8.1514128180687404</v>
      </c>
      <c r="H7" s="448">
        <v>2.3865167412028732</v>
      </c>
    </row>
    <row r="8" spans="1:8" s="102" customFormat="1" x14ac:dyDescent="0.2">
      <c r="A8" s="444" t="s">
        <v>577</v>
      </c>
      <c r="B8" s="449">
        <v>32.966360000000002</v>
      </c>
      <c r="C8" s="446">
        <v>-69.061956682707674</v>
      </c>
      <c r="D8" s="445">
        <v>32.966360000000002</v>
      </c>
      <c r="E8" s="447">
        <v>-69.061956682707674</v>
      </c>
      <c r="F8" s="445">
        <v>731.38736000000006</v>
      </c>
      <c r="G8" s="447">
        <v>-32.627968954976879</v>
      </c>
      <c r="H8" s="697">
        <v>33.728482197281565</v>
      </c>
    </row>
    <row r="9" spans="1:8" s="80" customFormat="1" x14ac:dyDescent="0.2">
      <c r="A9" s="401" t="s">
        <v>116</v>
      </c>
      <c r="B9" s="69">
        <v>210.69006000000005</v>
      </c>
      <c r="C9" s="70">
        <v>-30.038931336263978</v>
      </c>
      <c r="D9" s="69">
        <v>210.69006000000005</v>
      </c>
      <c r="E9" s="70">
        <v>-30.038931336263978</v>
      </c>
      <c r="F9" s="69">
        <v>2168.4561899999999</v>
      </c>
      <c r="G9" s="70">
        <v>-15.812533953498791</v>
      </c>
      <c r="H9" s="70">
        <v>100</v>
      </c>
    </row>
    <row r="10" spans="1:8" s="102" customFormat="1" x14ac:dyDescent="0.2">
      <c r="A10" s="434"/>
      <c r="B10" s="433"/>
      <c r="C10" s="440"/>
      <c r="D10" s="433"/>
      <c r="E10" s="440"/>
      <c r="F10" s="433"/>
      <c r="G10" s="440"/>
      <c r="H10" s="93" t="s">
        <v>231</v>
      </c>
    </row>
    <row r="11" spans="1:8" s="102" customFormat="1" x14ac:dyDescent="0.2">
      <c r="A11" s="402" t="s">
        <v>524</v>
      </c>
      <c r="B11" s="433"/>
      <c r="C11" s="433"/>
      <c r="D11" s="433"/>
      <c r="E11" s="433"/>
      <c r="F11" s="433"/>
      <c r="G11" s="440"/>
      <c r="H11" s="440"/>
    </row>
    <row r="12" spans="1:8" s="102" customFormat="1" x14ac:dyDescent="0.2">
      <c r="A12" s="402" t="s">
        <v>576</v>
      </c>
      <c r="B12" s="433"/>
      <c r="C12" s="433"/>
      <c r="D12" s="433"/>
      <c r="E12" s="433"/>
      <c r="F12" s="433"/>
      <c r="G12" s="440"/>
      <c r="H12" s="440"/>
    </row>
    <row r="13" spans="1:8" s="102" customFormat="1" ht="14.25" x14ac:dyDescent="0.2">
      <c r="A13" s="164" t="s">
        <v>597</v>
      </c>
      <c r="B13" s="406"/>
      <c r="C13" s="406"/>
      <c r="D13" s="406"/>
      <c r="E13" s="406"/>
      <c r="F13" s="406"/>
      <c r="G13" s="406"/>
      <c r="H13" s="406"/>
    </row>
    <row r="14" spans="1:8" s="102" customFormat="1" x14ac:dyDescent="0.2"/>
    <row r="15" spans="1:8" s="102" customFormat="1" x14ac:dyDescent="0.2"/>
  </sheetData>
  <mergeCells count="3">
    <mergeCell ref="B3:C3"/>
    <mergeCell ref="D3:E3"/>
    <mergeCell ref="F3:H3"/>
  </mergeCells>
  <conditionalFormatting sqref="B8">
    <cfRule type="cellIs" dxfId="2167" priority="4" operator="between">
      <formula>0</formula>
      <formula>0.5</formula>
    </cfRule>
  </conditionalFormatting>
  <conditionalFormatting sqref="D8">
    <cfRule type="cellIs" dxfId="2166" priority="3" operator="between">
      <formula>0</formula>
      <formula>0.5</formula>
    </cfRule>
  </conditionalFormatting>
  <conditionalFormatting sqref="F8">
    <cfRule type="cellIs" dxfId="2165" priority="2" operator="between">
      <formula>0</formula>
      <formula>0.5</formula>
    </cfRule>
  </conditionalFormatting>
  <conditionalFormatting sqref="H8">
    <cfRule type="cellIs" dxfId="2164"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H7" sqref="H7"/>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3" t="s">
        <v>25</v>
      </c>
      <c r="B1" s="181"/>
      <c r="C1" s="181"/>
      <c r="D1" s="181"/>
      <c r="E1" s="181"/>
      <c r="F1" s="181"/>
      <c r="G1" s="181"/>
      <c r="H1" s="181"/>
    </row>
    <row r="2" spans="1:14" ht="15.75" x14ac:dyDescent="0.25">
      <c r="A2" s="175"/>
      <c r="B2" s="176"/>
      <c r="C2" s="181"/>
      <c r="D2" s="181"/>
      <c r="E2" s="181"/>
      <c r="F2" s="181"/>
      <c r="G2" s="181"/>
      <c r="H2" s="467" t="s">
        <v>156</v>
      </c>
    </row>
    <row r="3" spans="1:14" s="102" customFormat="1" x14ac:dyDescent="0.2">
      <c r="A3" s="79"/>
      <c r="B3" s="894">
        <f>INDICE!A3</f>
        <v>43101</v>
      </c>
      <c r="C3" s="895"/>
      <c r="D3" s="896" t="s">
        <v>117</v>
      </c>
      <c r="E3" s="896"/>
      <c r="F3" s="896" t="s">
        <v>118</v>
      </c>
      <c r="G3" s="896"/>
      <c r="H3" s="896"/>
      <c r="I3" s="468"/>
    </row>
    <row r="4" spans="1:14" s="102" customFormat="1" x14ac:dyDescent="0.2">
      <c r="A4" s="81"/>
      <c r="B4" s="97" t="s">
        <v>47</v>
      </c>
      <c r="C4" s="97" t="s">
        <v>463</v>
      </c>
      <c r="D4" s="97" t="s">
        <v>47</v>
      </c>
      <c r="E4" s="97" t="s">
        <v>457</v>
      </c>
      <c r="F4" s="97" t="s">
        <v>47</v>
      </c>
      <c r="G4" s="396" t="s">
        <v>457</v>
      </c>
      <c r="H4" s="396" t="s">
        <v>107</v>
      </c>
      <c r="I4" s="468"/>
    </row>
    <row r="5" spans="1:14" s="102" customFormat="1" x14ac:dyDescent="0.2">
      <c r="A5" s="99" t="s">
        <v>189</v>
      </c>
      <c r="B5" s="470">
        <v>340.12051000000002</v>
      </c>
      <c r="C5" s="463">
        <v>5.279023817408576</v>
      </c>
      <c r="D5" s="462">
        <v>340.12051000000002</v>
      </c>
      <c r="E5" s="464">
        <v>5.279023817408576</v>
      </c>
      <c r="F5" s="462">
        <v>4492.0388899999989</v>
      </c>
      <c r="G5" s="464">
        <v>2.4232329067711285</v>
      </c>
      <c r="H5" s="473">
        <v>91.918750617599329</v>
      </c>
    </row>
    <row r="6" spans="1:14" s="102" customFormat="1" x14ac:dyDescent="0.2">
      <c r="A6" s="99" t="s">
        <v>190</v>
      </c>
      <c r="B6" s="450">
        <v>27.892460000000018</v>
      </c>
      <c r="C6" s="458">
        <v>7.2266049223012541</v>
      </c>
      <c r="D6" s="442">
        <v>27.892460000000018</v>
      </c>
      <c r="E6" s="443">
        <v>7.2266049223012541</v>
      </c>
      <c r="F6" s="442">
        <v>390.8549500000002</v>
      </c>
      <c r="G6" s="443">
        <v>3.8571501719766843</v>
      </c>
      <c r="H6" s="448">
        <v>7.9979046389565616</v>
      </c>
    </row>
    <row r="7" spans="1:14" s="102" customFormat="1" x14ac:dyDescent="0.2">
      <c r="A7" s="99" t="s">
        <v>150</v>
      </c>
      <c r="B7" s="471">
        <v>0</v>
      </c>
      <c r="C7" s="458">
        <v>0</v>
      </c>
      <c r="D7" s="457">
        <v>0</v>
      </c>
      <c r="E7" s="868">
        <v>0</v>
      </c>
      <c r="F7" s="457">
        <v>4.7109999999999999E-2</v>
      </c>
      <c r="G7" s="458">
        <v>-50.478292862398824</v>
      </c>
      <c r="H7" s="471">
        <v>9.6399262064160473E-4</v>
      </c>
    </row>
    <row r="8" spans="1:14" s="102" customFormat="1" x14ac:dyDescent="0.2">
      <c r="A8" s="469" t="s">
        <v>151</v>
      </c>
      <c r="B8" s="451">
        <v>368.01297000000005</v>
      </c>
      <c r="C8" s="452">
        <v>5.4241536901648599</v>
      </c>
      <c r="D8" s="451">
        <v>368.01297000000005</v>
      </c>
      <c r="E8" s="452">
        <v>5.4241536901648599</v>
      </c>
      <c r="F8" s="451">
        <v>4882.9409499999992</v>
      </c>
      <c r="G8" s="452">
        <v>2.5354934010387549</v>
      </c>
      <c r="H8" s="452">
        <v>99.917619249176539</v>
      </c>
    </row>
    <row r="9" spans="1:14" s="102" customFormat="1" x14ac:dyDescent="0.2">
      <c r="A9" s="99" t="s">
        <v>152</v>
      </c>
      <c r="B9" s="471">
        <v>0.20951</v>
      </c>
      <c r="C9" s="458">
        <v>-27.497664117382453</v>
      </c>
      <c r="D9" s="457">
        <v>0.20951</v>
      </c>
      <c r="E9" s="458">
        <v>-27.497664117382453</v>
      </c>
      <c r="F9" s="457">
        <v>4.0259200000000002</v>
      </c>
      <c r="G9" s="458">
        <v>9.0470786124255529</v>
      </c>
      <c r="H9" s="448">
        <v>8.2380750823465285E-2</v>
      </c>
    </row>
    <row r="10" spans="1:14" s="102" customFormat="1" x14ac:dyDescent="0.2">
      <c r="A10" s="68" t="s">
        <v>153</v>
      </c>
      <c r="B10" s="453">
        <v>368.22248000000002</v>
      </c>
      <c r="C10" s="454">
        <v>5.3969232789583383</v>
      </c>
      <c r="D10" s="453">
        <v>368.22248000000002</v>
      </c>
      <c r="E10" s="454">
        <v>5.3969232789583383</v>
      </c>
      <c r="F10" s="453">
        <v>4886.9668699999993</v>
      </c>
      <c r="G10" s="454">
        <v>2.5405376211444337</v>
      </c>
      <c r="H10" s="454">
        <v>100</v>
      </c>
    </row>
    <row r="11" spans="1:14" s="102" customFormat="1" x14ac:dyDescent="0.2">
      <c r="A11" s="104" t="s">
        <v>154</v>
      </c>
      <c r="B11" s="459"/>
      <c r="C11" s="459"/>
      <c r="D11" s="459"/>
      <c r="E11" s="459"/>
      <c r="F11" s="459"/>
      <c r="G11" s="459"/>
      <c r="H11" s="459"/>
    </row>
    <row r="12" spans="1:14" s="102" customFormat="1" x14ac:dyDescent="0.2">
      <c r="A12" s="105" t="s">
        <v>195</v>
      </c>
      <c r="B12" s="472">
        <v>19.993289999999991</v>
      </c>
      <c r="C12" s="461">
        <v>-4.9095957491739819</v>
      </c>
      <c r="D12" s="460">
        <v>19.993289999999991</v>
      </c>
      <c r="E12" s="461">
        <v>-4.9095957491739819</v>
      </c>
      <c r="F12" s="460">
        <v>245.03450000000007</v>
      </c>
      <c r="G12" s="461">
        <v>19.816631062503614</v>
      </c>
      <c r="H12" s="474">
        <v>5.0140405392189633</v>
      </c>
    </row>
    <row r="13" spans="1:14" s="102" customFormat="1" x14ac:dyDescent="0.2">
      <c r="A13" s="106" t="s">
        <v>155</v>
      </c>
      <c r="B13" s="509">
        <v>5.429676645488887</v>
      </c>
      <c r="C13" s="465"/>
      <c r="D13" s="492">
        <v>5.429676645488887</v>
      </c>
      <c r="E13" s="465"/>
      <c r="F13" s="492">
        <v>5.0140405392189633</v>
      </c>
      <c r="G13" s="465"/>
      <c r="H13" s="475"/>
    </row>
    <row r="14" spans="1:14" s="102" customFormat="1" x14ac:dyDescent="0.2">
      <c r="A14" s="136"/>
      <c r="B14" s="136"/>
      <c r="C14" s="136"/>
      <c r="D14" s="136"/>
      <c r="E14" s="136"/>
      <c r="F14" s="136"/>
      <c r="G14" s="136"/>
      <c r="H14" s="93" t="s">
        <v>231</v>
      </c>
    </row>
    <row r="15" spans="1:14" s="102" customFormat="1" x14ac:dyDescent="0.2">
      <c r="A15" s="94" t="s">
        <v>524</v>
      </c>
      <c r="B15" s="136"/>
      <c r="C15" s="136"/>
      <c r="D15" s="136"/>
      <c r="E15" s="136"/>
      <c r="F15" s="466"/>
      <c r="G15" s="136"/>
      <c r="H15" s="136"/>
      <c r="I15" s="107"/>
      <c r="J15" s="107"/>
      <c r="K15" s="107"/>
      <c r="L15" s="107"/>
      <c r="M15" s="107"/>
      <c r="N15" s="107"/>
    </row>
    <row r="16" spans="1:14" x14ac:dyDescent="0.2">
      <c r="A16" s="94" t="s">
        <v>464</v>
      </c>
      <c r="B16" s="181"/>
      <c r="C16" s="181"/>
      <c r="D16" s="181"/>
      <c r="E16" s="181"/>
      <c r="F16" s="181"/>
      <c r="G16" s="181"/>
      <c r="H16" s="181"/>
      <c r="I16" s="108"/>
      <c r="J16" s="108"/>
      <c r="K16" s="108"/>
      <c r="L16" s="108"/>
      <c r="M16" s="108"/>
      <c r="N16" s="108"/>
    </row>
    <row r="17" spans="1:8" x14ac:dyDescent="0.2">
      <c r="A17" s="164" t="s">
        <v>597</v>
      </c>
      <c r="B17" s="181"/>
      <c r="C17" s="181"/>
      <c r="D17" s="181"/>
      <c r="E17" s="181"/>
      <c r="F17" s="181"/>
      <c r="G17" s="181"/>
      <c r="H17" s="181"/>
    </row>
  </sheetData>
  <mergeCells count="3">
    <mergeCell ref="B3:C3"/>
    <mergeCell ref="D3:E3"/>
    <mergeCell ref="F3:H3"/>
  </mergeCells>
  <conditionalFormatting sqref="H7">
    <cfRule type="cellIs" dxfId="2163" priority="6" operator="between">
      <formula>0</formula>
      <formula>0.5</formula>
    </cfRule>
  </conditionalFormatting>
  <conditionalFormatting sqref="B9 D9:G9">
    <cfRule type="cellIs" dxfId="2162" priority="8" operator="between">
      <formula>0</formula>
      <formula>0.5</formula>
    </cfRule>
  </conditionalFormatting>
  <conditionalFormatting sqref="B7:C7 F7:G7">
    <cfRule type="cellIs" dxfId="2161" priority="7" operator="between">
      <formula>0</formula>
      <formula>0.5</formula>
    </cfRule>
  </conditionalFormatting>
  <conditionalFormatting sqref="C7">
    <cfRule type="cellIs" dxfId="2160" priority="5" operator="equal">
      <formula>0</formula>
    </cfRule>
  </conditionalFormatting>
  <conditionalFormatting sqref="B7">
    <cfRule type="cellIs" dxfId="2159" priority="4" operator="equal">
      <formula>0</formula>
    </cfRule>
  </conditionalFormatting>
  <conditionalFormatting sqref="C6">
    <cfRule type="cellIs" dxfId="2158" priority="3" operator="between">
      <formula>0</formula>
      <formula>0.5</formula>
    </cfRule>
  </conditionalFormatting>
  <conditionalFormatting sqref="D7">
    <cfRule type="cellIs" dxfId="2157" priority="2" operator="between">
      <formula>0</formula>
      <formula>0.5</formula>
    </cfRule>
  </conditionalFormatting>
  <conditionalFormatting sqref="D7">
    <cfRule type="cellIs" dxfId="2156"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C6" sqref="C6"/>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559</v>
      </c>
    </row>
    <row r="2" spans="1:10" ht="15.75" x14ac:dyDescent="0.25">
      <c r="A2" s="2"/>
      <c r="B2" s="109"/>
      <c r="H2" s="110" t="s">
        <v>156</v>
      </c>
    </row>
    <row r="3" spans="1:10" s="114" customFormat="1" ht="13.7" customHeight="1" x14ac:dyDescent="0.2">
      <c r="A3" s="111"/>
      <c r="B3" s="897">
        <f>INDICE!A3</f>
        <v>43101</v>
      </c>
      <c r="C3" s="897"/>
      <c r="D3" s="897"/>
      <c r="E3" s="112"/>
      <c r="F3" s="898" t="s">
        <v>118</v>
      </c>
      <c r="G3" s="898"/>
      <c r="H3" s="898"/>
    </row>
    <row r="4" spans="1:10" s="114" customFormat="1" x14ac:dyDescent="0.2">
      <c r="A4" s="115"/>
      <c r="B4" s="116" t="s">
        <v>148</v>
      </c>
      <c r="C4" s="708" t="s">
        <v>149</v>
      </c>
      <c r="D4" s="116" t="s">
        <v>157</v>
      </c>
      <c r="E4" s="116"/>
      <c r="F4" s="116" t="s">
        <v>148</v>
      </c>
      <c r="G4" s="708" t="s">
        <v>149</v>
      </c>
      <c r="H4" s="116" t="s">
        <v>157</v>
      </c>
    </row>
    <row r="5" spans="1:10" s="114" customFormat="1" x14ac:dyDescent="0.2">
      <c r="A5" s="111" t="s">
        <v>158</v>
      </c>
      <c r="B5" s="117">
        <v>51.136949999999977</v>
      </c>
      <c r="C5" s="119">
        <v>2.1805500000000007</v>
      </c>
      <c r="D5" s="476">
        <v>53.317499999999981</v>
      </c>
      <c r="E5" s="477"/>
      <c r="F5" s="477">
        <v>677.70175999999981</v>
      </c>
      <c r="G5" s="119">
        <v>31.851029999999984</v>
      </c>
      <c r="H5" s="476">
        <v>709.55278999999985</v>
      </c>
      <c r="I5" s="82"/>
    </row>
    <row r="6" spans="1:10" s="114" customFormat="1" x14ac:dyDescent="0.2">
      <c r="A6" s="115" t="s">
        <v>159</v>
      </c>
      <c r="B6" s="118">
        <v>9.427719999999999</v>
      </c>
      <c r="C6" s="119">
        <v>0.47123000000000004</v>
      </c>
      <c r="D6" s="478">
        <v>9.8989499999999992</v>
      </c>
      <c r="E6" s="249"/>
      <c r="F6" s="249">
        <v>131.77146000000008</v>
      </c>
      <c r="G6" s="119">
        <v>8.0786400000000018</v>
      </c>
      <c r="H6" s="478">
        <v>139.85010000000008</v>
      </c>
      <c r="I6" s="82"/>
    </row>
    <row r="7" spans="1:10" s="114" customFormat="1" x14ac:dyDescent="0.2">
      <c r="A7" s="115" t="s">
        <v>160</v>
      </c>
      <c r="B7" s="118">
        <v>6.0617200000000002</v>
      </c>
      <c r="C7" s="119">
        <v>0.51260000000000006</v>
      </c>
      <c r="D7" s="478">
        <v>6.5743200000000002</v>
      </c>
      <c r="E7" s="249"/>
      <c r="F7" s="249">
        <v>86.140629999999987</v>
      </c>
      <c r="G7" s="119">
        <v>7.6274400000000027</v>
      </c>
      <c r="H7" s="478">
        <v>93.768069999999994</v>
      </c>
      <c r="I7" s="82"/>
    </row>
    <row r="8" spans="1:10" s="114" customFormat="1" x14ac:dyDescent="0.2">
      <c r="A8" s="115" t="s">
        <v>161</v>
      </c>
      <c r="B8" s="118">
        <v>12.767299999999999</v>
      </c>
      <c r="C8" s="119">
        <v>0.85509000000000002</v>
      </c>
      <c r="D8" s="478">
        <v>13.622389999999999</v>
      </c>
      <c r="E8" s="249"/>
      <c r="F8" s="249">
        <v>216.08499</v>
      </c>
      <c r="G8" s="119">
        <v>13.910829999999999</v>
      </c>
      <c r="H8" s="478">
        <v>229.99582000000001</v>
      </c>
      <c r="I8" s="82"/>
    </row>
    <row r="9" spans="1:10" s="114" customFormat="1" x14ac:dyDescent="0.2">
      <c r="A9" s="115" t="s">
        <v>162</v>
      </c>
      <c r="B9" s="118">
        <v>32.278360000000006</v>
      </c>
      <c r="C9" s="119">
        <v>10.71523</v>
      </c>
      <c r="D9" s="478">
        <v>42.993590000000005</v>
      </c>
      <c r="E9" s="249"/>
      <c r="F9" s="249">
        <v>381.72196999999994</v>
      </c>
      <c r="G9" s="119">
        <v>132.93033000000003</v>
      </c>
      <c r="H9" s="478">
        <v>514.65229999999997</v>
      </c>
      <c r="I9" s="82"/>
    </row>
    <row r="10" spans="1:10" s="114" customFormat="1" x14ac:dyDescent="0.2">
      <c r="A10" s="115" t="s">
        <v>163</v>
      </c>
      <c r="B10" s="118">
        <v>4.1288400000000003</v>
      </c>
      <c r="C10" s="119">
        <v>0.28391000000000005</v>
      </c>
      <c r="D10" s="478">
        <v>4.41275</v>
      </c>
      <c r="E10" s="249"/>
      <c r="F10" s="249">
        <v>59.26915000000001</v>
      </c>
      <c r="G10" s="119">
        <v>4.4014799999999994</v>
      </c>
      <c r="H10" s="478">
        <v>63.67063000000001</v>
      </c>
      <c r="I10" s="82"/>
    </row>
    <row r="11" spans="1:10" s="114" customFormat="1" x14ac:dyDescent="0.2">
      <c r="A11" s="115" t="s">
        <v>164</v>
      </c>
      <c r="B11" s="118">
        <v>17.925030000000007</v>
      </c>
      <c r="C11" s="119">
        <v>1.0774599999999999</v>
      </c>
      <c r="D11" s="478">
        <v>19.002490000000005</v>
      </c>
      <c r="E11" s="249"/>
      <c r="F11" s="249">
        <v>256.20307999999977</v>
      </c>
      <c r="G11" s="119">
        <v>18.879950000000029</v>
      </c>
      <c r="H11" s="478">
        <v>275.08302999999978</v>
      </c>
      <c r="I11" s="82"/>
    </row>
    <row r="12" spans="1:10" s="114" customFormat="1" x14ac:dyDescent="0.2">
      <c r="A12" s="115" t="s">
        <v>569</v>
      </c>
      <c r="B12" s="118">
        <v>12.558470000000002</v>
      </c>
      <c r="C12" s="119">
        <v>0.61143999999999987</v>
      </c>
      <c r="D12" s="478">
        <v>13.169910000000002</v>
      </c>
      <c r="E12" s="249"/>
      <c r="F12" s="249">
        <v>168.28393</v>
      </c>
      <c r="G12" s="119">
        <v>9.7857599999999945</v>
      </c>
      <c r="H12" s="478">
        <v>178.06968999999998</v>
      </c>
      <c r="I12" s="82"/>
      <c r="J12" s="119"/>
    </row>
    <row r="13" spans="1:10" s="114" customFormat="1" x14ac:dyDescent="0.2">
      <c r="A13" s="115" t="s">
        <v>165</v>
      </c>
      <c r="B13" s="118">
        <v>58.359240000000021</v>
      </c>
      <c r="C13" s="119">
        <v>3.9148100000000001</v>
      </c>
      <c r="D13" s="478">
        <v>62.274050000000024</v>
      </c>
      <c r="E13" s="249"/>
      <c r="F13" s="249">
        <v>749.65126000000043</v>
      </c>
      <c r="G13" s="119">
        <v>57.701919999999987</v>
      </c>
      <c r="H13" s="478">
        <v>807.35318000000041</v>
      </c>
      <c r="I13" s="82"/>
      <c r="J13" s="119"/>
    </row>
    <row r="14" spans="1:10" s="114" customFormat="1" x14ac:dyDescent="0.2">
      <c r="A14" s="115" t="s">
        <v>166</v>
      </c>
      <c r="B14" s="118">
        <v>0.43098000000000003</v>
      </c>
      <c r="C14" s="119">
        <v>5.6530000000000004E-2</v>
      </c>
      <c r="D14" s="479">
        <v>0.48751000000000005</v>
      </c>
      <c r="E14" s="119"/>
      <c r="F14" s="249">
        <v>5.3695499999999994</v>
      </c>
      <c r="G14" s="119">
        <v>0.70893000000000006</v>
      </c>
      <c r="H14" s="479">
        <v>6.078479999999999</v>
      </c>
      <c r="I14" s="82"/>
      <c r="J14" s="119"/>
    </row>
    <row r="15" spans="1:10" s="114" customFormat="1" x14ac:dyDescent="0.2">
      <c r="A15" s="115" t="s">
        <v>167</v>
      </c>
      <c r="B15" s="118">
        <v>35.816859999999998</v>
      </c>
      <c r="C15" s="119">
        <v>1.67222</v>
      </c>
      <c r="D15" s="478">
        <v>37.489080000000001</v>
      </c>
      <c r="E15" s="249"/>
      <c r="F15" s="249">
        <v>499.77843999999959</v>
      </c>
      <c r="G15" s="119">
        <v>25.66964999999999</v>
      </c>
      <c r="H15" s="478">
        <v>525.44808999999964</v>
      </c>
      <c r="I15" s="82"/>
      <c r="J15" s="119"/>
    </row>
    <row r="16" spans="1:10" s="114" customFormat="1" x14ac:dyDescent="0.2">
      <c r="A16" s="115" t="s">
        <v>168</v>
      </c>
      <c r="B16" s="118">
        <v>6.4966899999999992</v>
      </c>
      <c r="C16" s="119">
        <v>0.22211000000000003</v>
      </c>
      <c r="D16" s="478">
        <v>6.718799999999999</v>
      </c>
      <c r="E16" s="249"/>
      <c r="F16" s="249">
        <v>88.862269999999967</v>
      </c>
      <c r="G16" s="119">
        <v>3.7685000000000004</v>
      </c>
      <c r="H16" s="478">
        <v>92.63076999999997</v>
      </c>
      <c r="I16" s="82"/>
      <c r="J16" s="119"/>
    </row>
    <row r="17" spans="1:14" s="114" customFormat="1" x14ac:dyDescent="0.2">
      <c r="A17" s="115" t="s">
        <v>169</v>
      </c>
      <c r="B17" s="118">
        <v>16.875700000000009</v>
      </c>
      <c r="C17" s="119">
        <v>1.05507</v>
      </c>
      <c r="D17" s="478">
        <v>17.93077000000001</v>
      </c>
      <c r="E17" s="249"/>
      <c r="F17" s="249">
        <v>233.61741000000001</v>
      </c>
      <c r="G17" s="119">
        <v>15.81312</v>
      </c>
      <c r="H17" s="478">
        <v>249.43053</v>
      </c>
      <c r="I17" s="82"/>
      <c r="J17" s="119"/>
    </row>
    <row r="18" spans="1:14" s="114" customFormat="1" x14ac:dyDescent="0.2">
      <c r="A18" s="115" t="s">
        <v>170</v>
      </c>
      <c r="B18" s="118">
        <v>2.1913999999999998</v>
      </c>
      <c r="C18" s="119">
        <v>0.11565999999999999</v>
      </c>
      <c r="D18" s="478">
        <v>2.3070599999999999</v>
      </c>
      <c r="E18" s="249"/>
      <c r="F18" s="249">
        <v>38.489090000000004</v>
      </c>
      <c r="G18" s="119">
        <v>2.0650200000000001</v>
      </c>
      <c r="H18" s="478">
        <v>40.554110000000001</v>
      </c>
      <c r="I18" s="82"/>
      <c r="J18" s="119"/>
    </row>
    <row r="19" spans="1:14" s="114" customFormat="1" x14ac:dyDescent="0.2">
      <c r="A19" s="115" t="s">
        <v>171</v>
      </c>
      <c r="B19" s="118">
        <v>45.455080000000009</v>
      </c>
      <c r="C19" s="119">
        <v>2.4983900000000001</v>
      </c>
      <c r="D19" s="478">
        <v>47.95347000000001</v>
      </c>
      <c r="E19" s="249"/>
      <c r="F19" s="249">
        <v>537.09282000000019</v>
      </c>
      <c r="G19" s="119">
        <v>33.705010000000001</v>
      </c>
      <c r="H19" s="478">
        <v>570.7978300000002</v>
      </c>
      <c r="I19" s="82"/>
      <c r="J19" s="119"/>
    </row>
    <row r="20" spans="1:14" s="114" customFormat="1" x14ac:dyDescent="0.2">
      <c r="A20" s="115" t="s">
        <v>172</v>
      </c>
      <c r="B20" s="119">
        <v>0.57207999999999992</v>
      </c>
      <c r="C20" s="119">
        <v>0</v>
      </c>
      <c r="D20" s="479">
        <v>0.57207999999999992</v>
      </c>
      <c r="E20" s="119"/>
      <c r="F20" s="249">
        <v>6.8269200000000012</v>
      </c>
      <c r="G20" s="119">
        <v>0</v>
      </c>
      <c r="H20" s="479">
        <v>6.8269200000000012</v>
      </c>
      <c r="I20" s="82"/>
      <c r="J20" s="119"/>
    </row>
    <row r="21" spans="1:14" s="114" customFormat="1" x14ac:dyDescent="0.2">
      <c r="A21" s="115" t="s">
        <v>173</v>
      </c>
      <c r="B21" s="118">
        <v>8.5447000000000006</v>
      </c>
      <c r="C21" s="119">
        <v>0.52912000000000003</v>
      </c>
      <c r="D21" s="478">
        <v>9.0738200000000013</v>
      </c>
      <c r="E21" s="249"/>
      <c r="F21" s="249">
        <v>115.83820000000001</v>
      </c>
      <c r="G21" s="119">
        <v>7.5576600000000003</v>
      </c>
      <c r="H21" s="478">
        <v>123.39586000000001</v>
      </c>
      <c r="I21" s="82"/>
      <c r="J21" s="119"/>
      <c r="K21" s="119"/>
    </row>
    <row r="22" spans="1:14" s="114" customFormat="1" x14ac:dyDescent="0.2">
      <c r="A22" s="115" t="s">
        <v>174</v>
      </c>
      <c r="B22" s="118">
        <v>5.4007799999999984</v>
      </c>
      <c r="C22" s="119">
        <v>0.18577000000000002</v>
      </c>
      <c r="D22" s="478">
        <v>5.5865499999999981</v>
      </c>
      <c r="E22" s="249"/>
      <c r="F22" s="249">
        <v>63.523340000000047</v>
      </c>
      <c r="G22" s="119">
        <v>3.1435299999999997</v>
      </c>
      <c r="H22" s="478">
        <v>66.666870000000046</v>
      </c>
      <c r="I22" s="82"/>
      <c r="J22" s="119"/>
    </row>
    <row r="23" spans="1:14" x14ac:dyDescent="0.2">
      <c r="A23" s="120" t="s">
        <v>175</v>
      </c>
      <c r="B23" s="121">
        <v>13.69261</v>
      </c>
      <c r="C23" s="119">
        <v>0.93526999999999993</v>
      </c>
      <c r="D23" s="480">
        <v>14.627879999999999</v>
      </c>
      <c r="E23" s="481"/>
      <c r="F23" s="481">
        <v>175.81262000000007</v>
      </c>
      <c r="G23" s="119">
        <v>13.25615</v>
      </c>
      <c r="H23" s="480">
        <v>189.06877000000006</v>
      </c>
      <c r="I23" s="429"/>
      <c r="J23" s="119"/>
      <c r="N23" s="114"/>
    </row>
    <row r="24" spans="1:14" x14ac:dyDescent="0.2">
      <c r="A24" s="122" t="s">
        <v>468</v>
      </c>
      <c r="B24" s="123">
        <v>340.12050999999957</v>
      </c>
      <c r="C24" s="123">
        <v>27.892460000000007</v>
      </c>
      <c r="D24" s="123">
        <v>368.0129699999996</v>
      </c>
      <c r="E24" s="123"/>
      <c r="F24" s="123">
        <v>4492.0388900000034</v>
      </c>
      <c r="G24" s="123">
        <v>390.85495000000054</v>
      </c>
      <c r="H24" s="123">
        <v>4882.8938400000043</v>
      </c>
      <c r="I24" s="429"/>
      <c r="J24" s="119"/>
    </row>
    <row r="25" spans="1:14" x14ac:dyDescent="0.2">
      <c r="H25" s="93" t="s">
        <v>231</v>
      </c>
      <c r="J25" s="119"/>
    </row>
    <row r="26" spans="1:14" x14ac:dyDescent="0.2">
      <c r="A26" s="482" t="s">
        <v>659</v>
      </c>
      <c r="G26" s="125"/>
      <c r="H26" s="125"/>
      <c r="J26" s="119"/>
    </row>
    <row r="27" spans="1:14" x14ac:dyDescent="0.2">
      <c r="A27" s="154" t="s">
        <v>232</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16"/>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2155" priority="11" operator="between">
      <formula>0</formula>
      <formula>0.5</formula>
    </cfRule>
    <cfRule type="cellIs" dxfId="2154" priority="12" operator="between">
      <formula>0</formula>
      <formula>0.49</formula>
    </cfRule>
  </conditionalFormatting>
  <conditionalFormatting sqref="C5:C23">
    <cfRule type="cellIs" dxfId="2153" priority="10" stopIfTrue="1" operator="equal">
      <formula>0</formula>
    </cfRule>
  </conditionalFormatting>
  <conditionalFormatting sqref="G20">
    <cfRule type="cellIs" dxfId="2152" priority="9" stopIfTrue="1" operator="equal">
      <formula>0</formula>
    </cfRule>
  </conditionalFormatting>
  <conditionalFormatting sqref="G5:G23">
    <cfRule type="cellIs" dxfId="2151" priority="8" stopIfTrue="1" operator="equal">
      <formula>0</formula>
    </cfRule>
  </conditionalFormatting>
  <conditionalFormatting sqref="J12:J30">
    <cfRule type="cellIs" dxfId="2150" priority="6" operator="between">
      <formula>0</formula>
      <formula>0.5</formula>
    </cfRule>
    <cfRule type="cellIs" dxfId="2149" priority="7" operator="between">
      <formula>0</formula>
      <formula>0.49</formula>
    </cfRule>
  </conditionalFormatting>
  <conditionalFormatting sqref="J27">
    <cfRule type="cellIs" dxfId="2148" priority="5" stopIfTrue="1" operator="equal">
      <formula>0</formula>
    </cfRule>
  </conditionalFormatting>
  <conditionalFormatting sqref="J12:J30">
    <cfRule type="cellIs" dxfId="2147"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H7" sqref="H7"/>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5" t="s">
        <v>27</v>
      </c>
      <c r="B1" s="496"/>
      <c r="C1" s="496"/>
      <c r="D1" s="496"/>
      <c r="E1" s="496"/>
      <c r="F1" s="496"/>
      <c r="G1" s="496"/>
      <c r="H1" s="496"/>
      <c r="I1" s="503"/>
    </row>
    <row r="2" spans="1:11" ht="15.75" x14ac:dyDescent="0.25">
      <c r="A2" s="497"/>
      <c r="B2" s="498"/>
      <c r="C2" s="499"/>
      <c r="D2" s="499"/>
      <c r="E2" s="499"/>
      <c r="F2" s="499"/>
      <c r="G2" s="484"/>
      <c r="H2" s="484" t="s">
        <v>156</v>
      </c>
      <c r="I2" s="503"/>
    </row>
    <row r="3" spans="1:11" s="102" customFormat="1" x14ac:dyDescent="0.2">
      <c r="A3" s="485"/>
      <c r="B3" s="899">
        <f>INDICE!A3</f>
        <v>43101</v>
      </c>
      <c r="C3" s="900"/>
      <c r="D3" s="900" t="s">
        <v>117</v>
      </c>
      <c r="E3" s="900"/>
      <c r="F3" s="900" t="s">
        <v>118</v>
      </c>
      <c r="G3" s="901"/>
      <c r="H3" s="900"/>
      <c r="I3" s="468"/>
    </row>
    <row r="4" spans="1:11" s="102" customFormat="1" x14ac:dyDescent="0.2">
      <c r="A4" s="486"/>
      <c r="B4" s="487" t="s">
        <v>47</v>
      </c>
      <c r="C4" s="487" t="s">
        <v>457</v>
      </c>
      <c r="D4" s="487" t="s">
        <v>47</v>
      </c>
      <c r="E4" s="487" t="s">
        <v>457</v>
      </c>
      <c r="F4" s="487" t="s">
        <v>47</v>
      </c>
      <c r="G4" s="488" t="s">
        <v>457</v>
      </c>
      <c r="H4" s="488" t="s">
        <v>107</v>
      </c>
      <c r="I4" s="468"/>
    </row>
    <row r="5" spans="1:11" s="102" customFormat="1" x14ac:dyDescent="0.2">
      <c r="A5" s="489" t="s">
        <v>176</v>
      </c>
      <c r="B5" s="450">
        <v>1833.9330900000014</v>
      </c>
      <c r="C5" s="443">
        <v>5.9833377250024515</v>
      </c>
      <c r="D5" s="442">
        <v>1833.9330900000014</v>
      </c>
      <c r="E5" s="443">
        <v>5.9833377250024515</v>
      </c>
      <c r="F5" s="442">
        <v>23154.92309</v>
      </c>
      <c r="G5" s="443">
        <v>2.5807489652558551</v>
      </c>
      <c r="H5" s="448">
        <v>75.046635853801718</v>
      </c>
      <c r="I5" s="468"/>
      <c r="K5" s="96"/>
    </row>
    <row r="6" spans="1:11" s="102" customFormat="1" x14ac:dyDescent="0.2">
      <c r="A6" s="489" t="s">
        <v>177</v>
      </c>
      <c r="B6" s="861">
        <v>1.7587200000000001</v>
      </c>
      <c r="C6" s="458">
        <v>1016.5058405281868</v>
      </c>
      <c r="D6" s="490">
        <v>1.7587200000000001</v>
      </c>
      <c r="E6" s="443">
        <v>1016.5058405281868</v>
      </c>
      <c r="F6" s="442">
        <v>12.571169999999999</v>
      </c>
      <c r="G6" s="443">
        <v>202.07830717327147</v>
      </c>
      <c r="H6" s="507">
        <v>4.0743992695604178E-2</v>
      </c>
      <c r="I6" s="468"/>
      <c r="K6" s="96"/>
    </row>
    <row r="7" spans="1:11" s="102" customFormat="1" x14ac:dyDescent="0.2">
      <c r="A7" s="489" t="s">
        <v>178</v>
      </c>
      <c r="B7" s="861">
        <v>1.34694</v>
      </c>
      <c r="C7" s="443">
        <v>175.56619407107348</v>
      </c>
      <c r="D7" s="490">
        <v>1.34694</v>
      </c>
      <c r="E7" s="443">
        <v>175.56619407107348</v>
      </c>
      <c r="F7" s="442">
        <v>11.55278</v>
      </c>
      <c r="G7" s="443">
        <v>-2.1396195121372741</v>
      </c>
      <c r="H7" s="507" t="s">
        <v>404</v>
      </c>
      <c r="I7" s="468"/>
      <c r="K7" s="96"/>
    </row>
    <row r="8" spans="1:11" s="102" customFormat="1" x14ac:dyDescent="0.2">
      <c r="A8" s="506" t="s">
        <v>179</v>
      </c>
      <c r="B8" s="451">
        <v>1837.0387500000011</v>
      </c>
      <c r="C8" s="452">
        <v>6.1231769937755409</v>
      </c>
      <c r="D8" s="451">
        <v>1837.0387500000011</v>
      </c>
      <c r="E8" s="452">
        <v>6.1231769937755409</v>
      </c>
      <c r="F8" s="451">
        <v>23179.047040000001</v>
      </c>
      <c r="G8" s="452">
        <v>2.6150363410796897</v>
      </c>
      <c r="H8" s="452">
        <v>75.124823169905881</v>
      </c>
      <c r="I8" s="468"/>
    </row>
    <row r="9" spans="1:11" s="102" customFormat="1" x14ac:dyDescent="0.2">
      <c r="A9" s="489" t="s">
        <v>180</v>
      </c>
      <c r="B9" s="450">
        <v>413.38626999999997</v>
      </c>
      <c r="C9" s="443">
        <v>-5.4121946950770727</v>
      </c>
      <c r="D9" s="442">
        <v>413.38626999999997</v>
      </c>
      <c r="E9" s="443">
        <v>-5.4121946950770727</v>
      </c>
      <c r="F9" s="442">
        <v>4128.1700099999998</v>
      </c>
      <c r="G9" s="443">
        <v>2.8318203899006336</v>
      </c>
      <c r="H9" s="448">
        <v>13.379671799335483</v>
      </c>
      <c r="I9" s="468"/>
    </row>
    <row r="10" spans="1:11" s="102" customFormat="1" x14ac:dyDescent="0.2">
      <c r="A10" s="489" t="s">
        <v>181</v>
      </c>
      <c r="B10" s="450">
        <v>226.97128999999998</v>
      </c>
      <c r="C10" s="443">
        <v>-9.6563362005485391</v>
      </c>
      <c r="D10" s="442">
        <v>226.97128999999998</v>
      </c>
      <c r="E10" s="443">
        <v>-9.6563362005485391</v>
      </c>
      <c r="F10" s="442">
        <v>1700.1701300000002</v>
      </c>
      <c r="G10" s="443">
        <v>-8.5432867140119839</v>
      </c>
      <c r="H10" s="448">
        <v>5.5103637416409468</v>
      </c>
      <c r="I10" s="468"/>
    </row>
    <row r="11" spans="1:11" s="102" customFormat="1" x14ac:dyDescent="0.2">
      <c r="A11" s="489" t="s">
        <v>182</v>
      </c>
      <c r="B11" s="450">
        <v>149.49604000000002</v>
      </c>
      <c r="C11" s="443">
        <v>-3.9497611176920224</v>
      </c>
      <c r="D11" s="442">
        <v>149.49604000000002</v>
      </c>
      <c r="E11" s="443">
        <v>-3.9497611176920224</v>
      </c>
      <c r="F11" s="442">
        <v>1846.6582100000003</v>
      </c>
      <c r="G11" s="443">
        <v>-9.205677826321649</v>
      </c>
      <c r="H11" s="448">
        <v>5.9851412891176796</v>
      </c>
      <c r="I11" s="468"/>
    </row>
    <row r="12" spans="1:11" s="3" customFormat="1" x14ac:dyDescent="0.2">
      <c r="A12" s="491" t="s">
        <v>183</v>
      </c>
      <c r="B12" s="453">
        <v>2626.892350000001</v>
      </c>
      <c r="C12" s="454">
        <v>2.0168941229830377</v>
      </c>
      <c r="D12" s="453">
        <v>2626.892350000001</v>
      </c>
      <c r="E12" s="454">
        <v>2.0168941229830377</v>
      </c>
      <c r="F12" s="453">
        <v>30854.045390000003</v>
      </c>
      <c r="G12" s="454">
        <v>1.1749990780264168</v>
      </c>
      <c r="H12" s="454">
        <v>100</v>
      </c>
      <c r="I12" s="429"/>
    </row>
    <row r="13" spans="1:11" s="102" customFormat="1" x14ac:dyDescent="0.2">
      <c r="A13" s="511" t="s">
        <v>154</v>
      </c>
      <c r="B13" s="455"/>
      <c r="C13" s="455"/>
      <c r="D13" s="455"/>
      <c r="E13" s="455"/>
      <c r="F13" s="455"/>
      <c r="G13" s="455"/>
      <c r="H13" s="455"/>
      <c r="I13" s="468"/>
    </row>
    <row r="14" spans="1:11" s="130" customFormat="1" x14ac:dyDescent="0.2">
      <c r="A14" s="855" t="s">
        <v>184</v>
      </c>
      <c r="B14" s="472">
        <v>93.328309999999973</v>
      </c>
      <c r="C14" s="461">
        <v>18.147659778202922</v>
      </c>
      <c r="D14" s="460">
        <v>93.328309999999973</v>
      </c>
      <c r="E14" s="461">
        <v>18.147659778202922</v>
      </c>
      <c r="F14" s="771">
        <v>1116.6358700000003</v>
      </c>
      <c r="G14" s="461">
        <v>1.1227625858522157</v>
      </c>
      <c r="H14" s="474">
        <v>3.6190906439837849</v>
      </c>
      <c r="I14" s="504"/>
    </row>
    <row r="15" spans="1:11" s="130" customFormat="1" x14ac:dyDescent="0.2">
      <c r="A15" s="856" t="s">
        <v>660</v>
      </c>
      <c r="B15" s="509">
        <v>5.0803669764723214</v>
      </c>
      <c r="C15" s="465"/>
      <c r="D15" s="492">
        <v>5.0803669764723214</v>
      </c>
      <c r="E15" s="465"/>
      <c r="F15" s="492">
        <v>4.817436489399352</v>
      </c>
      <c r="G15" s="465"/>
      <c r="H15" s="475"/>
      <c r="I15" s="504"/>
    </row>
    <row r="16" spans="1:11" s="130" customFormat="1" x14ac:dyDescent="0.2">
      <c r="A16" s="857" t="s">
        <v>465</v>
      </c>
      <c r="B16" s="510">
        <v>109.75073999999999</v>
      </c>
      <c r="C16" s="723">
        <v>8.8027632840586616</v>
      </c>
      <c r="D16" s="493">
        <v>109.75073999999999</v>
      </c>
      <c r="E16" s="456">
        <v>8.8027632840586616</v>
      </c>
      <c r="F16" s="493">
        <v>1285.3372000000002</v>
      </c>
      <c r="G16" s="456">
        <v>-15.225575589513598</v>
      </c>
      <c r="H16" s="508">
        <v>4.165862802602172</v>
      </c>
      <c r="I16" s="504"/>
    </row>
    <row r="17" spans="1:14" s="102" customFormat="1" x14ac:dyDescent="0.2">
      <c r="A17" s="500"/>
      <c r="B17" s="501"/>
      <c r="C17" s="501"/>
      <c r="D17" s="501"/>
      <c r="E17" s="501"/>
      <c r="F17" s="501"/>
      <c r="G17" s="501"/>
      <c r="H17" s="502" t="s">
        <v>231</v>
      </c>
      <c r="I17" s="468"/>
    </row>
    <row r="18" spans="1:14" s="102" customFormat="1" x14ac:dyDescent="0.2">
      <c r="A18" s="494" t="s">
        <v>524</v>
      </c>
      <c r="B18" s="459"/>
      <c r="C18" s="459"/>
      <c r="D18" s="459"/>
      <c r="E18" s="459"/>
      <c r="F18" s="442"/>
      <c r="G18" s="459"/>
      <c r="H18" s="459"/>
      <c r="I18" s="107"/>
      <c r="J18" s="107"/>
      <c r="K18" s="107"/>
      <c r="L18" s="107"/>
      <c r="M18" s="107"/>
      <c r="N18" s="107"/>
    </row>
    <row r="19" spans="1:14" x14ac:dyDescent="0.2">
      <c r="A19" s="902" t="s">
        <v>466</v>
      </c>
      <c r="B19" s="903"/>
      <c r="C19" s="903"/>
      <c r="D19" s="903"/>
      <c r="E19" s="903"/>
      <c r="F19" s="903"/>
      <c r="G19" s="903"/>
      <c r="H19" s="499"/>
      <c r="I19" s="108"/>
      <c r="J19" s="108"/>
      <c r="K19" s="108"/>
      <c r="L19" s="108"/>
      <c r="M19" s="108"/>
      <c r="N19" s="108"/>
    </row>
    <row r="20" spans="1:14" ht="14.25" x14ac:dyDescent="0.2">
      <c r="A20" s="164" t="s">
        <v>597</v>
      </c>
      <c r="B20" s="505"/>
      <c r="C20" s="505"/>
      <c r="D20" s="505"/>
      <c r="E20" s="505"/>
      <c r="F20" s="505"/>
      <c r="G20" s="505"/>
      <c r="H20" s="505"/>
      <c r="I20" s="108"/>
      <c r="J20" s="108"/>
      <c r="K20" s="108"/>
      <c r="L20" s="108"/>
      <c r="M20" s="108"/>
      <c r="N20" s="108"/>
    </row>
    <row r="21" spans="1:14" x14ac:dyDescent="0.2">
      <c r="A21" s="169"/>
      <c r="B21" s="170"/>
      <c r="C21" s="170"/>
      <c r="D21" s="170"/>
      <c r="E21" s="170"/>
      <c r="F21" s="170"/>
      <c r="G21" s="170"/>
      <c r="H21" s="170"/>
    </row>
    <row r="24" spans="1:14" x14ac:dyDescent="0.2">
      <c r="B24" s="96" t="s">
        <v>404</v>
      </c>
    </row>
    <row r="32" spans="1:14" x14ac:dyDescent="0.2">
      <c r="C32" s="96" t="s">
        <v>404</v>
      </c>
    </row>
  </sheetData>
  <mergeCells count="4">
    <mergeCell ref="B3:C3"/>
    <mergeCell ref="D3:E3"/>
    <mergeCell ref="F3:H3"/>
    <mergeCell ref="A19:G19"/>
  </mergeCells>
  <conditionalFormatting sqref="B6">
    <cfRule type="cellIs" dxfId="2146" priority="17" operator="between">
      <formula>0</formula>
      <formula>0.5</formula>
    </cfRule>
    <cfRule type="cellIs" dxfId="2145" priority="18" operator="between">
      <formula>0</formula>
      <formula>0.49</formula>
    </cfRule>
  </conditionalFormatting>
  <conditionalFormatting sqref="D6">
    <cfRule type="cellIs" dxfId="2144" priority="15" operator="between">
      <formula>0</formula>
      <formula>0.5</formula>
    </cfRule>
    <cfRule type="cellIs" dxfId="2143" priority="16" operator="between">
      <formula>0</formula>
      <formula>0.49</formula>
    </cfRule>
  </conditionalFormatting>
  <conditionalFormatting sqref="D7">
    <cfRule type="cellIs" dxfId="2142" priority="13" operator="between">
      <formula>0</formula>
      <formula>0.5</formula>
    </cfRule>
    <cfRule type="cellIs" dxfId="2141" priority="14" operator="between">
      <formula>0</formula>
      <formula>0.49</formula>
    </cfRule>
  </conditionalFormatting>
  <conditionalFormatting sqref="H6">
    <cfRule type="cellIs" dxfId="2140" priority="9" operator="between">
      <formula>0</formula>
      <formula>0.5</formula>
    </cfRule>
    <cfRule type="cellIs" dxfId="2139" priority="10" operator="between">
      <formula>0</formula>
      <formula>0.49</formula>
    </cfRule>
  </conditionalFormatting>
  <conditionalFormatting sqref="H7">
    <cfRule type="cellIs" dxfId="2138" priority="7" operator="between">
      <formula>0</formula>
      <formula>0.5</formula>
    </cfRule>
    <cfRule type="cellIs" dxfId="2137" priority="8" operator="between">
      <formula>0</formula>
      <formula>0.49</formula>
    </cfRule>
  </conditionalFormatting>
  <conditionalFormatting sqref="C16">
    <cfRule type="cellIs" dxfId="2136" priority="5" operator="between">
      <formula>0</formula>
      <formula>0.5</formula>
    </cfRule>
    <cfRule type="cellIs" dxfId="2135" priority="6" operator="between">
      <formula>0</formula>
      <formula>0.49</formula>
    </cfRule>
  </conditionalFormatting>
  <conditionalFormatting sqref="B7">
    <cfRule type="cellIs" dxfId="2134" priority="1" operator="between">
      <formula>0</formula>
      <formula>0.5</formula>
    </cfRule>
    <cfRule type="cellIs" dxfId="2133"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D14" sqref="D14"/>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467</v>
      </c>
    </row>
    <row r="2" spans="1:11" ht="15.75" x14ac:dyDescent="0.25">
      <c r="A2" s="2"/>
      <c r="J2" s="110" t="s">
        <v>156</v>
      </c>
    </row>
    <row r="3" spans="1:11" s="114" customFormat="1" ht="13.7" customHeight="1" x14ac:dyDescent="0.2">
      <c r="A3" s="111"/>
      <c r="B3" s="897">
        <f>INDICE!A3</f>
        <v>43101</v>
      </c>
      <c r="C3" s="897"/>
      <c r="D3" s="897">
        <f>INDICE!C3</f>
        <v>0</v>
      </c>
      <c r="E3" s="897"/>
      <c r="F3" s="112"/>
      <c r="G3" s="898" t="s">
        <v>118</v>
      </c>
      <c r="H3" s="898"/>
      <c r="I3" s="898"/>
      <c r="J3" s="898"/>
    </row>
    <row r="4" spans="1:11" s="114" customFormat="1" x14ac:dyDescent="0.2">
      <c r="A4" s="115"/>
      <c r="B4" s="116" t="s">
        <v>185</v>
      </c>
      <c r="C4" s="116" t="s">
        <v>186</v>
      </c>
      <c r="D4" s="116" t="s">
        <v>187</v>
      </c>
      <c r="E4" s="116" t="s">
        <v>188</v>
      </c>
      <c r="F4" s="116"/>
      <c r="G4" s="116" t="s">
        <v>185</v>
      </c>
      <c r="H4" s="116" t="s">
        <v>186</v>
      </c>
      <c r="I4" s="116" t="s">
        <v>187</v>
      </c>
      <c r="J4" s="116" t="s">
        <v>188</v>
      </c>
    </row>
    <row r="5" spans="1:11" s="114" customFormat="1" x14ac:dyDescent="0.2">
      <c r="A5" s="512" t="s">
        <v>158</v>
      </c>
      <c r="B5" s="117">
        <v>279.81565000000006</v>
      </c>
      <c r="C5" s="117">
        <v>57.965559999999996</v>
      </c>
      <c r="D5" s="117">
        <v>11.716850000000001</v>
      </c>
      <c r="E5" s="476">
        <v>349.49806000000007</v>
      </c>
      <c r="F5" s="117"/>
      <c r="G5" s="117">
        <v>3539.5478499999981</v>
      </c>
      <c r="H5" s="117">
        <v>651.4721199999999</v>
      </c>
      <c r="I5" s="117">
        <v>108.31775999999999</v>
      </c>
      <c r="J5" s="476">
        <v>4299.3377299999975</v>
      </c>
      <c r="K5" s="82"/>
    </row>
    <row r="6" spans="1:11" s="114" customFormat="1" x14ac:dyDescent="0.2">
      <c r="A6" s="513" t="s">
        <v>159</v>
      </c>
      <c r="B6" s="119">
        <v>67.690110000000018</v>
      </c>
      <c r="C6" s="119">
        <v>28.899550000000001</v>
      </c>
      <c r="D6" s="119">
        <v>12.4322</v>
      </c>
      <c r="E6" s="479">
        <v>109.02186000000002</v>
      </c>
      <c r="F6" s="119"/>
      <c r="G6" s="119">
        <v>887.50164999999947</v>
      </c>
      <c r="H6" s="119">
        <v>300.08694000000008</v>
      </c>
      <c r="I6" s="119">
        <v>75.615300000000005</v>
      </c>
      <c r="J6" s="479">
        <v>1263.2038899999995</v>
      </c>
      <c r="K6" s="82"/>
    </row>
    <row r="7" spans="1:11" s="114" customFormat="1" x14ac:dyDescent="0.2">
      <c r="A7" s="513" t="s">
        <v>160</v>
      </c>
      <c r="B7" s="119">
        <v>35.220439999999996</v>
      </c>
      <c r="C7" s="119">
        <v>8.4077400000000004</v>
      </c>
      <c r="D7" s="119">
        <v>6.3020100000000001</v>
      </c>
      <c r="E7" s="479">
        <v>49.930190000000003</v>
      </c>
      <c r="F7" s="119"/>
      <c r="G7" s="119">
        <v>465.35705999999971</v>
      </c>
      <c r="H7" s="119">
        <v>80.667970000000011</v>
      </c>
      <c r="I7" s="119">
        <v>48.129990000000014</v>
      </c>
      <c r="J7" s="479">
        <v>594.15501999999969</v>
      </c>
      <c r="K7" s="82"/>
    </row>
    <row r="8" spans="1:11" s="114" customFormat="1" x14ac:dyDescent="0.2">
      <c r="A8" s="513" t="s">
        <v>161</v>
      </c>
      <c r="B8" s="119">
        <v>27.482170000000004</v>
      </c>
      <c r="C8" s="119">
        <v>4.75359</v>
      </c>
      <c r="D8" s="119">
        <v>10.385149999999999</v>
      </c>
      <c r="E8" s="479">
        <v>42.620910000000009</v>
      </c>
      <c r="F8" s="119"/>
      <c r="G8" s="119">
        <v>434.79959000000002</v>
      </c>
      <c r="H8" s="119">
        <v>48.429400000000001</v>
      </c>
      <c r="I8" s="119">
        <v>133.57274999999998</v>
      </c>
      <c r="J8" s="479">
        <v>616.80174</v>
      </c>
      <c r="K8" s="82"/>
    </row>
    <row r="9" spans="1:11" s="114" customFormat="1" x14ac:dyDescent="0.2">
      <c r="A9" s="513" t="s">
        <v>162</v>
      </c>
      <c r="B9" s="119">
        <v>57.613049999999994</v>
      </c>
      <c r="C9" s="119">
        <v>0</v>
      </c>
      <c r="D9" s="119">
        <v>20.079519999999999</v>
      </c>
      <c r="E9" s="479">
        <v>77.692569999999989</v>
      </c>
      <c r="F9" s="119"/>
      <c r="G9" s="119">
        <v>670.45382000000006</v>
      </c>
      <c r="H9" s="119">
        <v>3.5E-4</v>
      </c>
      <c r="I9" s="119">
        <v>215.81948999999997</v>
      </c>
      <c r="J9" s="479">
        <v>886.27366000000006</v>
      </c>
      <c r="K9" s="82"/>
    </row>
    <row r="10" spans="1:11" s="114" customFormat="1" x14ac:dyDescent="0.2">
      <c r="A10" s="513" t="s">
        <v>163</v>
      </c>
      <c r="B10" s="119">
        <v>24.833980000000004</v>
      </c>
      <c r="C10" s="119">
        <v>5.96157</v>
      </c>
      <c r="D10" s="119">
        <v>0.61351</v>
      </c>
      <c r="E10" s="479">
        <v>31.409060000000007</v>
      </c>
      <c r="F10" s="119"/>
      <c r="G10" s="119">
        <v>325.7972299999999</v>
      </c>
      <c r="H10" s="119">
        <v>58.938949999999984</v>
      </c>
      <c r="I10" s="119">
        <v>4.8243100000000005</v>
      </c>
      <c r="J10" s="479">
        <v>389.5604899999999</v>
      </c>
      <c r="K10" s="82"/>
    </row>
    <row r="11" spans="1:11" s="114" customFormat="1" x14ac:dyDescent="0.2">
      <c r="A11" s="513" t="s">
        <v>164</v>
      </c>
      <c r="B11" s="119">
        <v>131.45139</v>
      </c>
      <c r="C11" s="119">
        <v>59.87559000000001</v>
      </c>
      <c r="D11" s="119">
        <v>28.239310000000003</v>
      </c>
      <c r="E11" s="479">
        <v>219.56629000000004</v>
      </c>
      <c r="F11" s="119"/>
      <c r="G11" s="119">
        <v>1823.2507600000004</v>
      </c>
      <c r="H11" s="119">
        <v>622.00288000000035</v>
      </c>
      <c r="I11" s="119">
        <v>182.91682999999995</v>
      </c>
      <c r="J11" s="479">
        <v>2628.1704700000009</v>
      </c>
      <c r="K11" s="82"/>
    </row>
    <row r="12" spans="1:11" s="114" customFormat="1" x14ac:dyDescent="0.2">
      <c r="A12" s="513" t="s">
        <v>569</v>
      </c>
      <c r="B12" s="119">
        <v>100.11055999999996</v>
      </c>
      <c r="C12" s="119">
        <v>63.416060000000009</v>
      </c>
      <c r="D12" s="119">
        <v>18.151859999999999</v>
      </c>
      <c r="E12" s="479">
        <v>181.67847999999998</v>
      </c>
      <c r="F12" s="119"/>
      <c r="G12" s="119">
        <v>1281.7137799999998</v>
      </c>
      <c r="H12" s="119">
        <v>544.15393000000017</v>
      </c>
      <c r="I12" s="119">
        <v>108.96293000000003</v>
      </c>
      <c r="J12" s="479">
        <v>1934.8306400000001</v>
      </c>
      <c r="K12" s="82"/>
    </row>
    <row r="13" spans="1:11" s="114" customFormat="1" x14ac:dyDescent="0.2">
      <c r="A13" s="513" t="s">
        <v>165</v>
      </c>
      <c r="B13" s="119">
        <v>290.92971999999997</v>
      </c>
      <c r="C13" s="119">
        <v>55.24499999999999</v>
      </c>
      <c r="D13" s="119">
        <v>27.761489999999998</v>
      </c>
      <c r="E13" s="479">
        <v>373.93620999999996</v>
      </c>
      <c r="F13" s="119"/>
      <c r="G13" s="119">
        <v>3619.268250000001</v>
      </c>
      <c r="H13" s="119">
        <v>510.46129999999999</v>
      </c>
      <c r="I13" s="119">
        <v>220.75882000000001</v>
      </c>
      <c r="J13" s="479">
        <v>4350.4883700000009</v>
      </c>
      <c r="K13" s="82"/>
    </row>
    <row r="14" spans="1:11" s="114" customFormat="1" x14ac:dyDescent="0.2">
      <c r="A14" s="513" t="s">
        <v>166</v>
      </c>
      <c r="B14" s="119">
        <v>1.1161200000000002</v>
      </c>
      <c r="C14" s="119">
        <v>0</v>
      </c>
      <c r="D14" s="119">
        <v>5.4880000000000005E-2</v>
      </c>
      <c r="E14" s="479">
        <v>1.1710000000000003</v>
      </c>
      <c r="F14" s="119"/>
      <c r="G14" s="119">
        <v>13.0967</v>
      </c>
      <c r="H14" s="119">
        <v>0</v>
      </c>
      <c r="I14" s="119">
        <v>0.69068000000000007</v>
      </c>
      <c r="J14" s="479">
        <v>13.787380000000001</v>
      </c>
      <c r="K14" s="82"/>
    </row>
    <row r="15" spans="1:11" s="114" customFormat="1" x14ac:dyDescent="0.2">
      <c r="A15" s="513" t="s">
        <v>167</v>
      </c>
      <c r="B15" s="119">
        <v>166.17198000000002</v>
      </c>
      <c r="C15" s="119">
        <v>24.985099999999999</v>
      </c>
      <c r="D15" s="119">
        <v>9.5253300000000003</v>
      </c>
      <c r="E15" s="479">
        <v>200.68241</v>
      </c>
      <c r="F15" s="119"/>
      <c r="G15" s="119">
        <v>2196.5560599999994</v>
      </c>
      <c r="H15" s="119">
        <v>245.21846999999991</v>
      </c>
      <c r="I15" s="119">
        <v>79.284539999999978</v>
      </c>
      <c r="J15" s="479">
        <v>2521.0590699999993</v>
      </c>
      <c r="K15" s="82"/>
    </row>
    <row r="16" spans="1:11" s="114" customFormat="1" x14ac:dyDescent="0.2">
      <c r="A16" s="513" t="s">
        <v>168</v>
      </c>
      <c r="B16" s="119">
        <v>50.686809999999994</v>
      </c>
      <c r="C16" s="119">
        <v>11.934489999999997</v>
      </c>
      <c r="D16" s="119">
        <v>2.97525</v>
      </c>
      <c r="E16" s="479">
        <v>65.596549999999993</v>
      </c>
      <c r="F16" s="119"/>
      <c r="G16" s="119">
        <v>643.41337999999962</v>
      </c>
      <c r="H16" s="119">
        <v>146.20130999999998</v>
      </c>
      <c r="I16" s="119">
        <v>18.893099999999997</v>
      </c>
      <c r="J16" s="479">
        <v>808.50778999999966</v>
      </c>
      <c r="K16" s="82"/>
    </row>
    <row r="17" spans="1:16" s="114" customFormat="1" x14ac:dyDescent="0.2">
      <c r="A17" s="513" t="s">
        <v>169</v>
      </c>
      <c r="B17" s="119">
        <v>105.55707</v>
      </c>
      <c r="C17" s="119">
        <v>24.021129999999996</v>
      </c>
      <c r="D17" s="119">
        <v>29.544950000000004</v>
      </c>
      <c r="E17" s="479">
        <v>159.12314999999998</v>
      </c>
      <c r="F17" s="119"/>
      <c r="G17" s="119">
        <v>1405.0541200000009</v>
      </c>
      <c r="H17" s="119">
        <v>277.7992999999999</v>
      </c>
      <c r="I17" s="119">
        <v>201.75402999999991</v>
      </c>
      <c r="J17" s="479">
        <v>1884.6074500000007</v>
      </c>
      <c r="K17" s="82"/>
    </row>
    <row r="18" spans="1:16" s="114" customFormat="1" x14ac:dyDescent="0.2">
      <c r="A18" s="513" t="s">
        <v>170</v>
      </c>
      <c r="B18" s="119">
        <v>15.370329999999999</v>
      </c>
      <c r="C18" s="119">
        <v>5.7798400000000001</v>
      </c>
      <c r="D18" s="119">
        <v>2.8210299999999999</v>
      </c>
      <c r="E18" s="479">
        <v>23.9712</v>
      </c>
      <c r="F18" s="119"/>
      <c r="G18" s="119">
        <v>235.76770999999991</v>
      </c>
      <c r="H18" s="119">
        <v>52.203780000000016</v>
      </c>
      <c r="I18" s="119">
        <v>17.00705</v>
      </c>
      <c r="J18" s="479">
        <v>304.9785399999999</v>
      </c>
      <c r="K18" s="82"/>
    </row>
    <row r="19" spans="1:16" s="114" customFormat="1" x14ac:dyDescent="0.2">
      <c r="A19" s="513" t="s">
        <v>171</v>
      </c>
      <c r="B19" s="119">
        <v>193.76839999999999</v>
      </c>
      <c r="C19" s="119">
        <v>24.287000000000003</v>
      </c>
      <c r="D19" s="119">
        <v>30.758250000000004</v>
      </c>
      <c r="E19" s="479">
        <v>248.81365</v>
      </c>
      <c r="F19" s="119"/>
      <c r="G19" s="119">
        <v>2243.4738600000001</v>
      </c>
      <c r="H19" s="119">
        <v>175.14468000000005</v>
      </c>
      <c r="I19" s="119">
        <v>187.51235999999997</v>
      </c>
      <c r="J19" s="479">
        <v>2606.1309000000001</v>
      </c>
      <c r="K19" s="82"/>
    </row>
    <row r="20" spans="1:16" s="114" customFormat="1" x14ac:dyDescent="0.2">
      <c r="A20" s="513" t="s">
        <v>172</v>
      </c>
      <c r="B20" s="119">
        <v>1.78244</v>
      </c>
      <c r="C20" s="119">
        <v>0</v>
      </c>
      <c r="D20" s="119">
        <v>0</v>
      </c>
      <c r="E20" s="479">
        <v>1.78244</v>
      </c>
      <c r="F20" s="119"/>
      <c r="G20" s="119">
        <v>21.504990000000003</v>
      </c>
      <c r="H20" s="119">
        <v>0</v>
      </c>
      <c r="I20" s="119">
        <v>0</v>
      </c>
      <c r="J20" s="479">
        <v>21.504990000000003</v>
      </c>
      <c r="K20" s="82"/>
    </row>
    <row r="21" spans="1:16" s="114" customFormat="1" x14ac:dyDescent="0.2">
      <c r="A21" s="513" t="s">
        <v>173</v>
      </c>
      <c r="B21" s="119">
        <v>73.192949999999996</v>
      </c>
      <c r="C21" s="119">
        <v>12.34221</v>
      </c>
      <c r="D21" s="119">
        <v>1.4240899999999999</v>
      </c>
      <c r="E21" s="479">
        <v>86.959249999999997</v>
      </c>
      <c r="F21" s="119"/>
      <c r="G21" s="119">
        <v>925.31795000000011</v>
      </c>
      <c r="H21" s="119">
        <v>152.95699999999999</v>
      </c>
      <c r="I21" s="119">
        <v>11.928129999999998</v>
      </c>
      <c r="J21" s="479">
        <v>1090.20308</v>
      </c>
      <c r="K21" s="82"/>
    </row>
    <row r="22" spans="1:16" s="114" customFormat="1" x14ac:dyDescent="0.2">
      <c r="A22" s="513" t="s">
        <v>174</v>
      </c>
      <c r="B22" s="119">
        <v>59.474859999999993</v>
      </c>
      <c r="C22" s="119">
        <v>9.3322500000000002</v>
      </c>
      <c r="D22" s="119">
        <v>2.8934400000000005</v>
      </c>
      <c r="E22" s="479">
        <v>71.700549999999993</v>
      </c>
      <c r="F22" s="119"/>
      <c r="G22" s="119">
        <v>640.05671999999981</v>
      </c>
      <c r="H22" s="119">
        <v>94.783160000000009</v>
      </c>
      <c r="I22" s="119">
        <v>19.492459999999998</v>
      </c>
      <c r="J22" s="479">
        <v>754.33233999999982</v>
      </c>
      <c r="K22" s="82"/>
    </row>
    <row r="23" spans="1:16" x14ac:dyDescent="0.2">
      <c r="A23" s="514" t="s">
        <v>175</v>
      </c>
      <c r="B23" s="119">
        <v>151.66506000000001</v>
      </c>
      <c r="C23" s="119">
        <v>16.179589999999997</v>
      </c>
      <c r="D23" s="119">
        <v>11.292169999999999</v>
      </c>
      <c r="E23" s="479">
        <v>179.13682</v>
      </c>
      <c r="F23" s="119"/>
      <c r="G23" s="119">
        <v>1782.9916100000007</v>
      </c>
      <c r="H23" s="119">
        <v>167.64846999999997</v>
      </c>
      <c r="I23" s="119">
        <v>64.689599999999984</v>
      </c>
      <c r="J23" s="479">
        <v>2015.3296800000005</v>
      </c>
      <c r="K23" s="429"/>
      <c r="P23" s="114"/>
    </row>
    <row r="24" spans="1:16" x14ac:dyDescent="0.2">
      <c r="A24" s="515" t="s">
        <v>468</v>
      </c>
      <c r="B24" s="123">
        <v>1833.9330900000014</v>
      </c>
      <c r="C24" s="123">
        <v>413.38627000000002</v>
      </c>
      <c r="D24" s="123">
        <v>226.97129000000001</v>
      </c>
      <c r="E24" s="123">
        <v>2474.2906500000013</v>
      </c>
      <c r="F24" s="123"/>
      <c r="G24" s="123">
        <v>23154.923089999957</v>
      </c>
      <c r="H24" s="123">
        <v>4128.1700099999925</v>
      </c>
      <c r="I24" s="123">
        <v>1700.1701300000016</v>
      </c>
      <c r="J24" s="123">
        <v>28983.26322999995</v>
      </c>
      <c r="K24" s="429"/>
    </row>
    <row r="25" spans="1:16" x14ac:dyDescent="0.2">
      <c r="I25" s="8"/>
      <c r="J25" s="93" t="s">
        <v>231</v>
      </c>
    </row>
    <row r="26" spans="1:16" x14ac:dyDescent="0.2">
      <c r="A26" s="482" t="s">
        <v>643</v>
      </c>
      <c r="G26" s="125"/>
      <c r="H26" s="125"/>
      <c r="I26" s="125"/>
      <c r="J26" s="125"/>
    </row>
    <row r="27" spans="1:16" x14ac:dyDescent="0.2">
      <c r="A27" s="154" t="s">
        <v>232</v>
      </c>
      <c r="G27" s="125"/>
      <c r="H27" s="125"/>
      <c r="I27" s="125"/>
      <c r="J27" s="125"/>
    </row>
    <row r="28" spans="1:16" ht="18" x14ac:dyDescent="0.25">
      <c r="A28" s="126"/>
      <c r="E28" s="904"/>
      <c r="F28" s="904"/>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2132" priority="2" operator="between">
      <formula>0</formula>
      <formula>0.5</formula>
    </cfRule>
    <cfRule type="cellIs" dxfId="2131" priority="3" operator="between">
      <formula>0</formula>
      <formula>0.49</formula>
    </cfRule>
  </conditionalFormatting>
  <conditionalFormatting sqref="B5:J24">
    <cfRule type="cellIs" dxfId="213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F7" sqref="F7"/>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5" t="s">
        <v>28</v>
      </c>
      <c r="B1" s="905"/>
      <c r="C1" s="905"/>
      <c r="D1" s="131"/>
      <c r="E1" s="131"/>
      <c r="F1" s="131"/>
      <c r="G1" s="131"/>
      <c r="H1" s="132"/>
    </row>
    <row r="2" spans="1:65" ht="13.7" customHeight="1" x14ac:dyDescent="0.2">
      <c r="A2" s="906"/>
      <c r="B2" s="906"/>
      <c r="C2" s="906"/>
      <c r="D2" s="135"/>
      <c r="E2" s="135"/>
      <c r="F2" s="135"/>
      <c r="H2" s="110" t="s">
        <v>156</v>
      </c>
    </row>
    <row r="3" spans="1:65" s="102" customFormat="1" ht="12.75" x14ac:dyDescent="0.2">
      <c r="A3" s="79"/>
      <c r="B3" s="894">
        <f>INDICE!A3</f>
        <v>43101</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457</v>
      </c>
      <c r="D4" s="97" t="s">
        <v>47</v>
      </c>
      <c r="E4" s="97" t="s">
        <v>457</v>
      </c>
      <c r="F4" s="97" t="s">
        <v>47</v>
      </c>
      <c r="G4" s="97" t="s">
        <v>457</v>
      </c>
      <c r="H4" s="396"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189</v>
      </c>
      <c r="B5" s="524">
        <v>340.12051000000002</v>
      </c>
      <c r="C5" s="139">
        <v>5.279023817408576</v>
      </c>
      <c r="D5" s="138">
        <v>340.12051000000002</v>
      </c>
      <c r="E5" s="139">
        <v>5.279023817408576</v>
      </c>
      <c r="F5" s="138">
        <v>4492.0388899999989</v>
      </c>
      <c r="G5" s="139">
        <v>2.4232329067711285</v>
      </c>
      <c r="H5" s="521">
        <v>16.00755759570831</v>
      </c>
    </row>
    <row r="6" spans="1:65" ht="13.7" customHeight="1" x14ac:dyDescent="0.2">
      <c r="A6" s="137" t="s">
        <v>190</v>
      </c>
      <c r="B6" s="525">
        <v>27.892460000000018</v>
      </c>
      <c r="C6" s="251">
        <v>7.2266049223012541</v>
      </c>
      <c r="D6" s="140">
        <v>27.892460000000018</v>
      </c>
      <c r="E6" s="141">
        <v>7.2266049223012541</v>
      </c>
      <c r="F6" s="140">
        <v>390.8549500000002</v>
      </c>
      <c r="G6" s="142">
        <v>3.8571501719766843</v>
      </c>
      <c r="H6" s="522">
        <v>1.392827016173205</v>
      </c>
    </row>
    <row r="7" spans="1:65" ht="13.7" customHeight="1" x14ac:dyDescent="0.2">
      <c r="A7" s="137" t="s">
        <v>150</v>
      </c>
      <c r="B7" s="479">
        <v>0</v>
      </c>
      <c r="C7" s="141">
        <v>0</v>
      </c>
      <c r="D7" s="119">
        <v>0</v>
      </c>
      <c r="E7" s="141">
        <v>0</v>
      </c>
      <c r="F7" s="119">
        <v>4.7109999999999999E-2</v>
      </c>
      <c r="G7" s="141">
        <v>-50.478292862398824</v>
      </c>
      <c r="H7" s="479">
        <v>1.6787834139472881E-4</v>
      </c>
    </row>
    <row r="8" spans="1:65" ht="13.7" customHeight="1" x14ac:dyDescent="0.2">
      <c r="A8" s="517" t="s">
        <v>191</v>
      </c>
      <c r="B8" s="518">
        <v>368.01297000000005</v>
      </c>
      <c r="C8" s="519">
        <v>5.4241536901648599</v>
      </c>
      <c r="D8" s="518">
        <v>368.01297000000005</v>
      </c>
      <c r="E8" s="519">
        <v>5.4241536901648599</v>
      </c>
      <c r="F8" s="518">
        <v>4882.9409499999992</v>
      </c>
      <c r="G8" s="520">
        <v>2.5354934010387549</v>
      </c>
      <c r="H8" s="520">
        <v>17.400552490222911</v>
      </c>
    </row>
    <row r="9" spans="1:65" ht="13.7" customHeight="1" x14ac:dyDescent="0.2">
      <c r="A9" s="137" t="s">
        <v>176</v>
      </c>
      <c r="B9" s="525">
        <v>1833.9330900000014</v>
      </c>
      <c r="C9" s="141">
        <v>5.9833377250024515</v>
      </c>
      <c r="D9" s="140">
        <v>1833.9330900000014</v>
      </c>
      <c r="E9" s="141">
        <v>5.9833377250024515</v>
      </c>
      <c r="F9" s="140">
        <v>23154.92309</v>
      </c>
      <c r="G9" s="142">
        <v>2.5807489652558551</v>
      </c>
      <c r="H9" s="522">
        <v>82.513480863334948</v>
      </c>
    </row>
    <row r="10" spans="1:65" ht="13.7" customHeight="1" x14ac:dyDescent="0.2">
      <c r="A10" s="137" t="s">
        <v>192</v>
      </c>
      <c r="B10" s="525">
        <v>3.1056599999999999</v>
      </c>
      <c r="C10" s="141">
        <v>380.52173105785141</v>
      </c>
      <c r="D10" s="140">
        <v>3.1056599999999999</v>
      </c>
      <c r="E10" s="141">
        <v>380.52173105785141</v>
      </c>
      <c r="F10" s="140">
        <v>24.123949999999997</v>
      </c>
      <c r="G10" s="142">
        <v>51.08696537155231</v>
      </c>
      <c r="H10" s="685">
        <v>8.5966646442143232E-2</v>
      </c>
    </row>
    <row r="11" spans="1:65" ht="13.7" customHeight="1" x14ac:dyDescent="0.2">
      <c r="A11" s="517" t="s">
        <v>491</v>
      </c>
      <c r="B11" s="518">
        <v>1837.0387500000011</v>
      </c>
      <c r="C11" s="519">
        <v>6.1231769937755409</v>
      </c>
      <c r="D11" s="518">
        <v>1837.0387500000011</v>
      </c>
      <c r="E11" s="519">
        <v>6.1231769937755409</v>
      </c>
      <c r="F11" s="518">
        <v>23179.047040000001</v>
      </c>
      <c r="G11" s="520">
        <v>2.6150363410796897</v>
      </c>
      <c r="H11" s="520">
        <v>82.599447509777093</v>
      </c>
    </row>
    <row r="12" spans="1:65" ht="13.7" customHeight="1" x14ac:dyDescent="0.2">
      <c r="A12" s="144" t="s">
        <v>469</v>
      </c>
      <c r="B12" s="145">
        <v>2205.0517200000013</v>
      </c>
      <c r="C12" s="146">
        <v>6.0058694914519108</v>
      </c>
      <c r="D12" s="145">
        <v>2205.0517200000013</v>
      </c>
      <c r="E12" s="146">
        <v>6.0058694914519108</v>
      </c>
      <c r="F12" s="145">
        <v>28061.987990000001</v>
      </c>
      <c r="G12" s="146">
        <v>2.6011865623533428</v>
      </c>
      <c r="H12" s="146">
        <v>100</v>
      </c>
    </row>
    <row r="13" spans="1:65" ht="13.7" customHeight="1" x14ac:dyDescent="0.2">
      <c r="A13" s="147" t="s">
        <v>193</v>
      </c>
      <c r="B13" s="148">
        <v>4823.8436400000019</v>
      </c>
      <c r="C13" s="148"/>
      <c r="D13" s="148">
        <v>4823.8436400000019</v>
      </c>
      <c r="E13" s="148"/>
      <c r="F13" s="148">
        <v>58309.824511348459</v>
      </c>
      <c r="G13" s="149"/>
      <c r="H13" s="150" t="s">
        <v>147</v>
      </c>
    </row>
    <row r="14" spans="1:65" ht="13.7" customHeight="1" x14ac:dyDescent="0.2">
      <c r="A14" s="151" t="s">
        <v>194</v>
      </c>
      <c r="B14" s="526">
        <v>45.711509007369081</v>
      </c>
      <c r="C14" s="152"/>
      <c r="D14" s="152">
        <v>45.711509007369081</v>
      </c>
      <c r="E14" s="152"/>
      <c r="F14" s="152">
        <v>48.125660169905807</v>
      </c>
      <c r="G14" s="153" t="s">
        <v>147</v>
      </c>
      <c r="H14" s="523" t="s">
        <v>147</v>
      </c>
    </row>
    <row r="15" spans="1:65" ht="13.7" customHeight="1" x14ac:dyDescent="0.2">
      <c r="A15" s="137"/>
      <c r="B15" s="137"/>
      <c r="C15" s="137"/>
      <c r="D15" s="137"/>
      <c r="E15" s="137"/>
      <c r="F15" s="137"/>
      <c r="H15" s="93" t="s">
        <v>231</v>
      </c>
    </row>
    <row r="16" spans="1:65" ht="13.7" customHeight="1" x14ac:dyDescent="0.2">
      <c r="A16" s="124" t="s">
        <v>524</v>
      </c>
      <c r="B16" s="154"/>
      <c r="C16" s="155"/>
      <c r="D16" s="155"/>
      <c r="E16" s="155"/>
      <c r="F16" s="154"/>
      <c r="G16" s="154"/>
      <c r="H16" s="154"/>
    </row>
    <row r="17" spans="1:1" ht="13.7" customHeight="1" x14ac:dyDescent="0.2">
      <c r="A17" s="124" t="s">
        <v>470</v>
      </c>
    </row>
    <row r="18" spans="1:1" ht="13.7" customHeight="1" x14ac:dyDescent="0.2">
      <c r="A18" s="164" t="s">
        <v>597</v>
      </c>
    </row>
    <row r="19" spans="1:1" ht="13.7" customHeight="1" x14ac:dyDescent="0.2">
      <c r="A19" s="156"/>
    </row>
  </sheetData>
  <mergeCells count="4">
    <mergeCell ref="A1:C2"/>
    <mergeCell ref="B3:C3"/>
    <mergeCell ref="D3:E3"/>
    <mergeCell ref="F3:H3"/>
  </mergeCells>
  <conditionalFormatting sqref="B7">
    <cfRule type="cellIs" dxfId="2129" priority="9" operator="equal">
      <formula>0</formula>
    </cfRule>
    <cfRule type="cellIs" dxfId="2128" priority="16" operator="between">
      <formula>0</formula>
      <formula>0.5</formula>
    </cfRule>
    <cfRule type="cellIs" dxfId="2127" priority="17" operator="between">
      <formula>0</formula>
      <formula>0.49</formula>
    </cfRule>
  </conditionalFormatting>
  <conditionalFormatting sqref="F7">
    <cfRule type="cellIs" dxfId="2126" priority="12" operator="between">
      <formula>0</formula>
      <formula>0.5</formula>
    </cfRule>
    <cfRule type="cellIs" dxfId="2125" priority="13" operator="between">
      <formula>0</formula>
      <formula>0.49</formula>
    </cfRule>
  </conditionalFormatting>
  <conditionalFormatting sqref="H7">
    <cfRule type="cellIs" dxfId="2124" priority="10" operator="between">
      <formula>0</formula>
      <formula>0.5</formula>
    </cfRule>
    <cfRule type="cellIs" dxfId="2123" priority="11" operator="between">
      <formula>0</formula>
      <formula>0.49</formula>
    </cfRule>
  </conditionalFormatting>
  <conditionalFormatting sqref="C7">
    <cfRule type="cellIs" dxfId="2122" priority="8" operator="equal">
      <formula>0</formula>
    </cfRule>
  </conditionalFormatting>
  <conditionalFormatting sqref="E7">
    <cfRule type="cellIs" dxfId="2121" priority="7" operator="equal">
      <formula>0</formula>
    </cfRule>
  </conditionalFormatting>
  <conditionalFormatting sqref="C6">
    <cfRule type="cellIs" dxfId="2120" priority="5" operator="between">
      <formula>0</formula>
      <formula>0.5</formula>
    </cfRule>
    <cfRule type="cellIs" dxfId="2119" priority="6" operator="between">
      <formula>0</formula>
      <formula>0.49</formula>
    </cfRule>
  </conditionalFormatting>
  <conditionalFormatting sqref="D7">
    <cfRule type="cellIs" dxfId="2118" priority="1" operator="between">
      <formula>0</formula>
      <formula>0.5</formula>
    </cfRule>
    <cfRule type="cellIs" dxfId="211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C17" sqref="C17"/>
    </sheetView>
  </sheetViews>
  <sheetFormatPr baseColWidth="10" defaultRowHeight="14.25" x14ac:dyDescent="0.2"/>
  <cols>
    <col min="1" max="11" width="9.375" style="714" customWidth="1"/>
    <col min="12" max="12" width="9.375" style="406" customWidth="1"/>
    <col min="13" max="13" width="9.375" style="714" customWidth="1"/>
    <col min="14" max="16384" width="11" style="714"/>
  </cols>
  <sheetData>
    <row r="1" spans="1:14" x14ac:dyDescent="0.2">
      <c r="A1" s="907" t="s">
        <v>26</v>
      </c>
      <c r="B1" s="907"/>
      <c r="C1" s="907"/>
      <c r="D1" s="907"/>
      <c r="E1" s="907"/>
      <c r="F1" s="157"/>
      <c r="G1" s="157"/>
      <c r="H1" s="157"/>
      <c r="I1" s="157"/>
      <c r="J1" s="157"/>
      <c r="K1" s="157"/>
      <c r="L1" s="527"/>
      <c r="M1" s="157"/>
      <c r="N1" s="157"/>
    </row>
    <row r="2" spans="1:14" x14ac:dyDescent="0.2">
      <c r="A2" s="907"/>
      <c r="B2" s="908"/>
      <c r="C2" s="908"/>
      <c r="D2" s="908"/>
      <c r="E2" s="908"/>
      <c r="F2" s="157"/>
      <c r="G2" s="157"/>
      <c r="H2" s="157"/>
      <c r="I2" s="157"/>
      <c r="J2" s="157"/>
      <c r="K2" s="157"/>
      <c r="L2" s="527"/>
      <c r="M2" s="158" t="s">
        <v>156</v>
      </c>
      <c r="N2" s="157"/>
    </row>
    <row r="3" spans="1:14" x14ac:dyDescent="0.2">
      <c r="A3" s="770"/>
      <c r="B3" s="652">
        <v>2017</v>
      </c>
      <c r="C3" s="652" t="s">
        <v>564</v>
      </c>
      <c r="D3" s="652" t="s">
        <v>564</v>
      </c>
      <c r="E3" s="652" t="s">
        <v>564</v>
      </c>
      <c r="F3" s="652" t="s">
        <v>564</v>
      </c>
      <c r="G3" s="652" t="s">
        <v>564</v>
      </c>
      <c r="H3" s="652" t="s">
        <v>564</v>
      </c>
      <c r="I3" s="652" t="s">
        <v>564</v>
      </c>
      <c r="J3" s="652" t="s">
        <v>564</v>
      </c>
      <c r="K3" s="652" t="s">
        <v>564</v>
      </c>
      <c r="L3" s="652" t="s">
        <v>564</v>
      </c>
      <c r="M3" s="652">
        <v>2018</v>
      </c>
    </row>
    <row r="4" spans="1:14" x14ac:dyDescent="0.2">
      <c r="A4" s="159"/>
      <c r="B4" s="672">
        <v>42794</v>
      </c>
      <c r="C4" s="672">
        <v>42825</v>
      </c>
      <c r="D4" s="672">
        <v>42855</v>
      </c>
      <c r="E4" s="672">
        <v>42886</v>
      </c>
      <c r="F4" s="672">
        <v>42916</v>
      </c>
      <c r="G4" s="672">
        <v>42947</v>
      </c>
      <c r="H4" s="672">
        <v>42978</v>
      </c>
      <c r="I4" s="672">
        <v>43008</v>
      </c>
      <c r="J4" s="672">
        <v>43039</v>
      </c>
      <c r="K4" s="672">
        <v>43069</v>
      </c>
      <c r="L4" s="672">
        <v>43100</v>
      </c>
      <c r="M4" s="672">
        <v>43131</v>
      </c>
    </row>
    <row r="5" spans="1:14" x14ac:dyDescent="0.2">
      <c r="A5" s="160" t="s">
        <v>195</v>
      </c>
      <c r="B5" s="161">
        <v>21.312920000000005</v>
      </c>
      <c r="C5" s="161">
        <v>20.47937000000001</v>
      </c>
      <c r="D5" s="161">
        <v>20.614910000000005</v>
      </c>
      <c r="E5" s="161">
        <v>21.312970000000004</v>
      </c>
      <c r="F5" s="161">
        <v>21.572160000000004</v>
      </c>
      <c r="G5" s="161">
        <v>17.485080000000011</v>
      </c>
      <c r="H5" s="161">
        <v>21.411770000000022</v>
      </c>
      <c r="I5" s="161">
        <v>20.197210000000009</v>
      </c>
      <c r="J5" s="161">
        <v>20.525629999999996</v>
      </c>
      <c r="K5" s="161">
        <v>20.106309999999997</v>
      </c>
      <c r="L5" s="161">
        <v>20.022879999999997</v>
      </c>
      <c r="M5" s="161">
        <v>19.993289999999991</v>
      </c>
    </row>
    <row r="6" spans="1:14" x14ac:dyDescent="0.2">
      <c r="A6" s="162" t="s">
        <v>472</v>
      </c>
      <c r="B6" s="163">
        <v>80.273789999999906</v>
      </c>
      <c r="C6" s="163">
        <v>91.90747000000006</v>
      </c>
      <c r="D6" s="163">
        <v>87.913810000000097</v>
      </c>
      <c r="E6" s="163">
        <v>96.627819999999971</v>
      </c>
      <c r="F6" s="163">
        <v>96.469739999999987</v>
      </c>
      <c r="G6" s="163">
        <v>99.351239999999947</v>
      </c>
      <c r="H6" s="163">
        <v>94.05851000000014</v>
      </c>
      <c r="I6" s="163">
        <v>92.949660000000023</v>
      </c>
      <c r="J6" s="163">
        <v>96.364640000000023</v>
      </c>
      <c r="K6" s="163">
        <v>95.175690000000031</v>
      </c>
      <c r="L6" s="163">
        <v>92.215190000000121</v>
      </c>
      <c r="M6" s="163">
        <v>93.328309999999973</v>
      </c>
    </row>
    <row r="7" spans="1:14" ht="22.5" customHeight="1" x14ac:dyDescent="0.2">
      <c r="A7" s="160"/>
      <c r="B7" s="161"/>
      <c r="C7" s="161"/>
      <c r="D7" s="161"/>
      <c r="E7" s="161"/>
      <c r="F7" s="161"/>
      <c r="G7" s="161"/>
      <c r="H7" s="161"/>
      <c r="I7" s="161"/>
      <c r="J7" s="161"/>
      <c r="K7" s="161"/>
      <c r="L7" s="909" t="s">
        <v>231</v>
      </c>
      <c r="M7" s="909"/>
    </row>
    <row r="8" spans="1:14" x14ac:dyDescent="0.2">
      <c r="A8" s="164" t="s">
        <v>471</v>
      </c>
      <c r="B8" s="157"/>
      <c r="C8" s="157"/>
      <c r="D8" s="157"/>
      <c r="E8" s="157"/>
      <c r="F8" s="157"/>
      <c r="G8" s="157"/>
      <c r="H8" s="157"/>
      <c r="I8" s="157"/>
      <c r="J8" s="157"/>
      <c r="K8" s="157"/>
      <c r="L8" s="527"/>
      <c r="M8" s="157"/>
      <c r="N8" s="157"/>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A2" sqref="A2"/>
    </sheetView>
  </sheetViews>
  <sheetFormatPr baseColWidth="10" defaultColWidth="11.375" defaultRowHeight="12.75" x14ac:dyDescent="0.2"/>
  <cols>
    <col min="1" max="1" width="11" style="20" customWidth="1"/>
    <col min="2" max="16384" width="11.375" style="20"/>
  </cols>
  <sheetData>
    <row r="1" spans="1:4" s="8" customFormat="1" x14ac:dyDescent="0.2">
      <c r="A1" s="6" t="s">
        <v>561</v>
      </c>
    </row>
    <row r="2" spans="1:4" x14ac:dyDescent="0.2">
      <c r="A2" s="821"/>
      <c r="B2" s="821"/>
      <c r="C2" s="821"/>
      <c r="D2" s="821"/>
    </row>
    <row r="3" spans="1:4" x14ac:dyDescent="0.2">
      <c r="B3" s="821">
        <v>2016</v>
      </c>
      <c r="C3" s="821">
        <v>2017</v>
      </c>
      <c r="D3" s="821">
        <v>2018</v>
      </c>
    </row>
    <row r="4" spans="1:4" x14ac:dyDescent="0.2">
      <c r="A4" s="799" t="s">
        <v>131</v>
      </c>
      <c r="B4" s="824">
        <v>3.1446442492783206</v>
      </c>
      <c r="C4" s="824">
        <v>3.6034377557754302</v>
      </c>
      <c r="D4" s="826">
        <v>2.6011865623533428</v>
      </c>
    </row>
    <row r="5" spans="1:4" x14ac:dyDescent="0.2">
      <c r="A5" s="801" t="s">
        <v>132</v>
      </c>
      <c r="B5" s="824">
        <v>3.5414595413015233</v>
      </c>
      <c r="C5" s="824">
        <v>2.8132406972949107</v>
      </c>
      <c r="D5" s="826" t="s">
        <v>564</v>
      </c>
    </row>
    <row r="6" spans="1:4" x14ac:dyDescent="0.2">
      <c r="A6" s="801" t="s">
        <v>133</v>
      </c>
      <c r="B6" s="824">
        <v>3.5387937892308168</v>
      </c>
      <c r="C6" s="824">
        <v>2.9418398800420151</v>
      </c>
      <c r="D6" s="826" t="s">
        <v>564</v>
      </c>
    </row>
    <row r="7" spans="1:4" x14ac:dyDescent="0.2">
      <c r="A7" s="801" t="s">
        <v>134</v>
      </c>
      <c r="B7" s="824">
        <v>3.6558072258888923</v>
      </c>
      <c r="C7" s="824">
        <v>2.4650376978879724</v>
      </c>
      <c r="D7" s="826" t="s">
        <v>564</v>
      </c>
    </row>
    <row r="8" spans="1:4" x14ac:dyDescent="0.2">
      <c r="A8" s="801" t="s">
        <v>135</v>
      </c>
      <c r="B8" s="824">
        <v>3.9314649100235362</v>
      </c>
      <c r="C8" s="824">
        <v>2.6285332177305971</v>
      </c>
      <c r="D8" s="824" t="s">
        <v>564</v>
      </c>
    </row>
    <row r="9" spans="1:4" x14ac:dyDescent="0.2">
      <c r="A9" s="801" t="s">
        <v>136</v>
      </c>
      <c r="B9" s="824">
        <v>3.6089871561294968</v>
      </c>
      <c r="C9" s="824">
        <v>2.7734483749832286</v>
      </c>
      <c r="D9" s="826" t="s">
        <v>564</v>
      </c>
    </row>
    <row r="10" spans="1:4" x14ac:dyDescent="0.2">
      <c r="A10" s="801" t="s">
        <v>137</v>
      </c>
      <c r="B10" s="824">
        <v>2.9169980011802545</v>
      </c>
      <c r="C10" s="824">
        <v>3.0585756318412476</v>
      </c>
      <c r="D10" s="826" t="s">
        <v>564</v>
      </c>
    </row>
    <row r="11" spans="1:4" x14ac:dyDescent="0.2">
      <c r="A11" s="801" t="s">
        <v>138</v>
      </c>
      <c r="B11" s="824">
        <v>3.1676100006839998</v>
      </c>
      <c r="C11" s="824">
        <v>2.5232868171447445</v>
      </c>
      <c r="D11" s="826" t="s">
        <v>564</v>
      </c>
    </row>
    <row r="12" spans="1:4" x14ac:dyDescent="0.2">
      <c r="A12" s="801" t="s">
        <v>139</v>
      </c>
      <c r="B12" s="824">
        <v>3.694202275667565</v>
      </c>
      <c r="C12" s="824">
        <v>1.9922389772517206</v>
      </c>
      <c r="D12" s="826" t="s">
        <v>564</v>
      </c>
    </row>
    <row r="13" spans="1:4" x14ac:dyDescent="0.2">
      <c r="A13" s="801" t="s">
        <v>140</v>
      </c>
      <c r="B13" s="824">
        <v>3.4645775985424865</v>
      </c>
      <c r="C13" s="824">
        <v>2.5476257312674782</v>
      </c>
      <c r="D13" s="826" t="s">
        <v>564</v>
      </c>
    </row>
    <row r="14" spans="1:4" x14ac:dyDescent="0.2">
      <c r="A14" s="801" t="s">
        <v>141</v>
      </c>
      <c r="B14" s="824">
        <v>3.5192727909590076</v>
      </c>
      <c r="C14" s="824">
        <v>2.3182267733027309</v>
      </c>
      <c r="D14" s="826" t="s">
        <v>564</v>
      </c>
    </row>
    <row r="15" spans="1:4" x14ac:dyDescent="0.2">
      <c r="A15" s="802" t="s">
        <v>142</v>
      </c>
      <c r="B15" s="637">
        <v>3.1849821043984345</v>
      </c>
      <c r="C15" s="637">
        <v>2.4460158519550945</v>
      </c>
      <c r="D15" s="827" t="s">
        <v>564</v>
      </c>
    </row>
    <row r="16" spans="1:4" x14ac:dyDescent="0.2">
      <c r="D16" s="829" t="s">
        <v>231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5" t="s">
        <v>33</v>
      </c>
      <c r="B1" s="905"/>
      <c r="C1" s="905"/>
      <c r="D1" s="131"/>
      <c r="E1" s="131"/>
      <c r="F1" s="131"/>
      <c r="G1" s="131"/>
    </row>
    <row r="2" spans="1:13" ht="13.7" customHeight="1" x14ac:dyDescent="0.2">
      <c r="A2" s="906"/>
      <c r="B2" s="906"/>
      <c r="C2" s="906"/>
      <c r="D2" s="135"/>
      <c r="E2" s="135"/>
      <c r="F2" s="135"/>
      <c r="G2" s="110" t="s">
        <v>156</v>
      </c>
    </row>
    <row r="3" spans="1:13" ht="13.7" customHeight="1" x14ac:dyDescent="0.2">
      <c r="A3" s="165"/>
      <c r="B3" s="910">
        <f>INDICE!A3</f>
        <v>43101</v>
      </c>
      <c r="C3" s="911"/>
      <c r="D3" s="911" t="s">
        <v>117</v>
      </c>
      <c r="E3" s="911"/>
      <c r="F3" s="911" t="s">
        <v>118</v>
      </c>
      <c r="G3" s="911"/>
    </row>
    <row r="4" spans="1:13" ht="30.4" customHeight="1" x14ac:dyDescent="0.2">
      <c r="A4" s="151"/>
      <c r="B4" s="166" t="s">
        <v>196</v>
      </c>
      <c r="C4" s="167" t="s">
        <v>197</v>
      </c>
      <c r="D4" s="166" t="s">
        <v>196</v>
      </c>
      <c r="E4" s="167" t="s">
        <v>197</v>
      </c>
      <c r="F4" s="166" t="s">
        <v>196</v>
      </c>
      <c r="G4" s="167" t="s">
        <v>197</v>
      </c>
    </row>
    <row r="5" spans="1:13" s="133" customFormat="1" ht="13.7" customHeight="1" x14ac:dyDescent="0.2">
      <c r="A5" s="137" t="s">
        <v>198</v>
      </c>
      <c r="B5" s="140">
        <v>353.6853200000001</v>
      </c>
      <c r="C5" s="143">
        <v>14.327650000000006</v>
      </c>
      <c r="D5" s="140">
        <v>353.6853200000001</v>
      </c>
      <c r="E5" s="140">
        <v>14.327650000000006</v>
      </c>
      <c r="F5" s="140">
        <v>4703.1950600000009</v>
      </c>
      <c r="G5" s="140">
        <v>179.74588999999997</v>
      </c>
      <c r="L5" s="168"/>
      <c r="M5" s="168"/>
    </row>
    <row r="6" spans="1:13" s="133" customFormat="1" ht="13.7" customHeight="1" x14ac:dyDescent="0.2">
      <c r="A6" s="137" t="s">
        <v>199</v>
      </c>
      <c r="B6" s="140">
        <v>1430.421110000002</v>
      </c>
      <c r="C6" s="140">
        <v>406.61763999999971</v>
      </c>
      <c r="D6" s="140">
        <v>1430.421110000002</v>
      </c>
      <c r="E6" s="140">
        <v>406.61763999999971</v>
      </c>
      <c r="F6" s="140">
        <v>18184.355550000004</v>
      </c>
      <c r="G6" s="140">
        <v>4994.6914900000011</v>
      </c>
      <c r="L6" s="168"/>
      <c r="M6" s="168"/>
    </row>
    <row r="7" spans="1:13" s="133" customFormat="1" ht="13.7" customHeight="1" x14ac:dyDescent="0.2">
      <c r="A7" s="147" t="s">
        <v>193</v>
      </c>
      <c r="B7" s="148">
        <v>1784.1064300000021</v>
      </c>
      <c r="C7" s="148">
        <v>420.94528999999972</v>
      </c>
      <c r="D7" s="148">
        <v>1784.1064300000021</v>
      </c>
      <c r="E7" s="148">
        <v>420.94528999999972</v>
      </c>
      <c r="F7" s="148">
        <v>22887.550610000006</v>
      </c>
      <c r="G7" s="148">
        <v>5174.4373800000012</v>
      </c>
    </row>
    <row r="8" spans="1:13" ht="13.7" customHeight="1" x14ac:dyDescent="0.2">
      <c r="G8" s="93" t="s">
        <v>231</v>
      </c>
    </row>
    <row r="9" spans="1:13" ht="13.7" customHeight="1" x14ac:dyDescent="0.2">
      <c r="A9" s="154" t="s">
        <v>473</v>
      </c>
    </row>
    <row r="10" spans="1:13" ht="13.7" customHeight="1" x14ac:dyDescent="0.2">
      <c r="A10" s="154" t="s">
        <v>232</v>
      </c>
    </row>
    <row r="14" spans="1:13" ht="13.7" customHeight="1" x14ac:dyDescent="0.2">
      <c r="B14" s="688"/>
      <c r="D14" s="688"/>
      <c r="F14" s="688"/>
    </row>
    <row r="15" spans="1:13" ht="13.7" customHeight="1" x14ac:dyDescent="0.2">
      <c r="B15" s="688"/>
      <c r="D15" s="688"/>
      <c r="F15" s="68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476</v>
      </c>
    </row>
    <row r="2" spans="1:11" ht="15.75" x14ac:dyDescent="0.25">
      <c r="A2" s="2"/>
      <c r="J2" s="110" t="s">
        <v>156</v>
      </c>
    </row>
    <row r="3" spans="1:11" s="114" customFormat="1" ht="13.7" customHeight="1" x14ac:dyDescent="0.2">
      <c r="A3" s="111"/>
      <c r="B3" s="897">
        <f>INDICE!A3</f>
        <v>43101</v>
      </c>
      <c r="C3" s="897"/>
      <c r="D3" s="897">
        <f>INDICE!C3</f>
        <v>0</v>
      </c>
      <c r="E3" s="897"/>
      <c r="F3" s="112"/>
      <c r="G3" s="898" t="s">
        <v>118</v>
      </c>
      <c r="H3" s="898"/>
      <c r="I3" s="898"/>
      <c r="J3" s="898"/>
    </row>
    <row r="4" spans="1:11" s="114" customFormat="1" x14ac:dyDescent="0.2">
      <c r="A4" s="115"/>
      <c r="B4" s="116" t="s">
        <v>148</v>
      </c>
      <c r="C4" s="116" t="s">
        <v>149</v>
      </c>
      <c r="D4" s="116" t="s">
        <v>185</v>
      </c>
      <c r="E4" s="116" t="s">
        <v>188</v>
      </c>
      <c r="F4" s="116"/>
      <c r="G4" s="116" t="s">
        <v>148</v>
      </c>
      <c r="H4" s="116" t="s">
        <v>149</v>
      </c>
      <c r="I4" s="116" t="s">
        <v>185</v>
      </c>
      <c r="J4" s="116" t="s">
        <v>188</v>
      </c>
    </row>
    <row r="5" spans="1:11" s="114" customFormat="1" x14ac:dyDescent="0.2">
      <c r="A5" s="512" t="s">
        <v>158</v>
      </c>
      <c r="B5" s="117">
        <f>'GNA CCAA'!B5</f>
        <v>51.136949999999977</v>
      </c>
      <c r="C5" s="117">
        <f>'GNA CCAA'!C5</f>
        <v>2.1805500000000007</v>
      </c>
      <c r="D5" s="117">
        <f>'GO CCAA'!B5</f>
        <v>279.81565000000006</v>
      </c>
      <c r="E5" s="476">
        <f>SUM(B5:D5)</f>
        <v>333.13315000000006</v>
      </c>
      <c r="F5" s="117"/>
      <c r="G5" s="117">
        <f>'GNA CCAA'!F5</f>
        <v>677.70175999999981</v>
      </c>
      <c r="H5" s="117">
        <f>'GNA CCAA'!G5</f>
        <v>31.851029999999984</v>
      </c>
      <c r="I5" s="117">
        <f>'GO CCAA'!G5</f>
        <v>3539.5478499999981</v>
      </c>
      <c r="J5" s="476">
        <f>SUM(G5:I5)</f>
        <v>4249.1006399999978</v>
      </c>
      <c r="K5" s="82"/>
    </row>
    <row r="6" spans="1:11" s="114" customFormat="1" x14ac:dyDescent="0.2">
      <c r="A6" s="513" t="s">
        <v>159</v>
      </c>
      <c r="B6" s="119">
        <f>'GNA CCAA'!B6</f>
        <v>9.427719999999999</v>
      </c>
      <c r="C6" s="119">
        <f>'GNA CCAA'!C6</f>
        <v>0.47123000000000004</v>
      </c>
      <c r="D6" s="119">
        <f>'GO CCAA'!B6</f>
        <v>67.690110000000018</v>
      </c>
      <c r="E6" s="479">
        <f>SUM(B6:D6)</f>
        <v>77.589060000000018</v>
      </c>
      <c r="F6" s="119"/>
      <c r="G6" s="119">
        <f>'GNA CCAA'!F6</f>
        <v>131.77146000000008</v>
      </c>
      <c r="H6" s="119">
        <f>'GNA CCAA'!G6</f>
        <v>8.0786400000000018</v>
      </c>
      <c r="I6" s="119">
        <f>'GO CCAA'!G6</f>
        <v>887.50164999999947</v>
      </c>
      <c r="J6" s="479">
        <f t="shared" ref="J6:J24" si="0">SUM(G6:I6)</f>
        <v>1027.3517499999996</v>
      </c>
      <c r="K6" s="82"/>
    </row>
    <row r="7" spans="1:11" s="114" customFormat="1" x14ac:dyDescent="0.2">
      <c r="A7" s="513" t="s">
        <v>160</v>
      </c>
      <c r="B7" s="119">
        <f>'GNA CCAA'!B7</f>
        <v>6.0617200000000002</v>
      </c>
      <c r="C7" s="119">
        <f>'GNA CCAA'!C7</f>
        <v>0.51260000000000006</v>
      </c>
      <c r="D7" s="119">
        <f>'GO CCAA'!B7</f>
        <v>35.220439999999996</v>
      </c>
      <c r="E7" s="479">
        <f t="shared" ref="E7:E24" si="1">SUM(B7:D7)</f>
        <v>41.794759999999997</v>
      </c>
      <c r="F7" s="119"/>
      <c r="G7" s="119">
        <f>'GNA CCAA'!F7</f>
        <v>86.140629999999987</v>
      </c>
      <c r="H7" s="119">
        <f>'GNA CCAA'!G7</f>
        <v>7.6274400000000027</v>
      </c>
      <c r="I7" s="119">
        <f>'GO CCAA'!G7</f>
        <v>465.35705999999971</v>
      </c>
      <c r="J7" s="479">
        <f t="shared" si="0"/>
        <v>559.12512999999967</v>
      </c>
      <c r="K7" s="82"/>
    </row>
    <row r="8" spans="1:11" s="114" customFormat="1" x14ac:dyDescent="0.2">
      <c r="A8" s="513" t="s">
        <v>161</v>
      </c>
      <c r="B8" s="119">
        <f>'GNA CCAA'!B8</f>
        <v>12.767299999999999</v>
      </c>
      <c r="C8" s="119">
        <f>'GNA CCAA'!C8</f>
        <v>0.85509000000000002</v>
      </c>
      <c r="D8" s="119">
        <f>'GO CCAA'!B8</f>
        <v>27.482170000000004</v>
      </c>
      <c r="E8" s="479">
        <f t="shared" si="1"/>
        <v>41.104560000000006</v>
      </c>
      <c r="F8" s="119"/>
      <c r="G8" s="119">
        <f>'GNA CCAA'!F8</f>
        <v>216.08499</v>
      </c>
      <c r="H8" s="119">
        <f>'GNA CCAA'!G8</f>
        <v>13.910829999999999</v>
      </c>
      <c r="I8" s="119">
        <f>'GO CCAA'!G8</f>
        <v>434.79959000000002</v>
      </c>
      <c r="J8" s="479">
        <f t="shared" si="0"/>
        <v>664.79541000000006</v>
      </c>
      <c r="K8" s="82"/>
    </row>
    <row r="9" spans="1:11" s="114" customFormat="1" x14ac:dyDescent="0.2">
      <c r="A9" s="513" t="s">
        <v>162</v>
      </c>
      <c r="B9" s="119">
        <f>'GNA CCAA'!B9</f>
        <v>32.278360000000006</v>
      </c>
      <c r="C9" s="119">
        <f>'GNA CCAA'!C9</f>
        <v>10.71523</v>
      </c>
      <c r="D9" s="119">
        <f>'GO CCAA'!B9</f>
        <v>57.613049999999994</v>
      </c>
      <c r="E9" s="479">
        <f t="shared" si="1"/>
        <v>100.60664</v>
      </c>
      <c r="F9" s="119"/>
      <c r="G9" s="119">
        <f>'GNA CCAA'!F9</f>
        <v>381.72196999999994</v>
      </c>
      <c r="H9" s="119">
        <f>'GNA CCAA'!G9</f>
        <v>132.93033000000003</v>
      </c>
      <c r="I9" s="119">
        <f>'GO CCAA'!G9</f>
        <v>670.45382000000006</v>
      </c>
      <c r="J9" s="479">
        <f t="shared" si="0"/>
        <v>1185.1061199999999</v>
      </c>
      <c r="K9" s="82"/>
    </row>
    <row r="10" spans="1:11" s="114" customFormat="1" x14ac:dyDescent="0.2">
      <c r="A10" s="513" t="s">
        <v>163</v>
      </c>
      <c r="B10" s="119">
        <f>'GNA CCAA'!B10</f>
        <v>4.1288400000000003</v>
      </c>
      <c r="C10" s="119">
        <f>'GNA CCAA'!C10</f>
        <v>0.28391000000000005</v>
      </c>
      <c r="D10" s="119">
        <f>'GO CCAA'!B10</f>
        <v>24.833980000000004</v>
      </c>
      <c r="E10" s="479">
        <f t="shared" si="1"/>
        <v>29.246730000000003</v>
      </c>
      <c r="F10" s="119"/>
      <c r="G10" s="119">
        <f>'GNA CCAA'!F10</f>
        <v>59.26915000000001</v>
      </c>
      <c r="H10" s="119">
        <f>'GNA CCAA'!G10</f>
        <v>4.4014799999999994</v>
      </c>
      <c r="I10" s="119">
        <f>'GO CCAA'!G10</f>
        <v>325.7972299999999</v>
      </c>
      <c r="J10" s="479">
        <f t="shared" si="0"/>
        <v>389.46785999999992</v>
      </c>
      <c r="K10" s="82"/>
    </row>
    <row r="11" spans="1:11" s="114" customFormat="1" x14ac:dyDescent="0.2">
      <c r="A11" s="513" t="s">
        <v>164</v>
      </c>
      <c r="B11" s="119">
        <f>'GNA CCAA'!B11</f>
        <v>17.925030000000007</v>
      </c>
      <c r="C11" s="119">
        <f>'GNA CCAA'!C11</f>
        <v>1.0774599999999999</v>
      </c>
      <c r="D11" s="119">
        <f>'GO CCAA'!B11</f>
        <v>131.45139</v>
      </c>
      <c r="E11" s="479">
        <f t="shared" si="1"/>
        <v>150.45388</v>
      </c>
      <c r="F11" s="119"/>
      <c r="G11" s="119">
        <f>'GNA CCAA'!F11</f>
        <v>256.20307999999977</v>
      </c>
      <c r="H11" s="119">
        <f>'GNA CCAA'!G11</f>
        <v>18.879950000000029</v>
      </c>
      <c r="I11" s="119">
        <f>'GO CCAA'!G11</f>
        <v>1823.2507600000004</v>
      </c>
      <c r="J11" s="479">
        <f t="shared" si="0"/>
        <v>2098.3337900000001</v>
      </c>
      <c r="K11" s="82"/>
    </row>
    <row r="12" spans="1:11" s="114" customFormat="1" x14ac:dyDescent="0.2">
      <c r="A12" s="513" t="s">
        <v>569</v>
      </c>
      <c r="B12" s="119">
        <f>'GNA CCAA'!B12</f>
        <v>12.558470000000002</v>
      </c>
      <c r="C12" s="119">
        <f>'GNA CCAA'!C12</f>
        <v>0.61143999999999987</v>
      </c>
      <c r="D12" s="119">
        <f>'GO CCAA'!B12</f>
        <v>100.11055999999996</v>
      </c>
      <c r="E12" s="479">
        <f t="shared" si="1"/>
        <v>113.28046999999997</v>
      </c>
      <c r="F12" s="119"/>
      <c r="G12" s="119">
        <f>'GNA CCAA'!F12</f>
        <v>168.28393</v>
      </c>
      <c r="H12" s="119">
        <f>'GNA CCAA'!G12</f>
        <v>9.7857599999999945</v>
      </c>
      <c r="I12" s="119">
        <f>'GO CCAA'!G12</f>
        <v>1281.7137799999998</v>
      </c>
      <c r="J12" s="479">
        <f t="shared" si="0"/>
        <v>1459.7834699999999</v>
      </c>
      <c r="K12" s="82"/>
    </row>
    <row r="13" spans="1:11" s="114" customFormat="1" x14ac:dyDescent="0.2">
      <c r="A13" s="513" t="s">
        <v>165</v>
      </c>
      <c r="B13" s="119">
        <f>'GNA CCAA'!B13</f>
        <v>58.359240000000021</v>
      </c>
      <c r="C13" s="119">
        <f>'GNA CCAA'!C13</f>
        <v>3.9148100000000001</v>
      </c>
      <c r="D13" s="119">
        <f>'GO CCAA'!B13</f>
        <v>290.92971999999997</v>
      </c>
      <c r="E13" s="479">
        <f t="shared" si="1"/>
        <v>353.20377000000002</v>
      </c>
      <c r="F13" s="119"/>
      <c r="G13" s="119">
        <f>'GNA CCAA'!F13</f>
        <v>749.65126000000043</v>
      </c>
      <c r="H13" s="119">
        <f>'GNA CCAA'!G13</f>
        <v>57.701919999999987</v>
      </c>
      <c r="I13" s="119">
        <f>'GO CCAA'!G13</f>
        <v>3619.268250000001</v>
      </c>
      <c r="J13" s="479">
        <f t="shared" si="0"/>
        <v>4426.6214300000011</v>
      </c>
      <c r="K13" s="82"/>
    </row>
    <row r="14" spans="1:11" s="114" customFormat="1" x14ac:dyDescent="0.2">
      <c r="A14" s="513" t="s">
        <v>166</v>
      </c>
      <c r="B14" s="119">
        <f>'GNA CCAA'!B14</f>
        <v>0.43098000000000003</v>
      </c>
      <c r="C14" s="119">
        <f>'GNA CCAA'!C14</f>
        <v>5.6530000000000004E-2</v>
      </c>
      <c r="D14" s="119">
        <f>'GO CCAA'!B14</f>
        <v>1.1161200000000002</v>
      </c>
      <c r="E14" s="479">
        <f t="shared" si="1"/>
        <v>1.6036300000000003</v>
      </c>
      <c r="F14" s="119"/>
      <c r="G14" s="119">
        <f>'GNA CCAA'!F14</f>
        <v>5.3695499999999994</v>
      </c>
      <c r="H14" s="119">
        <f>'GNA CCAA'!G14</f>
        <v>0.70893000000000006</v>
      </c>
      <c r="I14" s="119">
        <f>'GO CCAA'!G14</f>
        <v>13.0967</v>
      </c>
      <c r="J14" s="479">
        <f t="shared" si="0"/>
        <v>19.175179999999997</v>
      </c>
      <c r="K14" s="82"/>
    </row>
    <row r="15" spans="1:11" s="114" customFormat="1" x14ac:dyDescent="0.2">
      <c r="A15" s="513" t="s">
        <v>167</v>
      </c>
      <c r="B15" s="119">
        <f>'GNA CCAA'!B15</f>
        <v>35.816859999999998</v>
      </c>
      <c r="C15" s="119">
        <f>'GNA CCAA'!C15</f>
        <v>1.67222</v>
      </c>
      <c r="D15" s="119">
        <f>'GO CCAA'!B15</f>
        <v>166.17198000000002</v>
      </c>
      <c r="E15" s="479">
        <f t="shared" si="1"/>
        <v>203.66106000000002</v>
      </c>
      <c r="F15" s="119"/>
      <c r="G15" s="119">
        <f>'GNA CCAA'!F15</f>
        <v>499.77843999999959</v>
      </c>
      <c r="H15" s="119">
        <f>'GNA CCAA'!G15</f>
        <v>25.66964999999999</v>
      </c>
      <c r="I15" s="119">
        <f>'GO CCAA'!G15</f>
        <v>2196.5560599999994</v>
      </c>
      <c r="J15" s="479">
        <f t="shared" si="0"/>
        <v>2722.0041499999988</v>
      </c>
      <c r="K15" s="82"/>
    </row>
    <row r="16" spans="1:11" s="114" customFormat="1" x14ac:dyDescent="0.2">
      <c r="A16" s="513" t="s">
        <v>168</v>
      </c>
      <c r="B16" s="119">
        <f>'GNA CCAA'!B16</f>
        <v>6.4966899999999992</v>
      </c>
      <c r="C16" s="119">
        <f>'GNA CCAA'!C16</f>
        <v>0.22211000000000003</v>
      </c>
      <c r="D16" s="119">
        <f>'GO CCAA'!B16</f>
        <v>50.686809999999994</v>
      </c>
      <c r="E16" s="479">
        <f t="shared" si="1"/>
        <v>57.405609999999996</v>
      </c>
      <c r="F16" s="119"/>
      <c r="G16" s="119">
        <f>'GNA CCAA'!F16</f>
        <v>88.862269999999967</v>
      </c>
      <c r="H16" s="119">
        <f>'GNA CCAA'!G16</f>
        <v>3.7685000000000004</v>
      </c>
      <c r="I16" s="119">
        <f>'GO CCAA'!G16</f>
        <v>643.41337999999962</v>
      </c>
      <c r="J16" s="479">
        <f t="shared" si="0"/>
        <v>736.0441499999996</v>
      </c>
      <c r="K16" s="82"/>
    </row>
    <row r="17" spans="1:16" s="114" customFormat="1" x14ac:dyDescent="0.2">
      <c r="A17" s="513" t="s">
        <v>169</v>
      </c>
      <c r="B17" s="119">
        <f>'GNA CCAA'!B17</f>
        <v>16.875700000000009</v>
      </c>
      <c r="C17" s="119">
        <f>'GNA CCAA'!C17</f>
        <v>1.05507</v>
      </c>
      <c r="D17" s="119">
        <f>'GO CCAA'!B17</f>
        <v>105.55707</v>
      </c>
      <c r="E17" s="479">
        <f t="shared" si="1"/>
        <v>123.48784000000001</v>
      </c>
      <c r="F17" s="119"/>
      <c r="G17" s="119">
        <f>'GNA CCAA'!F17</f>
        <v>233.61741000000001</v>
      </c>
      <c r="H17" s="119">
        <f>'GNA CCAA'!G17</f>
        <v>15.81312</v>
      </c>
      <c r="I17" s="119">
        <f>'GO CCAA'!G17</f>
        <v>1405.0541200000009</v>
      </c>
      <c r="J17" s="479">
        <f t="shared" si="0"/>
        <v>1654.484650000001</v>
      </c>
      <c r="K17" s="82"/>
    </row>
    <row r="18" spans="1:16" s="114" customFormat="1" x14ac:dyDescent="0.2">
      <c r="A18" s="513" t="s">
        <v>170</v>
      </c>
      <c r="B18" s="119">
        <f>'GNA CCAA'!B18</f>
        <v>2.1913999999999998</v>
      </c>
      <c r="C18" s="119">
        <f>'GNA CCAA'!C18</f>
        <v>0.11565999999999999</v>
      </c>
      <c r="D18" s="119">
        <f>'GO CCAA'!B18</f>
        <v>15.370329999999999</v>
      </c>
      <c r="E18" s="479">
        <f t="shared" si="1"/>
        <v>17.677389999999999</v>
      </c>
      <c r="F18" s="119"/>
      <c r="G18" s="119">
        <f>'GNA CCAA'!F18</f>
        <v>38.489090000000004</v>
      </c>
      <c r="H18" s="119">
        <f>'GNA CCAA'!G18</f>
        <v>2.0650200000000001</v>
      </c>
      <c r="I18" s="119">
        <f>'GO CCAA'!G18</f>
        <v>235.76770999999991</v>
      </c>
      <c r="J18" s="479">
        <f t="shared" si="0"/>
        <v>276.32181999999989</v>
      </c>
      <c r="K18" s="82"/>
    </row>
    <row r="19" spans="1:16" s="114" customFormat="1" x14ac:dyDescent="0.2">
      <c r="A19" s="513" t="s">
        <v>171</v>
      </c>
      <c r="B19" s="119">
        <f>'GNA CCAA'!B19</f>
        <v>45.455080000000009</v>
      </c>
      <c r="C19" s="119">
        <f>'GNA CCAA'!C19</f>
        <v>2.4983900000000001</v>
      </c>
      <c r="D19" s="119">
        <f>'GO CCAA'!B19</f>
        <v>193.76839999999999</v>
      </c>
      <c r="E19" s="479">
        <f t="shared" si="1"/>
        <v>241.72187</v>
      </c>
      <c r="F19" s="119"/>
      <c r="G19" s="119">
        <f>'GNA CCAA'!F19</f>
        <v>537.09282000000019</v>
      </c>
      <c r="H19" s="119">
        <f>'GNA CCAA'!G19</f>
        <v>33.705010000000001</v>
      </c>
      <c r="I19" s="119">
        <f>'GO CCAA'!G19</f>
        <v>2243.4738600000001</v>
      </c>
      <c r="J19" s="479">
        <f t="shared" si="0"/>
        <v>2814.2716900000005</v>
      </c>
      <c r="K19" s="82"/>
    </row>
    <row r="20" spans="1:16" s="114" customFormat="1" x14ac:dyDescent="0.2">
      <c r="A20" s="513" t="s">
        <v>172</v>
      </c>
      <c r="B20" s="119">
        <f>'GNA CCAA'!B20</f>
        <v>0.57207999999999992</v>
      </c>
      <c r="C20" s="706">
        <f>'GNA CCAA'!C20</f>
        <v>0</v>
      </c>
      <c r="D20" s="119">
        <f>'GO CCAA'!B20</f>
        <v>1.78244</v>
      </c>
      <c r="E20" s="479">
        <f t="shared" si="1"/>
        <v>2.3545199999999999</v>
      </c>
      <c r="F20" s="119"/>
      <c r="G20" s="119">
        <f>'GNA CCAA'!F20</f>
        <v>6.8269200000000012</v>
      </c>
      <c r="H20" s="706">
        <f>'GNA CCAA'!G20</f>
        <v>0</v>
      </c>
      <c r="I20" s="119">
        <f>'GO CCAA'!G20</f>
        <v>21.504990000000003</v>
      </c>
      <c r="J20" s="479">
        <f t="shared" si="0"/>
        <v>28.331910000000004</v>
      </c>
      <c r="K20" s="82"/>
    </row>
    <row r="21" spans="1:16" s="114" customFormat="1" x14ac:dyDescent="0.2">
      <c r="A21" s="513" t="s">
        <v>173</v>
      </c>
      <c r="B21" s="119">
        <f>'GNA CCAA'!B21</f>
        <v>8.5447000000000006</v>
      </c>
      <c r="C21" s="119">
        <f>'GNA CCAA'!C21</f>
        <v>0.52912000000000003</v>
      </c>
      <c r="D21" s="119">
        <f>'GO CCAA'!B21</f>
        <v>73.192949999999996</v>
      </c>
      <c r="E21" s="479">
        <f t="shared" si="1"/>
        <v>82.266769999999994</v>
      </c>
      <c r="F21" s="119"/>
      <c r="G21" s="119">
        <f>'GNA CCAA'!F21</f>
        <v>115.83820000000001</v>
      </c>
      <c r="H21" s="119">
        <f>'GNA CCAA'!G21</f>
        <v>7.5576600000000003</v>
      </c>
      <c r="I21" s="119">
        <f>'GO CCAA'!G21</f>
        <v>925.31795000000011</v>
      </c>
      <c r="J21" s="479">
        <f t="shared" si="0"/>
        <v>1048.7138100000002</v>
      </c>
      <c r="K21" s="82"/>
    </row>
    <row r="22" spans="1:16" s="114" customFormat="1" x14ac:dyDescent="0.2">
      <c r="A22" s="513" t="s">
        <v>174</v>
      </c>
      <c r="B22" s="119">
        <f>'GNA CCAA'!B22</f>
        <v>5.4007799999999984</v>
      </c>
      <c r="C22" s="119">
        <f>'GNA CCAA'!C22</f>
        <v>0.18577000000000002</v>
      </c>
      <c r="D22" s="119">
        <f>'GO CCAA'!B22</f>
        <v>59.474859999999993</v>
      </c>
      <c r="E22" s="479">
        <f t="shared" si="1"/>
        <v>65.061409999999995</v>
      </c>
      <c r="F22" s="119"/>
      <c r="G22" s="119">
        <f>'GNA CCAA'!F22</f>
        <v>63.523340000000047</v>
      </c>
      <c r="H22" s="119">
        <f>'GNA CCAA'!G22</f>
        <v>3.1435299999999997</v>
      </c>
      <c r="I22" s="119">
        <f>'GO CCAA'!G22</f>
        <v>640.05671999999981</v>
      </c>
      <c r="J22" s="479">
        <f t="shared" si="0"/>
        <v>706.72358999999983</v>
      </c>
      <c r="K22" s="82"/>
    </row>
    <row r="23" spans="1:16" x14ac:dyDescent="0.2">
      <c r="A23" s="514" t="s">
        <v>175</v>
      </c>
      <c r="B23" s="119">
        <f>'GNA CCAA'!B23</f>
        <v>13.69261</v>
      </c>
      <c r="C23" s="119">
        <f>'GNA CCAA'!C23</f>
        <v>0.93526999999999993</v>
      </c>
      <c r="D23" s="119">
        <f>'GO CCAA'!B23</f>
        <v>151.66506000000001</v>
      </c>
      <c r="E23" s="479">
        <f t="shared" si="1"/>
        <v>166.29294000000002</v>
      </c>
      <c r="F23" s="119"/>
      <c r="G23" s="119">
        <f>'GNA CCAA'!F23</f>
        <v>175.81262000000007</v>
      </c>
      <c r="H23" s="119">
        <f>'GNA CCAA'!G23</f>
        <v>13.25615</v>
      </c>
      <c r="I23" s="119">
        <f>'GO CCAA'!G23</f>
        <v>1782.9916100000007</v>
      </c>
      <c r="J23" s="479">
        <f t="shared" si="0"/>
        <v>1972.0603800000008</v>
      </c>
      <c r="K23" s="429"/>
      <c r="P23" s="114"/>
    </row>
    <row r="24" spans="1:16" x14ac:dyDescent="0.2">
      <c r="A24" s="515" t="s">
        <v>468</v>
      </c>
      <c r="B24" s="123">
        <f>'GNA CCAA'!B24</f>
        <v>340.12050999999957</v>
      </c>
      <c r="C24" s="123">
        <f>'GNA CCAA'!C24</f>
        <v>27.892460000000007</v>
      </c>
      <c r="D24" s="123">
        <f>'GO CCAA'!B24</f>
        <v>1833.9330900000014</v>
      </c>
      <c r="E24" s="123">
        <f t="shared" si="1"/>
        <v>2201.9460600000011</v>
      </c>
      <c r="F24" s="123"/>
      <c r="G24" s="123">
        <f>'GNA CCAA'!F24</f>
        <v>4492.0388900000034</v>
      </c>
      <c r="H24" s="516">
        <f>'GNA CCAA'!G24</f>
        <v>390.85495000000054</v>
      </c>
      <c r="I24" s="123">
        <f>'GO CCAA'!G24</f>
        <v>23154.923089999957</v>
      </c>
      <c r="J24" s="123">
        <f t="shared" si="0"/>
        <v>28037.816929999961</v>
      </c>
      <c r="K24" s="429"/>
    </row>
    <row r="25" spans="1:16" x14ac:dyDescent="0.2">
      <c r="I25" s="8"/>
      <c r="J25" s="93" t="s">
        <v>231</v>
      </c>
    </row>
    <row r="26" spans="1:16" x14ac:dyDescent="0.2">
      <c r="A26" s="482" t="s">
        <v>474</v>
      </c>
      <c r="G26" s="125"/>
      <c r="H26" s="125"/>
      <c r="I26" s="125"/>
      <c r="J26" s="125"/>
    </row>
    <row r="27" spans="1:16" x14ac:dyDescent="0.2">
      <c r="A27" s="154" t="s">
        <v>232</v>
      </c>
      <c r="G27" s="125"/>
      <c r="H27" s="125"/>
      <c r="I27" s="125"/>
      <c r="J27" s="125"/>
    </row>
    <row r="28" spans="1:16" ht="18" x14ac:dyDescent="0.25">
      <c r="A28" s="126"/>
      <c r="E28" s="904"/>
      <c r="F28" s="904"/>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2116" priority="5" operator="between">
      <formula>0</formula>
      <formula>0.5</formula>
    </cfRule>
    <cfRule type="cellIs" dxfId="2115" priority="6" operator="between">
      <formula>0</formula>
      <formula>0.49</formula>
    </cfRule>
  </conditionalFormatting>
  <conditionalFormatting sqref="E6:E23">
    <cfRule type="cellIs" dxfId="2114" priority="3" operator="between">
      <formula>0</formula>
      <formula>0.5</formula>
    </cfRule>
    <cfRule type="cellIs" dxfId="2113" priority="4" operator="between">
      <formula>0</formula>
      <formula>0.49</formula>
    </cfRule>
  </conditionalFormatting>
  <conditionalFormatting sqref="J6:J23">
    <cfRule type="cellIs" dxfId="2112" priority="1" operator="between">
      <formula>0</formula>
      <formula>0.5</formula>
    </cfRule>
    <cfRule type="cellIs" dxfId="211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170" customWidth="1"/>
    <col min="2" max="2" width="10.5" style="170" customWidth="1"/>
    <col min="3" max="3" width="9.375" style="170" customWidth="1"/>
    <col min="4" max="4" width="10" style="170" customWidth="1"/>
    <col min="5" max="5" width="9.375" style="170" customWidth="1"/>
    <col min="6" max="6" width="9.5" style="170" customWidth="1"/>
    <col min="7" max="7" width="8.5" style="170" customWidth="1"/>
    <col min="8" max="8" width="12.5" style="170" customWidth="1"/>
    <col min="9" max="12" width="11.5" style="170" customWidth="1"/>
    <col min="13" max="66" width="11" style="170"/>
    <col min="67" max="256" width="10" style="170"/>
    <col min="257" max="257" width="8.375" style="170" customWidth="1"/>
    <col min="258" max="258" width="9.25" style="170" customWidth="1"/>
    <col min="259" max="259" width="8.25" style="170" bestFit="1" customWidth="1"/>
    <col min="260" max="260" width="8.875" style="170" bestFit="1" customWidth="1"/>
    <col min="261" max="261" width="8.25" style="170" bestFit="1" customWidth="1"/>
    <col min="262" max="262" width="8.375" style="170" bestFit="1" customWidth="1"/>
    <col min="263" max="263" width="7.5" style="170" bestFit="1" customWidth="1"/>
    <col min="264" max="264" width="11" style="170" bestFit="1" customWidth="1"/>
    <col min="265" max="268" width="10.125" style="170" bestFit="1" customWidth="1"/>
    <col min="269" max="512" width="10" style="170"/>
    <col min="513" max="513" width="8.375" style="170" customWidth="1"/>
    <col min="514" max="514" width="9.25" style="170" customWidth="1"/>
    <col min="515" max="515" width="8.25" style="170" bestFit="1" customWidth="1"/>
    <col min="516" max="516" width="8.875" style="170" bestFit="1" customWidth="1"/>
    <col min="517" max="517" width="8.25" style="170" bestFit="1" customWidth="1"/>
    <col min="518" max="518" width="8.375" style="170" bestFit="1" customWidth="1"/>
    <col min="519" max="519" width="7.5" style="170" bestFit="1" customWidth="1"/>
    <col min="520" max="520" width="11" style="170" bestFit="1" customWidth="1"/>
    <col min="521" max="524" width="10.125" style="170" bestFit="1" customWidth="1"/>
    <col min="525" max="768" width="10" style="170"/>
    <col min="769" max="769" width="8.375" style="170" customWidth="1"/>
    <col min="770" max="770" width="9.25" style="170" customWidth="1"/>
    <col min="771" max="771" width="8.25" style="170" bestFit="1" customWidth="1"/>
    <col min="772" max="772" width="8.875" style="170" bestFit="1" customWidth="1"/>
    <col min="773" max="773" width="8.25" style="170" bestFit="1" customWidth="1"/>
    <col min="774" max="774" width="8.375" style="170" bestFit="1" customWidth="1"/>
    <col min="775" max="775" width="7.5" style="170" bestFit="1" customWidth="1"/>
    <col min="776" max="776" width="11" style="170" bestFit="1" customWidth="1"/>
    <col min="777" max="780" width="10.125" style="170" bestFit="1" customWidth="1"/>
    <col min="781" max="1024" width="11" style="170"/>
    <col min="1025" max="1025" width="8.375" style="170" customWidth="1"/>
    <col min="1026" max="1026" width="9.25" style="170" customWidth="1"/>
    <col min="1027" max="1027" width="8.25" style="170" bestFit="1" customWidth="1"/>
    <col min="1028" max="1028" width="8.875" style="170" bestFit="1" customWidth="1"/>
    <col min="1029" max="1029" width="8.25" style="170" bestFit="1" customWidth="1"/>
    <col min="1030" max="1030" width="8.375" style="170" bestFit="1" customWidth="1"/>
    <col min="1031" max="1031" width="7.5" style="170" bestFit="1" customWidth="1"/>
    <col min="1032" max="1032" width="11" style="170" bestFit="1" customWidth="1"/>
    <col min="1033" max="1036" width="10.125" style="170" bestFit="1" customWidth="1"/>
    <col min="1037" max="1280" width="10" style="170"/>
    <col min="1281" max="1281" width="8.375" style="170" customWidth="1"/>
    <col min="1282" max="1282" width="9.25" style="170" customWidth="1"/>
    <col min="1283" max="1283" width="8.25" style="170" bestFit="1" customWidth="1"/>
    <col min="1284" max="1284" width="8.875" style="170" bestFit="1" customWidth="1"/>
    <col min="1285" max="1285" width="8.25" style="170" bestFit="1" customWidth="1"/>
    <col min="1286" max="1286" width="8.375" style="170" bestFit="1" customWidth="1"/>
    <col min="1287" max="1287" width="7.5" style="170" bestFit="1" customWidth="1"/>
    <col min="1288" max="1288" width="11" style="170" bestFit="1" customWidth="1"/>
    <col min="1289" max="1292" width="10.125" style="170" bestFit="1" customWidth="1"/>
    <col min="1293" max="1536" width="10" style="170"/>
    <col min="1537" max="1537" width="8.375" style="170" customWidth="1"/>
    <col min="1538" max="1538" width="9.25" style="170" customWidth="1"/>
    <col min="1539" max="1539" width="8.25" style="170" bestFit="1" customWidth="1"/>
    <col min="1540" max="1540" width="8.875" style="170" bestFit="1" customWidth="1"/>
    <col min="1541" max="1541" width="8.25" style="170" bestFit="1" customWidth="1"/>
    <col min="1542" max="1542" width="8.375" style="170" bestFit="1" customWidth="1"/>
    <col min="1543" max="1543" width="7.5" style="170" bestFit="1" customWidth="1"/>
    <col min="1544" max="1544" width="11" style="170" bestFit="1" customWidth="1"/>
    <col min="1545" max="1548" width="10.125" style="170" bestFit="1" customWidth="1"/>
    <col min="1549" max="1792" width="10" style="170"/>
    <col min="1793" max="1793" width="8.375" style="170" customWidth="1"/>
    <col min="1794" max="1794" width="9.25" style="170" customWidth="1"/>
    <col min="1795" max="1795" width="8.25" style="170" bestFit="1" customWidth="1"/>
    <col min="1796" max="1796" width="8.875" style="170" bestFit="1" customWidth="1"/>
    <col min="1797" max="1797" width="8.25" style="170" bestFit="1" customWidth="1"/>
    <col min="1798" max="1798" width="8.375" style="170" bestFit="1" customWidth="1"/>
    <col min="1799" max="1799" width="7.5" style="170" bestFit="1" customWidth="1"/>
    <col min="1800" max="1800" width="11" style="170" bestFit="1" customWidth="1"/>
    <col min="1801" max="1804" width="10.125" style="170" bestFit="1" customWidth="1"/>
    <col min="1805" max="2048" width="11" style="170"/>
    <col min="2049" max="2049" width="8.375" style="170" customWidth="1"/>
    <col min="2050" max="2050" width="9.25" style="170" customWidth="1"/>
    <col min="2051" max="2051" width="8.25" style="170" bestFit="1" customWidth="1"/>
    <col min="2052" max="2052" width="8.875" style="170" bestFit="1" customWidth="1"/>
    <col min="2053" max="2053" width="8.25" style="170" bestFit="1" customWidth="1"/>
    <col min="2054" max="2054" width="8.375" style="170" bestFit="1" customWidth="1"/>
    <col min="2055" max="2055" width="7.5" style="170" bestFit="1" customWidth="1"/>
    <col min="2056" max="2056" width="11" style="170" bestFit="1" customWidth="1"/>
    <col min="2057" max="2060" width="10.125" style="170" bestFit="1" customWidth="1"/>
    <col min="2061" max="2304" width="10" style="170"/>
    <col min="2305" max="2305" width="8.375" style="170" customWidth="1"/>
    <col min="2306" max="2306" width="9.25" style="170" customWidth="1"/>
    <col min="2307" max="2307" width="8.25" style="170" bestFit="1" customWidth="1"/>
    <col min="2308" max="2308" width="8.875" style="170" bestFit="1" customWidth="1"/>
    <col min="2309" max="2309" width="8.25" style="170" bestFit="1" customWidth="1"/>
    <col min="2310" max="2310" width="8.375" style="170" bestFit="1" customWidth="1"/>
    <col min="2311" max="2311" width="7.5" style="170" bestFit="1" customWidth="1"/>
    <col min="2312" max="2312" width="11" style="170" bestFit="1" customWidth="1"/>
    <col min="2313" max="2316" width="10.125" style="170" bestFit="1" customWidth="1"/>
    <col min="2317" max="2560" width="10" style="170"/>
    <col min="2561" max="2561" width="8.375" style="170" customWidth="1"/>
    <col min="2562" max="2562" width="9.25" style="170" customWidth="1"/>
    <col min="2563" max="2563" width="8.25" style="170" bestFit="1" customWidth="1"/>
    <col min="2564" max="2564" width="8.875" style="170" bestFit="1" customWidth="1"/>
    <col min="2565" max="2565" width="8.25" style="170" bestFit="1" customWidth="1"/>
    <col min="2566" max="2566" width="8.375" style="170" bestFit="1" customWidth="1"/>
    <col min="2567" max="2567" width="7.5" style="170" bestFit="1" customWidth="1"/>
    <col min="2568" max="2568" width="11" style="170" bestFit="1" customWidth="1"/>
    <col min="2569" max="2572" width="10.125" style="170" bestFit="1" customWidth="1"/>
    <col min="2573" max="2816" width="10" style="170"/>
    <col min="2817" max="2817" width="8.375" style="170" customWidth="1"/>
    <col min="2818" max="2818" width="9.25" style="170" customWidth="1"/>
    <col min="2819" max="2819" width="8.25" style="170" bestFit="1" customWidth="1"/>
    <col min="2820" max="2820" width="8.875" style="170" bestFit="1" customWidth="1"/>
    <col min="2821" max="2821" width="8.25" style="170" bestFit="1" customWidth="1"/>
    <col min="2822" max="2822" width="8.375" style="170" bestFit="1" customWidth="1"/>
    <col min="2823" max="2823" width="7.5" style="170" bestFit="1" customWidth="1"/>
    <col min="2824" max="2824" width="11" style="170" bestFit="1" customWidth="1"/>
    <col min="2825" max="2828" width="10.125" style="170" bestFit="1" customWidth="1"/>
    <col min="2829" max="3072" width="11" style="170"/>
    <col min="3073" max="3073" width="8.375" style="170" customWidth="1"/>
    <col min="3074" max="3074" width="9.25" style="170" customWidth="1"/>
    <col min="3075" max="3075" width="8.25" style="170" bestFit="1" customWidth="1"/>
    <col min="3076" max="3076" width="8.875" style="170" bestFit="1" customWidth="1"/>
    <col min="3077" max="3077" width="8.25" style="170" bestFit="1" customWidth="1"/>
    <col min="3078" max="3078" width="8.375" style="170" bestFit="1" customWidth="1"/>
    <col min="3079" max="3079" width="7.5" style="170" bestFit="1" customWidth="1"/>
    <col min="3080" max="3080" width="11" style="170" bestFit="1" customWidth="1"/>
    <col min="3081" max="3084" width="10.125" style="170" bestFit="1" customWidth="1"/>
    <col min="3085" max="3328" width="10" style="170"/>
    <col min="3329" max="3329" width="8.375" style="170" customWidth="1"/>
    <col min="3330" max="3330" width="9.25" style="170" customWidth="1"/>
    <col min="3331" max="3331" width="8.25" style="170" bestFit="1" customWidth="1"/>
    <col min="3332" max="3332" width="8.875" style="170" bestFit="1" customWidth="1"/>
    <col min="3333" max="3333" width="8.25" style="170" bestFit="1" customWidth="1"/>
    <col min="3334" max="3334" width="8.375" style="170" bestFit="1" customWidth="1"/>
    <col min="3335" max="3335" width="7.5" style="170" bestFit="1" customWidth="1"/>
    <col min="3336" max="3336" width="11" style="170" bestFit="1" customWidth="1"/>
    <col min="3337" max="3340" width="10.125" style="170" bestFit="1" customWidth="1"/>
    <col min="3341" max="3584" width="10" style="170"/>
    <col min="3585" max="3585" width="8.375" style="170" customWidth="1"/>
    <col min="3586" max="3586" width="9.25" style="170" customWidth="1"/>
    <col min="3587" max="3587" width="8.25" style="170" bestFit="1" customWidth="1"/>
    <col min="3588" max="3588" width="8.875" style="170" bestFit="1" customWidth="1"/>
    <col min="3589" max="3589" width="8.25" style="170" bestFit="1" customWidth="1"/>
    <col min="3590" max="3590" width="8.375" style="170" bestFit="1" customWidth="1"/>
    <col min="3591" max="3591" width="7.5" style="170" bestFit="1" customWidth="1"/>
    <col min="3592" max="3592" width="11" style="170" bestFit="1" customWidth="1"/>
    <col min="3593" max="3596" width="10.125" style="170" bestFit="1" customWidth="1"/>
    <col min="3597" max="3840" width="10" style="170"/>
    <col min="3841" max="3841" width="8.375" style="170" customWidth="1"/>
    <col min="3842" max="3842" width="9.25" style="170" customWidth="1"/>
    <col min="3843" max="3843" width="8.25" style="170" bestFit="1" customWidth="1"/>
    <col min="3844" max="3844" width="8.875" style="170" bestFit="1" customWidth="1"/>
    <col min="3845" max="3845" width="8.25" style="170" bestFit="1" customWidth="1"/>
    <col min="3846" max="3846" width="8.375" style="170" bestFit="1" customWidth="1"/>
    <col min="3847" max="3847" width="7.5" style="170" bestFit="1" customWidth="1"/>
    <col min="3848" max="3848" width="11" style="170" bestFit="1" customWidth="1"/>
    <col min="3849" max="3852" width="10.125" style="170" bestFit="1" customWidth="1"/>
    <col min="3853" max="4096" width="11" style="170"/>
    <col min="4097" max="4097" width="8.375" style="170" customWidth="1"/>
    <col min="4098" max="4098" width="9.25" style="170" customWidth="1"/>
    <col min="4099" max="4099" width="8.25" style="170" bestFit="1" customWidth="1"/>
    <col min="4100" max="4100" width="8.875" style="170" bestFit="1" customWidth="1"/>
    <col min="4101" max="4101" width="8.25" style="170" bestFit="1" customWidth="1"/>
    <col min="4102" max="4102" width="8.375" style="170" bestFit="1" customWidth="1"/>
    <col min="4103" max="4103" width="7.5" style="170" bestFit="1" customWidth="1"/>
    <col min="4104" max="4104" width="11" style="170" bestFit="1" customWidth="1"/>
    <col min="4105" max="4108" width="10.125" style="170" bestFit="1" customWidth="1"/>
    <col min="4109" max="4352" width="10" style="170"/>
    <col min="4353" max="4353" width="8.375" style="170" customWidth="1"/>
    <col min="4354" max="4354" width="9.25" style="170" customWidth="1"/>
    <col min="4355" max="4355" width="8.25" style="170" bestFit="1" customWidth="1"/>
    <col min="4356" max="4356" width="8.875" style="170" bestFit="1" customWidth="1"/>
    <col min="4357" max="4357" width="8.25" style="170" bestFit="1" customWidth="1"/>
    <col min="4358" max="4358" width="8.375" style="170" bestFit="1" customWidth="1"/>
    <col min="4359" max="4359" width="7.5" style="170" bestFit="1" customWidth="1"/>
    <col min="4360" max="4360" width="11" style="170" bestFit="1" customWidth="1"/>
    <col min="4361" max="4364" width="10.125" style="170" bestFit="1" customWidth="1"/>
    <col min="4365" max="4608" width="10" style="170"/>
    <col min="4609" max="4609" width="8.375" style="170" customWidth="1"/>
    <col min="4610" max="4610" width="9.25" style="170" customWidth="1"/>
    <col min="4611" max="4611" width="8.25" style="170" bestFit="1" customWidth="1"/>
    <col min="4612" max="4612" width="8.875" style="170" bestFit="1" customWidth="1"/>
    <col min="4613" max="4613" width="8.25" style="170" bestFit="1" customWidth="1"/>
    <col min="4614" max="4614" width="8.375" style="170" bestFit="1" customWidth="1"/>
    <col min="4615" max="4615" width="7.5" style="170" bestFit="1" customWidth="1"/>
    <col min="4616" max="4616" width="11" style="170" bestFit="1" customWidth="1"/>
    <col min="4617" max="4620" width="10.125" style="170" bestFit="1" customWidth="1"/>
    <col min="4621" max="4864" width="10" style="170"/>
    <col min="4865" max="4865" width="8.375" style="170" customWidth="1"/>
    <col min="4866" max="4866" width="9.25" style="170" customWidth="1"/>
    <col min="4867" max="4867" width="8.25" style="170" bestFit="1" customWidth="1"/>
    <col min="4868" max="4868" width="8.875" style="170" bestFit="1" customWidth="1"/>
    <col min="4869" max="4869" width="8.25" style="170" bestFit="1" customWidth="1"/>
    <col min="4870" max="4870" width="8.375" style="170" bestFit="1" customWidth="1"/>
    <col min="4871" max="4871" width="7.5" style="170" bestFit="1" customWidth="1"/>
    <col min="4872" max="4872" width="11" style="170" bestFit="1" customWidth="1"/>
    <col min="4873" max="4876" width="10.125" style="170" bestFit="1" customWidth="1"/>
    <col min="4877" max="5120" width="11" style="170"/>
    <col min="5121" max="5121" width="8.375" style="170" customWidth="1"/>
    <col min="5122" max="5122" width="9.25" style="170" customWidth="1"/>
    <col min="5123" max="5123" width="8.25" style="170" bestFit="1" customWidth="1"/>
    <col min="5124" max="5124" width="8.875" style="170" bestFit="1" customWidth="1"/>
    <col min="5125" max="5125" width="8.25" style="170" bestFit="1" customWidth="1"/>
    <col min="5126" max="5126" width="8.375" style="170" bestFit="1" customWidth="1"/>
    <col min="5127" max="5127" width="7.5" style="170" bestFit="1" customWidth="1"/>
    <col min="5128" max="5128" width="11" style="170" bestFit="1" customWidth="1"/>
    <col min="5129" max="5132" width="10.125" style="170" bestFit="1" customWidth="1"/>
    <col min="5133" max="5376" width="10" style="170"/>
    <col min="5377" max="5377" width="8.375" style="170" customWidth="1"/>
    <col min="5378" max="5378" width="9.25" style="170" customWidth="1"/>
    <col min="5379" max="5379" width="8.25" style="170" bestFit="1" customWidth="1"/>
    <col min="5380" max="5380" width="8.875" style="170" bestFit="1" customWidth="1"/>
    <col min="5381" max="5381" width="8.25" style="170" bestFit="1" customWidth="1"/>
    <col min="5382" max="5382" width="8.375" style="170" bestFit="1" customWidth="1"/>
    <col min="5383" max="5383" width="7.5" style="170" bestFit="1" customWidth="1"/>
    <col min="5384" max="5384" width="11" style="170" bestFit="1" customWidth="1"/>
    <col min="5385" max="5388" width="10.125" style="170" bestFit="1" customWidth="1"/>
    <col min="5389" max="5632" width="10" style="170"/>
    <col min="5633" max="5633" width="8.375" style="170" customWidth="1"/>
    <col min="5634" max="5634" width="9.25" style="170" customWidth="1"/>
    <col min="5635" max="5635" width="8.25" style="170" bestFit="1" customWidth="1"/>
    <col min="5636" max="5636" width="8.875" style="170" bestFit="1" customWidth="1"/>
    <col min="5637" max="5637" width="8.25" style="170" bestFit="1" customWidth="1"/>
    <col min="5638" max="5638" width="8.375" style="170" bestFit="1" customWidth="1"/>
    <col min="5639" max="5639" width="7.5" style="170" bestFit="1" customWidth="1"/>
    <col min="5640" max="5640" width="11" style="170" bestFit="1" customWidth="1"/>
    <col min="5641" max="5644" width="10.125" style="170" bestFit="1" customWidth="1"/>
    <col min="5645" max="5888" width="10" style="170"/>
    <col min="5889" max="5889" width="8.375" style="170" customWidth="1"/>
    <col min="5890" max="5890" width="9.25" style="170" customWidth="1"/>
    <col min="5891" max="5891" width="8.25" style="170" bestFit="1" customWidth="1"/>
    <col min="5892" max="5892" width="8.875" style="170" bestFit="1" customWidth="1"/>
    <col min="5893" max="5893" width="8.25" style="170" bestFit="1" customWidth="1"/>
    <col min="5894" max="5894" width="8.375" style="170" bestFit="1" customWidth="1"/>
    <col min="5895" max="5895" width="7.5" style="170" bestFit="1" customWidth="1"/>
    <col min="5896" max="5896" width="11" style="170" bestFit="1" customWidth="1"/>
    <col min="5897" max="5900" width="10.125" style="170" bestFit="1" customWidth="1"/>
    <col min="5901" max="6144" width="11" style="170"/>
    <col min="6145" max="6145" width="8.375" style="170" customWidth="1"/>
    <col min="6146" max="6146" width="9.25" style="170" customWidth="1"/>
    <col min="6147" max="6147" width="8.25" style="170" bestFit="1" customWidth="1"/>
    <col min="6148" max="6148" width="8.875" style="170" bestFit="1" customWidth="1"/>
    <col min="6149" max="6149" width="8.25" style="170" bestFit="1" customWidth="1"/>
    <col min="6150" max="6150" width="8.375" style="170" bestFit="1" customWidth="1"/>
    <col min="6151" max="6151" width="7.5" style="170" bestFit="1" customWidth="1"/>
    <col min="6152" max="6152" width="11" style="170" bestFit="1" customWidth="1"/>
    <col min="6153" max="6156" width="10.125" style="170" bestFit="1" customWidth="1"/>
    <col min="6157" max="6400" width="10" style="170"/>
    <col min="6401" max="6401" width="8.375" style="170" customWidth="1"/>
    <col min="6402" max="6402" width="9.25" style="170" customWidth="1"/>
    <col min="6403" max="6403" width="8.25" style="170" bestFit="1" customWidth="1"/>
    <col min="6404" max="6404" width="8.875" style="170" bestFit="1" customWidth="1"/>
    <col min="6405" max="6405" width="8.25" style="170" bestFit="1" customWidth="1"/>
    <col min="6406" max="6406" width="8.375" style="170" bestFit="1" customWidth="1"/>
    <col min="6407" max="6407" width="7.5" style="170" bestFit="1" customWidth="1"/>
    <col min="6408" max="6408" width="11" style="170" bestFit="1" customWidth="1"/>
    <col min="6409" max="6412" width="10.125" style="170" bestFit="1" customWidth="1"/>
    <col min="6413" max="6656" width="10" style="170"/>
    <col min="6657" max="6657" width="8.375" style="170" customWidth="1"/>
    <col min="6658" max="6658" width="9.25" style="170" customWidth="1"/>
    <col min="6659" max="6659" width="8.25" style="170" bestFit="1" customWidth="1"/>
    <col min="6660" max="6660" width="8.875" style="170" bestFit="1" customWidth="1"/>
    <col min="6661" max="6661" width="8.25" style="170" bestFit="1" customWidth="1"/>
    <col min="6662" max="6662" width="8.375" style="170" bestFit="1" customWidth="1"/>
    <col min="6663" max="6663" width="7.5" style="170" bestFit="1" customWidth="1"/>
    <col min="6664" max="6664" width="11" style="170" bestFit="1" customWidth="1"/>
    <col min="6665" max="6668" width="10.125" style="170" bestFit="1" customWidth="1"/>
    <col min="6669" max="6912" width="10" style="170"/>
    <col min="6913" max="6913" width="8.375" style="170" customWidth="1"/>
    <col min="6914" max="6914" width="9.25" style="170" customWidth="1"/>
    <col min="6915" max="6915" width="8.25" style="170" bestFit="1" customWidth="1"/>
    <col min="6916" max="6916" width="8.875" style="170" bestFit="1" customWidth="1"/>
    <col min="6917" max="6917" width="8.25" style="170" bestFit="1" customWidth="1"/>
    <col min="6918" max="6918" width="8.375" style="170" bestFit="1" customWidth="1"/>
    <col min="6919" max="6919" width="7.5" style="170" bestFit="1" customWidth="1"/>
    <col min="6920" max="6920" width="11" style="170" bestFit="1" customWidth="1"/>
    <col min="6921" max="6924" width="10.125" style="170" bestFit="1" customWidth="1"/>
    <col min="6925" max="7168" width="11" style="170"/>
    <col min="7169" max="7169" width="8.375" style="170" customWidth="1"/>
    <col min="7170" max="7170" width="9.25" style="170" customWidth="1"/>
    <col min="7171" max="7171" width="8.25" style="170" bestFit="1" customWidth="1"/>
    <col min="7172" max="7172" width="8.875" style="170" bestFit="1" customWidth="1"/>
    <col min="7173" max="7173" width="8.25" style="170" bestFit="1" customWidth="1"/>
    <col min="7174" max="7174" width="8.375" style="170" bestFit="1" customWidth="1"/>
    <col min="7175" max="7175" width="7.5" style="170" bestFit="1" customWidth="1"/>
    <col min="7176" max="7176" width="11" style="170" bestFit="1" customWidth="1"/>
    <col min="7177" max="7180" width="10.125" style="170" bestFit="1" customWidth="1"/>
    <col min="7181" max="7424" width="10" style="170"/>
    <col min="7425" max="7425" width="8.375" style="170" customWidth="1"/>
    <col min="7426" max="7426" width="9.25" style="170" customWidth="1"/>
    <col min="7427" max="7427" width="8.25" style="170" bestFit="1" customWidth="1"/>
    <col min="7428" max="7428" width="8.875" style="170" bestFit="1" customWidth="1"/>
    <col min="7429" max="7429" width="8.25" style="170" bestFit="1" customWidth="1"/>
    <col min="7430" max="7430" width="8.375" style="170" bestFit="1" customWidth="1"/>
    <col min="7431" max="7431" width="7.5" style="170" bestFit="1" customWidth="1"/>
    <col min="7432" max="7432" width="11" style="170" bestFit="1" customWidth="1"/>
    <col min="7433" max="7436" width="10.125" style="170" bestFit="1" customWidth="1"/>
    <col min="7437" max="7680" width="10" style="170"/>
    <col min="7681" max="7681" width="8.375" style="170" customWidth="1"/>
    <col min="7682" max="7682" width="9.25" style="170" customWidth="1"/>
    <col min="7683" max="7683" width="8.25" style="170" bestFit="1" customWidth="1"/>
    <col min="7684" max="7684" width="8.875" style="170" bestFit="1" customWidth="1"/>
    <col min="7685" max="7685" width="8.25" style="170" bestFit="1" customWidth="1"/>
    <col min="7686" max="7686" width="8.375" style="170" bestFit="1" customWidth="1"/>
    <col min="7687" max="7687" width="7.5" style="170" bestFit="1" customWidth="1"/>
    <col min="7688" max="7688" width="11" style="170" bestFit="1" customWidth="1"/>
    <col min="7689" max="7692" width="10.125" style="170" bestFit="1" customWidth="1"/>
    <col min="7693" max="7936" width="10" style="170"/>
    <col min="7937" max="7937" width="8.375" style="170" customWidth="1"/>
    <col min="7938" max="7938" width="9.25" style="170" customWidth="1"/>
    <col min="7939" max="7939" width="8.25" style="170" bestFit="1" customWidth="1"/>
    <col min="7940" max="7940" width="8.875" style="170" bestFit="1" customWidth="1"/>
    <col min="7941" max="7941" width="8.25" style="170" bestFit="1" customWidth="1"/>
    <col min="7942" max="7942" width="8.375" style="170" bestFit="1" customWidth="1"/>
    <col min="7943" max="7943" width="7.5" style="170" bestFit="1" customWidth="1"/>
    <col min="7944" max="7944" width="11" style="170" bestFit="1" customWidth="1"/>
    <col min="7945" max="7948" width="10.125" style="170" bestFit="1" customWidth="1"/>
    <col min="7949" max="8192" width="11" style="170"/>
    <col min="8193" max="8193" width="8.375" style="170" customWidth="1"/>
    <col min="8194" max="8194" width="9.25" style="170" customWidth="1"/>
    <col min="8195" max="8195" width="8.25" style="170" bestFit="1" customWidth="1"/>
    <col min="8196" max="8196" width="8.875" style="170" bestFit="1" customWidth="1"/>
    <col min="8197" max="8197" width="8.25" style="170" bestFit="1" customWidth="1"/>
    <col min="8198" max="8198" width="8.375" style="170" bestFit="1" customWidth="1"/>
    <col min="8199" max="8199" width="7.5" style="170" bestFit="1" customWidth="1"/>
    <col min="8200" max="8200" width="11" style="170" bestFit="1" customWidth="1"/>
    <col min="8201" max="8204" width="10.125" style="170" bestFit="1" customWidth="1"/>
    <col min="8205" max="8448" width="10" style="170"/>
    <col min="8449" max="8449" width="8.375" style="170" customWidth="1"/>
    <col min="8450" max="8450" width="9.25" style="170" customWidth="1"/>
    <col min="8451" max="8451" width="8.25" style="170" bestFit="1" customWidth="1"/>
    <col min="8452" max="8452" width="8.875" style="170" bestFit="1" customWidth="1"/>
    <col min="8453" max="8453" width="8.25" style="170" bestFit="1" customWidth="1"/>
    <col min="8454" max="8454" width="8.375" style="170" bestFit="1" customWidth="1"/>
    <col min="8455" max="8455" width="7.5" style="170" bestFit="1" customWidth="1"/>
    <col min="8456" max="8456" width="11" style="170" bestFit="1" customWidth="1"/>
    <col min="8457" max="8460" width="10.125" style="170" bestFit="1" customWidth="1"/>
    <col min="8461" max="8704" width="10" style="170"/>
    <col min="8705" max="8705" width="8.375" style="170" customWidth="1"/>
    <col min="8706" max="8706" width="9.25" style="170" customWidth="1"/>
    <col min="8707" max="8707" width="8.25" style="170" bestFit="1" customWidth="1"/>
    <col min="8708" max="8708" width="8.875" style="170" bestFit="1" customWidth="1"/>
    <col min="8709" max="8709" width="8.25" style="170" bestFit="1" customWidth="1"/>
    <col min="8710" max="8710" width="8.375" style="170" bestFit="1" customWidth="1"/>
    <col min="8711" max="8711" width="7.5" style="170" bestFit="1" customWidth="1"/>
    <col min="8712" max="8712" width="11" style="170" bestFit="1" customWidth="1"/>
    <col min="8713" max="8716" width="10.125" style="170" bestFit="1" customWidth="1"/>
    <col min="8717" max="8960" width="10" style="170"/>
    <col min="8961" max="8961" width="8.375" style="170" customWidth="1"/>
    <col min="8962" max="8962" width="9.25" style="170" customWidth="1"/>
    <col min="8963" max="8963" width="8.25" style="170" bestFit="1" customWidth="1"/>
    <col min="8964" max="8964" width="8.875" style="170" bestFit="1" customWidth="1"/>
    <col min="8965" max="8965" width="8.25" style="170" bestFit="1" customWidth="1"/>
    <col min="8966" max="8966" width="8.375" style="170" bestFit="1" customWidth="1"/>
    <col min="8967" max="8967" width="7.5" style="170" bestFit="1" customWidth="1"/>
    <col min="8968" max="8968" width="11" style="170" bestFit="1" customWidth="1"/>
    <col min="8969" max="8972" width="10.125" style="170" bestFit="1" customWidth="1"/>
    <col min="8973" max="9216" width="11" style="170"/>
    <col min="9217" max="9217" width="8.375" style="170" customWidth="1"/>
    <col min="9218" max="9218" width="9.25" style="170" customWidth="1"/>
    <col min="9219" max="9219" width="8.25" style="170" bestFit="1" customWidth="1"/>
    <col min="9220" max="9220" width="8.875" style="170" bestFit="1" customWidth="1"/>
    <col min="9221" max="9221" width="8.25" style="170" bestFit="1" customWidth="1"/>
    <col min="9222" max="9222" width="8.375" style="170" bestFit="1" customWidth="1"/>
    <col min="9223" max="9223" width="7.5" style="170" bestFit="1" customWidth="1"/>
    <col min="9224" max="9224" width="11" style="170" bestFit="1" customWidth="1"/>
    <col min="9225" max="9228" width="10.125" style="170" bestFit="1" customWidth="1"/>
    <col min="9229" max="9472" width="10" style="170"/>
    <col min="9473" max="9473" width="8.375" style="170" customWidth="1"/>
    <col min="9474" max="9474" width="9.25" style="170" customWidth="1"/>
    <col min="9475" max="9475" width="8.25" style="170" bestFit="1" customWidth="1"/>
    <col min="9476" max="9476" width="8.875" style="170" bestFit="1" customWidth="1"/>
    <col min="9477" max="9477" width="8.25" style="170" bestFit="1" customWidth="1"/>
    <col min="9478" max="9478" width="8.375" style="170" bestFit="1" customWidth="1"/>
    <col min="9479" max="9479" width="7.5" style="170" bestFit="1" customWidth="1"/>
    <col min="9480" max="9480" width="11" style="170" bestFit="1" customWidth="1"/>
    <col min="9481" max="9484" width="10.125" style="170" bestFit="1" customWidth="1"/>
    <col min="9485" max="9728" width="10" style="170"/>
    <col min="9729" max="9729" width="8.375" style="170" customWidth="1"/>
    <col min="9730" max="9730" width="9.25" style="170" customWidth="1"/>
    <col min="9731" max="9731" width="8.25" style="170" bestFit="1" customWidth="1"/>
    <col min="9732" max="9732" width="8.875" style="170" bestFit="1" customWidth="1"/>
    <col min="9733" max="9733" width="8.25" style="170" bestFit="1" customWidth="1"/>
    <col min="9734" max="9734" width="8.375" style="170" bestFit="1" customWidth="1"/>
    <col min="9735" max="9735" width="7.5" style="170" bestFit="1" customWidth="1"/>
    <col min="9736" max="9736" width="11" style="170" bestFit="1" customWidth="1"/>
    <col min="9737" max="9740" width="10.125" style="170" bestFit="1" customWidth="1"/>
    <col min="9741" max="9984" width="10" style="170"/>
    <col min="9985" max="9985" width="8.375" style="170" customWidth="1"/>
    <col min="9986" max="9986" width="9.25" style="170" customWidth="1"/>
    <col min="9987" max="9987" width="8.25" style="170" bestFit="1" customWidth="1"/>
    <col min="9988" max="9988" width="8.875" style="170" bestFit="1" customWidth="1"/>
    <col min="9989" max="9989" width="8.25" style="170" bestFit="1" customWidth="1"/>
    <col min="9990" max="9990" width="8.375" style="170" bestFit="1" customWidth="1"/>
    <col min="9991" max="9991" width="7.5" style="170" bestFit="1" customWidth="1"/>
    <col min="9992" max="9992" width="11" style="170" bestFit="1" customWidth="1"/>
    <col min="9993" max="9996" width="10.125" style="170" bestFit="1" customWidth="1"/>
    <col min="9997" max="10240" width="11" style="170"/>
    <col min="10241" max="10241" width="8.375" style="170" customWidth="1"/>
    <col min="10242" max="10242" width="9.25" style="170" customWidth="1"/>
    <col min="10243" max="10243" width="8.25" style="170" bestFit="1" customWidth="1"/>
    <col min="10244" max="10244" width="8.875" style="170" bestFit="1" customWidth="1"/>
    <col min="10245" max="10245" width="8.25" style="170" bestFit="1" customWidth="1"/>
    <col min="10246" max="10246" width="8.375" style="170" bestFit="1" customWidth="1"/>
    <col min="10247" max="10247" width="7.5" style="170" bestFit="1" customWidth="1"/>
    <col min="10248" max="10248" width="11" style="170" bestFit="1" customWidth="1"/>
    <col min="10249" max="10252" width="10.125" style="170" bestFit="1" customWidth="1"/>
    <col min="10253" max="10496" width="10" style="170"/>
    <col min="10497" max="10497" width="8.375" style="170" customWidth="1"/>
    <col min="10498" max="10498" width="9.25" style="170" customWidth="1"/>
    <col min="10499" max="10499" width="8.25" style="170" bestFit="1" customWidth="1"/>
    <col min="10500" max="10500" width="8.875" style="170" bestFit="1" customWidth="1"/>
    <col min="10501" max="10501" width="8.25" style="170" bestFit="1" customWidth="1"/>
    <col min="10502" max="10502" width="8.375" style="170" bestFit="1" customWidth="1"/>
    <col min="10503" max="10503" width="7.5" style="170" bestFit="1" customWidth="1"/>
    <col min="10504" max="10504" width="11" style="170" bestFit="1" customWidth="1"/>
    <col min="10505" max="10508" width="10.125" style="170" bestFit="1" customWidth="1"/>
    <col min="10509" max="10752" width="10" style="170"/>
    <col min="10753" max="10753" width="8.375" style="170" customWidth="1"/>
    <col min="10754" max="10754" width="9.25" style="170" customWidth="1"/>
    <col min="10755" max="10755" width="8.25" style="170" bestFit="1" customWidth="1"/>
    <col min="10756" max="10756" width="8.875" style="170" bestFit="1" customWidth="1"/>
    <col min="10757" max="10757" width="8.25" style="170" bestFit="1" customWidth="1"/>
    <col min="10758" max="10758" width="8.375" style="170" bestFit="1" customWidth="1"/>
    <col min="10759" max="10759" width="7.5" style="170" bestFit="1" customWidth="1"/>
    <col min="10760" max="10760" width="11" style="170" bestFit="1" customWidth="1"/>
    <col min="10761" max="10764" width="10.125" style="170" bestFit="1" customWidth="1"/>
    <col min="10765" max="11008" width="10" style="170"/>
    <col min="11009" max="11009" width="8.375" style="170" customWidth="1"/>
    <col min="11010" max="11010" width="9.25" style="170" customWidth="1"/>
    <col min="11011" max="11011" width="8.25" style="170" bestFit="1" customWidth="1"/>
    <col min="11012" max="11012" width="8.875" style="170" bestFit="1" customWidth="1"/>
    <col min="11013" max="11013" width="8.25" style="170" bestFit="1" customWidth="1"/>
    <col min="11014" max="11014" width="8.375" style="170" bestFit="1" customWidth="1"/>
    <col min="11015" max="11015" width="7.5" style="170" bestFit="1" customWidth="1"/>
    <col min="11016" max="11016" width="11" style="170" bestFit="1" customWidth="1"/>
    <col min="11017" max="11020" width="10.125" style="170" bestFit="1" customWidth="1"/>
    <col min="11021" max="11264" width="11" style="170"/>
    <col min="11265" max="11265" width="8.375" style="170" customWidth="1"/>
    <col min="11266" max="11266" width="9.25" style="170" customWidth="1"/>
    <col min="11267" max="11267" width="8.25" style="170" bestFit="1" customWidth="1"/>
    <col min="11268" max="11268" width="8.875" style="170" bestFit="1" customWidth="1"/>
    <col min="11269" max="11269" width="8.25" style="170" bestFit="1" customWidth="1"/>
    <col min="11270" max="11270" width="8.375" style="170" bestFit="1" customWidth="1"/>
    <col min="11271" max="11271" width="7.5" style="170" bestFit="1" customWidth="1"/>
    <col min="11272" max="11272" width="11" style="170" bestFit="1" customWidth="1"/>
    <col min="11273" max="11276" width="10.125" style="170" bestFit="1" customWidth="1"/>
    <col min="11277" max="11520" width="10" style="170"/>
    <col min="11521" max="11521" width="8.375" style="170" customWidth="1"/>
    <col min="11522" max="11522" width="9.25" style="170" customWidth="1"/>
    <col min="11523" max="11523" width="8.25" style="170" bestFit="1" customWidth="1"/>
    <col min="11524" max="11524" width="8.875" style="170" bestFit="1" customWidth="1"/>
    <col min="11525" max="11525" width="8.25" style="170" bestFit="1" customWidth="1"/>
    <col min="11526" max="11526" width="8.375" style="170" bestFit="1" customWidth="1"/>
    <col min="11527" max="11527" width="7.5" style="170" bestFit="1" customWidth="1"/>
    <col min="11528" max="11528" width="11" style="170" bestFit="1" customWidth="1"/>
    <col min="11529" max="11532" width="10.125" style="170" bestFit="1" customWidth="1"/>
    <col min="11533" max="11776" width="10" style="170"/>
    <col min="11777" max="11777" width="8.375" style="170" customWidth="1"/>
    <col min="11778" max="11778" width="9.25" style="170" customWidth="1"/>
    <col min="11779" max="11779" width="8.25" style="170" bestFit="1" customWidth="1"/>
    <col min="11780" max="11780" width="8.875" style="170" bestFit="1" customWidth="1"/>
    <col min="11781" max="11781" width="8.25" style="170" bestFit="1" customWidth="1"/>
    <col min="11782" max="11782" width="8.375" style="170" bestFit="1" customWidth="1"/>
    <col min="11783" max="11783" width="7.5" style="170" bestFit="1" customWidth="1"/>
    <col min="11784" max="11784" width="11" style="170" bestFit="1" customWidth="1"/>
    <col min="11785" max="11788" width="10.125" style="170" bestFit="1" customWidth="1"/>
    <col min="11789" max="12032" width="10" style="170"/>
    <col min="12033" max="12033" width="8.375" style="170" customWidth="1"/>
    <col min="12034" max="12034" width="9.25" style="170" customWidth="1"/>
    <col min="12035" max="12035" width="8.25" style="170" bestFit="1" customWidth="1"/>
    <col min="12036" max="12036" width="8.875" style="170" bestFit="1" customWidth="1"/>
    <col min="12037" max="12037" width="8.25" style="170" bestFit="1" customWidth="1"/>
    <col min="12038" max="12038" width="8.375" style="170" bestFit="1" customWidth="1"/>
    <col min="12039" max="12039" width="7.5" style="170" bestFit="1" customWidth="1"/>
    <col min="12040" max="12040" width="11" style="170" bestFit="1" customWidth="1"/>
    <col min="12041" max="12044" width="10.125" style="170" bestFit="1" customWidth="1"/>
    <col min="12045" max="12288" width="11" style="170"/>
    <col min="12289" max="12289" width="8.375" style="170" customWidth="1"/>
    <col min="12290" max="12290" width="9.25" style="170" customWidth="1"/>
    <col min="12291" max="12291" width="8.25" style="170" bestFit="1" customWidth="1"/>
    <col min="12292" max="12292" width="8.875" style="170" bestFit="1" customWidth="1"/>
    <col min="12293" max="12293" width="8.25" style="170" bestFit="1" customWidth="1"/>
    <col min="12294" max="12294" width="8.375" style="170" bestFit="1" customWidth="1"/>
    <col min="12295" max="12295" width="7.5" style="170" bestFit="1" customWidth="1"/>
    <col min="12296" max="12296" width="11" style="170" bestFit="1" customWidth="1"/>
    <col min="12297" max="12300" width="10.125" style="170" bestFit="1" customWidth="1"/>
    <col min="12301" max="12544" width="10" style="170"/>
    <col min="12545" max="12545" width="8.375" style="170" customWidth="1"/>
    <col min="12546" max="12546" width="9.25" style="170" customWidth="1"/>
    <col min="12547" max="12547" width="8.25" style="170" bestFit="1" customWidth="1"/>
    <col min="12548" max="12548" width="8.875" style="170" bestFit="1" customWidth="1"/>
    <col min="12549" max="12549" width="8.25" style="170" bestFit="1" customWidth="1"/>
    <col min="12550" max="12550" width="8.375" style="170" bestFit="1" customWidth="1"/>
    <col min="12551" max="12551" width="7.5" style="170" bestFit="1" customWidth="1"/>
    <col min="12552" max="12552" width="11" style="170" bestFit="1" customWidth="1"/>
    <col min="12553" max="12556" width="10.125" style="170" bestFit="1" customWidth="1"/>
    <col min="12557" max="12800" width="10" style="170"/>
    <col min="12801" max="12801" width="8.375" style="170" customWidth="1"/>
    <col min="12802" max="12802" width="9.25" style="170" customWidth="1"/>
    <col min="12803" max="12803" width="8.25" style="170" bestFit="1" customWidth="1"/>
    <col min="12804" max="12804" width="8.875" style="170" bestFit="1" customWidth="1"/>
    <col min="12805" max="12805" width="8.25" style="170" bestFit="1" customWidth="1"/>
    <col min="12806" max="12806" width="8.375" style="170" bestFit="1" customWidth="1"/>
    <col min="12807" max="12807" width="7.5" style="170" bestFit="1" customWidth="1"/>
    <col min="12808" max="12808" width="11" style="170" bestFit="1" customWidth="1"/>
    <col min="12809" max="12812" width="10.125" style="170" bestFit="1" customWidth="1"/>
    <col min="12813" max="13056" width="10" style="170"/>
    <col min="13057" max="13057" width="8.375" style="170" customWidth="1"/>
    <col min="13058" max="13058" width="9.25" style="170" customWidth="1"/>
    <col min="13059" max="13059" width="8.25" style="170" bestFit="1" customWidth="1"/>
    <col min="13060" max="13060" width="8.875" style="170" bestFit="1" customWidth="1"/>
    <col min="13061" max="13061" width="8.25" style="170" bestFit="1" customWidth="1"/>
    <col min="13062" max="13062" width="8.375" style="170" bestFit="1" customWidth="1"/>
    <col min="13063" max="13063" width="7.5" style="170" bestFit="1" customWidth="1"/>
    <col min="13064" max="13064" width="11" style="170" bestFit="1" customWidth="1"/>
    <col min="13065" max="13068" width="10.125" style="170" bestFit="1" customWidth="1"/>
    <col min="13069" max="13312" width="11" style="170"/>
    <col min="13313" max="13313" width="8.375" style="170" customWidth="1"/>
    <col min="13314" max="13314" width="9.25" style="170" customWidth="1"/>
    <col min="13315" max="13315" width="8.25" style="170" bestFit="1" customWidth="1"/>
    <col min="13316" max="13316" width="8.875" style="170" bestFit="1" customWidth="1"/>
    <col min="13317" max="13317" width="8.25" style="170" bestFit="1" customWidth="1"/>
    <col min="13318" max="13318" width="8.375" style="170" bestFit="1" customWidth="1"/>
    <col min="13319" max="13319" width="7.5" style="170" bestFit="1" customWidth="1"/>
    <col min="13320" max="13320" width="11" style="170" bestFit="1" customWidth="1"/>
    <col min="13321" max="13324" width="10.125" style="170" bestFit="1" customWidth="1"/>
    <col min="13325" max="13568" width="10" style="170"/>
    <col min="13569" max="13569" width="8.375" style="170" customWidth="1"/>
    <col min="13570" max="13570" width="9.25" style="170" customWidth="1"/>
    <col min="13571" max="13571" width="8.25" style="170" bestFit="1" customWidth="1"/>
    <col min="13572" max="13572" width="8.875" style="170" bestFit="1" customWidth="1"/>
    <col min="13573" max="13573" width="8.25" style="170" bestFit="1" customWidth="1"/>
    <col min="13574" max="13574" width="8.375" style="170" bestFit="1" customWidth="1"/>
    <col min="13575" max="13575" width="7.5" style="170" bestFit="1" customWidth="1"/>
    <col min="13576" max="13576" width="11" style="170" bestFit="1" customWidth="1"/>
    <col min="13577" max="13580" width="10.125" style="170" bestFit="1" customWidth="1"/>
    <col min="13581" max="13824" width="10" style="170"/>
    <col min="13825" max="13825" width="8.375" style="170" customWidth="1"/>
    <col min="13826" max="13826" width="9.25" style="170" customWidth="1"/>
    <col min="13827" max="13827" width="8.25" style="170" bestFit="1" customWidth="1"/>
    <col min="13828" max="13828" width="8.875" style="170" bestFit="1" customWidth="1"/>
    <col min="13829" max="13829" width="8.25" style="170" bestFit="1" customWidth="1"/>
    <col min="13830" max="13830" width="8.375" style="170" bestFit="1" customWidth="1"/>
    <col min="13831" max="13831" width="7.5" style="170" bestFit="1" customWidth="1"/>
    <col min="13832" max="13832" width="11" style="170" bestFit="1" customWidth="1"/>
    <col min="13833" max="13836" width="10.125" style="170" bestFit="1" customWidth="1"/>
    <col min="13837" max="14080" width="10" style="170"/>
    <col min="14081" max="14081" width="8.375" style="170" customWidth="1"/>
    <col min="14082" max="14082" width="9.25" style="170" customWidth="1"/>
    <col min="14083" max="14083" width="8.25" style="170" bestFit="1" customWidth="1"/>
    <col min="14084" max="14084" width="8.875" style="170" bestFit="1" customWidth="1"/>
    <col min="14085" max="14085" width="8.25" style="170" bestFit="1" customWidth="1"/>
    <col min="14086" max="14086" width="8.375" style="170" bestFit="1" customWidth="1"/>
    <col min="14087" max="14087" width="7.5" style="170" bestFit="1" customWidth="1"/>
    <col min="14088" max="14088" width="11" style="170" bestFit="1" customWidth="1"/>
    <col min="14089" max="14092" width="10.125" style="170" bestFit="1" customWidth="1"/>
    <col min="14093" max="14336" width="11" style="170"/>
    <col min="14337" max="14337" width="8.375" style="170" customWidth="1"/>
    <col min="14338" max="14338" width="9.25" style="170" customWidth="1"/>
    <col min="14339" max="14339" width="8.25" style="170" bestFit="1" customWidth="1"/>
    <col min="14340" max="14340" width="8.875" style="170" bestFit="1" customWidth="1"/>
    <col min="14341" max="14341" width="8.25" style="170" bestFit="1" customWidth="1"/>
    <col min="14342" max="14342" width="8.375" style="170" bestFit="1" customWidth="1"/>
    <col min="14343" max="14343" width="7.5" style="170" bestFit="1" customWidth="1"/>
    <col min="14344" max="14344" width="11" style="170" bestFit="1" customWidth="1"/>
    <col min="14345" max="14348" width="10.125" style="170" bestFit="1" customWidth="1"/>
    <col min="14349" max="14592" width="10" style="170"/>
    <col min="14593" max="14593" width="8.375" style="170" customWidth="1"/>
    <col min="14594" max="14594" width="9.25" style="170" customWidth="1"/>
    <col min="14595" max="14595" width="8.25" style="170" bestFit="1" customWidth="1"/>
    <col min="14596" max="14596" width="8.875" style="170" bestFit="1" customWidth="1"/>
    <col min="14597" max="14597" width="8.25" style="170" bestFit="1" customWidth="1"/>
    <col min="14598" max="14598" width="8.375" style="170" bestFit="1" customWidth="1"/>
    <col min="14599" max="14599" width="7.5" style="170" bestFit="1" customWidth="1"/>
    <col min="14600" max="14600" width="11" style="170" bestFit="1" customWidth="1"/>
    <col min="14601" max="14604" width="10.125" style="170" bestFit="1" customWidth="1"/>
    <col min="14605" max="14848" width="10" style="170"/>
    <col min="14849" max="14849" width="8.375" style="170" customWidth="1"/>
    <col min="14850" max="14850" width="9.25" style="170" customWidth="1"/>
    <col min="14851" max="14851" width="8.25" style="170" bestFit="1" customWidth="1"/>
    <col min="14852" max="14852" width="8.875" style="170" bestFit="1" customWidth="1"/>
    <col min="14853" max="14853" width="8.25" style="170" bestFit="1" customWidth="1"/>
    <col min="14854" max="14854" width="8.375" style="170" bestFit="1" customWidth="1"/>
    <col min="14855" max="14855" width="7.5" style="170" bestFit="1" customWidth="1"/>
    <col min="14856" max="14856" width="11" style="170" bestFit="1" customWidth="1"/>
    <col min="14857" max="14860" width="10.125" style="170" bestFit="1" customWidth="1"/>
    <col min="14861" max="15104" width="10" style="170"/>
    <col min="15105" max="15105" width="8.375" style="170" customWidth="1"/>
    <col min="15106" max="15106" width="9.25" style="170" customWidth="1"/>
    <col min="15107" max="15107" width="8.25" style="170" bestFit="1" customWidth="1"/>
    <col min="15108" max="15108" width="8.875" style="170" bestFit="1" customWidth="1"/>
    <col min="15109" max="15109" width="8.25" style="170" bestFit="1" customWidth="1"/>
    <col min="15110" max="15110" width="8.375" style="170" bestFit="1" customWidth="1"/>
    <col min="15111" max="15111" width="7.5" style="170" bestFit="1" customWidth="1"/>
    <col min="15112" max="15112" width="11" style="170" bestFit="1" customWidth="1"/>
    <col min="15113" max="15116" width="10.125" style="170" bestFit="1" customWidth="1"/>
    <col min="15117" max="15360" width="11" style="170"/>
    <col min="15361" max="15361" width="8.375" style="170" customWidth="1"/>
    <col min="15362" max="15362" width="9.25" style="170" customWidth="1"/>
    <col min="15363" max="15363" width="8.25" style="170" bestFit="1" customWidth="1"/>
    <col min="15364" max="15364" width="8.875" style="170" bestFit="1" customWidth="1"/>
    <col min="15365" max="15365" width="8.25" style="170" bestFit="1" customWidth="1"/>
    <col min="15366" max="15366" width="8.375" style="170" bestFit="1" customWidth="1"/>
    <col min="15367" max="15367" width="7.5" style="170" bestFit="1" customWidth="1"/>
    <col min="15368" max="15368" width="11" style="170" bestFit="1" customWidth="1"/>
    <col min="15369" max="15372" width="10.125" style="170" bestFit="1" customWidth="1"/>
    <col min="15373" max="15616" width="10" style="170"/>
    <col min="15617" max="15617" width="8.375" style="170" customWidth="1"/>
    <col min="15618" max="15618" width="9.25" style="170" customWidth="1"/>
    <col min="15619" max="15619" width="8.25" style="170" bestFit="1" customWidth="1"/>
    <col min="15620" max="15620" width="8.875" style="170" bestFit="1" customWidth="1"/>
    <col min="15621" max="15621" width="8.25" style="170" bestFit="1" customWidth="1"/>
    <col min="15622" max="15622" width="8.375" style="170" bestFit="1" customWidth="1"/>
    <col min="15623" max="15623" width="7.5" style="170" bestFit="1" customWidth="1"/>
    <col min="15624" max="15624" width="11" style="170" bestFit="1" customWidth="1"/>
    <col min="15625" max="15628" width="10.125" style="170" bestFit="1" customWidth="1"/>
    <col min="15629" max="15872" width="10" style="170"/>
    <col min="15873" max="15873" width="8.375" style="170" customWidth="1"/>
    <col min="15874" max="15874" width="9.25" style="170" customWidth="1"/>
    <col min="15875" max="15875" width="8.25" style="170" bestFit="1" customWidth="1"/>
    <col min="15876" max="15876" width="8.875" style="170" bestFit="1" customWidth="1"/>
    <col min="15877" max="15877" width="8.25" style="170" bestFit="1" customWidth="1"/>
    <col min="15878" max="15878" width="8.375" style="170" bestFit="1" customWidth="1"/>
    <col min="15879" max="15879" width="7.5" style="170" bestFit="1" customWidth="1"/>
    <col min="15880" max="15880" width="11" style="170" bestFit="1" customWidth="1"/>
    <col min="15881" max="15884" width="10.125" style="170" bestFit="1" customWidth="1"/>
    <col min="15885" max="16128" width="10" style="170"/>
    <col min="16129" max="16129" width="8.375" style="170" customWidth="1"/>
    <col min="16130" max="16130" width="9.25" style="170" customWidth="1"/>
    <col min="16131" max="16131" width="8.25" style="170" bestFit="1" customWidth="1"/>
    <col min="16132" max="16132" width="8.875" style="170" bestFit="1" customWidth="1"/>
    <col min="16133" max="16133" width="8.25" style="170" bestFit="1" customWidth="1"/>
    <col min="16134" max="16134" width="8.375" style="170" bestFit="1" customWidth="1"/>
    <col min="16135" max="16135" width="7.5" style="170" bestFit="1" customWidth="1"/>
    <col min="16136" max="16136" width="11" style="170" bestFit="1" customWidth="1"/>
    <col min="16137" max="16140" width="10.125" style="170" bestFit="1" customWidth="1"/>
    <col min="16141" max="16384" width="11" style="170"/>
  </cols>
  <sheetData>
    <row r="1" spans="1:65" x14ac:dyDescent="0.2">
      <c r="A1" s="169" t="s">
        <v>6</v>
      </c>
    </row>
    <row r="2" spans="1:65" ht="15.75" x14ac:dyDescent="0.25">
      <c r="A2" s="171"/>
      <c r="B2" s="172"/>
      <c r="H2" s="110" t="s">
        <v>156</v>
      </c>
    </row>
    <row r="3" spans="1:65" s="102" customFormat="1" x14ac:dyDescent="0.2">
      <c r="A3" s="79"/>
      <c r="B3" s="894">
        <f>INDICE!A3</f>
        <v>43101</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7"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200</v>
      </c>
      <c r="B5" s="100">
        <v>448.16721000000007</v>
      </c>
      <c r="C5" s="101">
        <v>1.2995224944452286</v>
      </c>
      <c r="D5" s="100">
        <v>448.16721000000007</v>
      </c>
      <c r="E5" s="101">
        <v>1.2995224944452286</v>
      </c>
      <c r="F5" s="100">
        <v>6417.7454799999996</v>
      </c>
      <c r="G5" s="101">
        <v>7.8841681193489253</v>
      </c>
      <c r="H5" s="101">
        <v>99.996479105559132</v>
      </c>
    </row>
    <row r="6" spans="1:65" s="99" customFormat="1" x14ac:dyDescent="0.2">
      <c r="A6" s="99" t="s">
        <v>146</v>
      </c>
      <c r="B6" s="119">
        <v>1.482E-2</v>
      </c>
      <c r="C6" s="483">
        <v>4.2194092827004059</v>
      </c>
      <c r="D6" s="119">
        <v>1.482E-2</v>
      </c>
      <c r="E6" s="483">
        <v>4.2194092827004059</v>
      </c>
      <c r="F6" s="119">
        <v>0.22597000000000003</v>
      </c>
      <c r="G6" s="483">
        <v>-21.409939832365318</v>
      </c>
      <c r="H6" s="251">
        <v>3.5208944408750848E-3</v>
      </c>
    </row>
    <row r="7" spans="1:65" s="99" customFormat="1" x14ac:dyDescent="0.2">
      <c r="A7" s="68" t="s">
        <v>116</v>
      </c>
      <c r="B7" s="69">
        <v>448.18203000000011</v>
      </c>
      <c r="C7" s="103">
        <v>1.2996163411376227</v>
      </c>
      <c r="D7" s="69">
        <v>448.18203000000011</v>
      </c>
      <c r="E7" s="103">
        <v>1.2996163411376227</v>
      </c>
      <c r="F7" s="69">
        <v>6417.9714499999991</v>
      </c>
      <c r="G7" s="103">
        <v>7.8827522679356141</v>
      </c>
      <c r="H7" s="103">
        <v>100</v>
      </c>
    </row>
    <row r="8" spans="1:65" s="99" customFormat="1" x14ac:dyDescent="0.2">
      <c r="H8" s="93" t="s">
        <v>231</v>
      </c>
    </row>
    <row r="9" spans="1:65" s="99" customFormat="1" x14ac:dyDescent="0.2">
      <c r="A9" s="94" t="s">
        <v>524</v>
      </c>
    </row>
    <row r="10" spans="1:65" x14ac:dyDescent="0.2">
      <c r="A10" s="164" t="s">
        <v>597</v>
      </c>
    </row>
    <row r="13" spans="1:65" x14ac:dyDescent="0.2">
      <c r="B13" s="100"/>
    </row>
  </sheetData>
  <mergeCells count="3">
    <mergeCell ref="B3:C3"/>
    <mergeCell ref="D3:E3"/>
    <mergeCell ref="F3:H3"/>
  </mergeCells>
  <conditionalFormatting sqref="B6">
    <cfRule type="cellIs" dxfId="2110" priority="7" operator="between">
      <formula>0</formula>
      <formula>0.5</formula>
    </cfRule>
    <cfRule type="cellIs" dxfId="2109" priority="8" operator="between">
      <formula>0</formula>
      <formula>0.49</formula>
    </cfRule>
  </conditionalFormatting>
  <conditionalFormatting sqref="D6">
    <cfRule type="cellIs" dxfId="2108" priority="5" operator="between">
      <formula>0</formula>
      <formula>0.5</formula>
    </cfRule>
    <cfRule type="cellIs" dxfId="2107" priority="6" operator="between">
      <formula>0</formula>
      <formula>0.49</formula>
    </cfRule>
  </conditionalFormatting>
  <conditionalFormatting sqref="F6">
    <cfRule type="cellIs" dxfId="2106" priority="3" operator="between">
      <formula>0</formula>
      <formula>0.5</formula>
    </cfRule>
    <cfRule type="cellIs" dxfId="2105" priority="4" operator="between">
      <formula>0</formula>
      <formula>0.49</formula>
    </cfRule>
  </conditionalFormatting>
  <conditionalFormatting sqref="H6">
    <cfRule type="cellIs" dxfId="2104" priority="1" operator="between">
      <formula>0</formula>
      <formula>0.5</formula>
    </cfRule>
    <cfRule type="cellIs" dxfId="210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4" customWidth="1"/>
    <col min="2" max="2" width="9.375" style="174" customWidth="1"/>
    <col min="3" max="3" width="12.875" style="174" customWidth="1"/>
    <col min="4" max="4" width="10.375" style="174" customWidth="1"/>
    <col min="5" max="5" width="11.625" style="174" customWidth="1"/>
    <col min="6" max="6" width="10.375" style="174" customWidth="1"/>
    <col min="7" max="7" width="11" style="174" customWidth="1"/>
    <col min="8" max="8" width="16.375" style="174" customWidth="1"/>
    <col min="9" max="11" width="11" style="174"/>
    <col min="12" max="12" width="11.5" style="174" customWidth="1"/>
    <col min="13" max="66" width="11" style="174"/>
    <col min="67" max="256" width="10" style="174"/>
    <col min="257" max="257" width="19.75" style="174" customWidth="1"/>
    <col min="258" max="259" width="8.25" style="174" bestFit="1" customWidth="1"/>
    <col min="260" max="260" width="9.125" style="174" bestFit="1" customWidth="1"/>
    <col min="261" max="261" width="7.5" style="174" bestFit="1" customWidth="1"/>
    <col min="262" max="262" width="9.125" style="174" bestFit="1" customWidth="1"/>
    <col min="263" max="263" width="7.5" style="174" bestFit="1" customWidth="1"/>
    <col min="264" max="264" width="11" style="174" bestFit="1" customWidth="1"/>
    <col min="265" max="267" width="10" style="174"/>
    <col min="268" max="268" width="10.125" style="174" bestFit="1" customWidth="1"/>
    <col min="269" max="512" width="10" style="174"/>
    <col min="513" max="513" width="19.75" style="174" customWidth="1"/>
    <col min="514" max="515" width="8.25" style="174" bestFit="1" customWidth="1"/>
    <col min="516" max="516" width="9.125" style="174" bestFit="1" customWidth="1"/>
    <col min="517" max="517" width="7.5" style="174" bestFit="1" customWidth="1"/>
    <col min="518" max="518" width="9.125" style="174" bestFit="1" customWidth="1"/>
    <col min="519" max="519" width="7.5" style="174" bestFit="1" customWidth="1"/>
    <col min="520" max="520" width="11" style="174" bestFit="1" customWidth="1"/>
    <col min="521" max="523" width="10" style="174"/>
    <col min="524" max="524" width="10.125" style="174" bestFit="1" customWidth="1"/>
    <col min="525" max="768" width="10" style="174"/>
    <col min="769" max="769" width="19.75" style="174" customWidth="1"/>
    <col min="770" max="771" width="8.25" style="174" bestFit="1" customWidth="1"/>
    <col min="772" max="772" width="9.125" style="174" bestFit="1" customWidth="1"/>
    <col min="773" max="773" width="7.5" style="174" bestFit="1" customWidth="1"/>
    <col min="774" max="774" width="9.125" style="174" bestFit="1" customWidth="1"/>
    <col min="775" max="775" width="7.5" style="174" bestFit="1" customWidth="1"/>
    <col min="776" max="776" width="11" style="174" bestFit="1" customWidth="1"/>
    <col min="777" max="779" width="10" style="174"/>
    <col min="780" max="780" width="10.125" style="174" bestFit="1" customWidth="1"/>
    <col min="781" max="1024" width="11" style="174"/>
    <col min="1025" max="1025" width="19.75" style="174" customWidth="1"/>
    <col min="1026" max="1027" width="8.25" style="174" bestFit="1" customWidth="1"/>
    <col min="1028" max="1028" width="9.125" style="174" bestFit="1" customWidth="1"/>
    <col min="1029" max="1029" width="7.5" style="174" bestFit="1" customWidth="1"/>
    <col min="1030" max="1030" width="9.125" style="174" bestFit="1" customWidth="1"/>
    <col min="1031" max="1031" width="7.5" style="174" bestFit="1" customWidth="1"/>
    <col min="1032" max="1032" width="11" style="174" bestFit="1" customWidth="1"/>
    <col min="1033" max="1035" width="10" style="174"/>
    <col min="1036" max="1036" width="10.125" style="174" bestFit="1" customWidth="1"/>
    <col min="1037" max="1280" width="10" style="174"/>
    <col min="1281" max="1281" width="19.75" style="174" customWidth="1"/>
    <col min="1282" max="1283" width="8.25" style="174" bestFit="1" customWidth="1"/>
    <col min="1284" max="1284" width="9.125" style="174" bestFit="1" customWidth="1"/>
    <col min="1285" max="1285" width="7.5" style="174" bestFit="1" customWidth="1"/>
    <col min="1286" max="1286" width="9.125" style="174" bestFit="1" customWidth="1"/>
    <col min="1287" max="1287" width="7.5" style="174" bestFit="1" customWidth="1"/>
    <col min="1288" max="1288" width="11" style="174" bestFit="1" customWidth="1"/>
    <col min="1289" max="1291" width="10" style="174"/>
    <col min="1292" max="1292" width="10.125" style="174" bestFit="1" customWidth="1"/>
    <col min="1293" max="1536" width="10" style="174"/>
    <col min="1537" max="1537" width="19.75" style="174" customWidth="1"/>
    <col min="1538" max="1539" width="8.25" style="174" bestFit="1" customWidth="1"/>
    <col min="1540" max="1540" width="9.125" style="174" bestFit="1" customWidth="1"/>
    <col min="1541" max="1541" width="7.5" style="174" bestFit="1" customWidth="1"/>
    <col min="1542" max="1542" width="9.125" style="174" bestFit="1" customWidth="1"/>
    <col min="1543" max="1543" width="7.5" style="174" bestFit="1" customWidth="1"/>
    <col min="1544" max="1544" width="11" style="174" bestFit="1" customWidth="1"/>
    <col min="1545" max="1547" width="10" style="174"/>
    <col min="1548" max="1548" width="10.125" style="174" bestFit="1" customWidth="1"/>
    <col min="1549" max="1792" width="10" style="174"/>
    <col min="1793" max="1793" width="19.75" style="174" customWidth="1"/>
    <col min="1794" max="1795" width="8.25" style="174" bestFit="1" customWidth="1"/>
    <col min="1796" max="1796" width="9.125" style="174" bestFit="1" customWidth="1"/>
    <col min="1797" max="1797" width="7.5" style="174" bestFit="1" customWidth="1"/>
    <col min="1798" max="1798" width="9.125" style="174" bestFit="1" customWidth="1"/>
    <col min="1799" max="1799" width="7.5" style="174" bestFit="1" customWidth="1"/>
    <col min="1800" max="1800" width="11" style="174" bestFit="1" customWidth="1"/>
    <col min="1801" max="1803" width="10" style="174"/>
    <col min="1804" max="1804" width="10.125" style="174" bestFit="1" customWidth="1"/>
    <col min="1805" max="2048" width="11" style="174"/>
    <col min="2049" max="2049" width="19.75" style="174" customWidth="1"/>
    <col min="2050" max="2051" width="8.25" style="174" bestFit="1" customWidth="1"/>
    <col min="2052" max="2052" width="9.125" style="174" bestFit="1" customWidth="1"/>
    <col min="2053" max="2053" width="7.5" style="174" bestFit="1" customWidth="1"/>
    <col min="2054" max="2054" width="9.125" style="174" bestFit="1" customWidth="1"/>
    <col min="2055" max="2055" width="7.5" style="174" bestFit="1" customWidth="1"/>
    <col min="2056" max="2056" width="11" style="174" bestFit="1" customWidth="1"/>
    <col min="2057" max="2059" width="10" style="174"/>
    <col min="2060" max="2060" width="10.125" style="174" bestFit="1" customWidth="1"/>
    <col min="2061" max="2304" width="10" style="174"/>
    <col min="2305" max="2305" width="19.75" style="174" customWidth="1"/>
    <col min="2306" max="2307" width="8.25" style="174" bestFit="1" customWidth="1"/>
    <col min="2308" max="2308" width="9.125" style="174" bestFit="1" customWidth="1"/>
    <col min="2309" max="2309" width="7.5" style="174" bestFit="1" customWidth="1"/>
    <col min="2310" max="2310" width="9.125" style="174" bestFit="1" customWidth="1"/>
    <col min="2311" max="2311" width="7.5" style="174" bestFit="1" customWidth="1"/>
    <col min="2312" max="2312" width="11" style="174" bestFit="1" customWidth="1"/>
    <col min="2313" max="2315" width="10" style="174"/>
    <col min="2316" max="2316" width="10.125" style="174" bestFit="1" customWidth="1"/>
    <col min="2317" max="2560" width="10" style="174"/>
    <col min="2561" max="2561" width="19.75" style="174" customWidth="1"/>
    <col min="2562" max="2563" width="8.25" style="174" bestFit="1" customWidth="1"/>
    <col min="2564" max="2564" width="9.125" style="174" bestFit="1" customWidth="1"/>
    <col min="2565" max="2565" width="7.5" style="174" bestFit="1" customWidth="1"/>
    <col min="2566" max="2566" width="9.125" style="174" bestFit="1" customWidth="1"/>
    <col min="2567" max="2567" width="7.5" style="174" bestFit="1" customWidth="1"/>
    <col min="2568" max="2568" width="11" style="174" bestFit="1" customWidth="1"/>
    <col min="2569" max="2571" width="10" style="174"/>
    <col min="2572" max="2572" width="10.125" style="174" bestFit="1" customWidth="1"/>
    <col min="2573" max="2816" width="10" style="174"/>
    <col min="2817" max="2817" width="19.75" style="174" customWidth="1"/>
    <col min="2818" max="2819" width="8.25" style="174" bestFit="1" customWidth="1"/>
    <col min="2820" max="2820" width="9.125" style="174" bestFit="1" customWidth="1"/>
    <col min="2821" max="2821" width="7.5" style="174" bestFit="1" customWidth="1"/>
    <col min="2822" max="2822" width="9.125" style="174" bestFit="1" customWidth="1"/>
    <col min="2823" max="2823" width="7.5" style="174" bestFit="1" customWidth="1"/>
    <col min="2824" max="2824" width="11" style="174" bestFit="1" customWidth="1"/>
    <col min="2825" max="2827" width="10" style="174"/>
    <col min="2828" max="2828" width="10.125" style="174" bestFit="1" customWidth="1"/>
    <col min="2829" max="3072" width="11" style="174"/>
    <col min="3073" max="3073" width="19.75" style="174" customWidth="1"/>
    <col min="3074" max="3075" width="8.25" style="174" bestFit="1" customWidth="1"/>
    <col min="3076" max="3076" width="9.125" style="174" bestFit="1" customWidth="1"/>
    <col min="3077" max="3077" width="7.5" style="174" bestFit="1" customWidth="1"/>
    <col min="3078" max="3078" width="9.125" style="174" bestFit="1" customWidth="1"/>
    <col min="3079" max="3079" width="7.5" style="174" bestFit="1" customWidth="1"/>
    <col min="3080" max="3080" width="11" style="174" bestFit="1" customWidth="1"/>
    <col min="3081" max="3083" width="10" style="174"/>
    <col min="3084" max="3084" width="10.125" style="174" bestFit="1" customWidth="1"/>
    <col min="3085" max="3328" width="10" style="174"/>
    <col min="3329" max="3329" width="19.75" style="174" customWidth="1"/>
    <col min="3330" max="3331" width="8.25" style="174" bestFit="1" customWidth="1"/>
    <col min="3332" max="3332" width="9.125" style="174" bestFit="1" customWidth="1"/>
    <col min="3333" max="3333" width="7.5" style="174" bestFit="1" customWidth="1"/>
    <col min="3334" max="3334" width="9.125" style="174" bestFit="1" customWidth="1"/>
    <col min="3335" max="3335" width="7.5" style="174" bestFit="1" customWidth="1"/>
    <col min="3336" max="3336" width="11" style="174" bestFit="1" customWidth="1"/>
    <col min="3337" max="3339" width="10" style="174"/>
    <col min="3340" max="3340" width="10.125" style="174" bestFit="1" customWidth="1"/>
    <col min="3341" max="3584" width="10" style="174"/>
    <col min="3585" max="3585" width="19.75" style="174" customWidth="1"/>
    <col min="3586" max="3587" width="8.25" style="174" bestFit="1" customWidth="1"/>
    <col min="3588" max="3588" width="9.125" style="174" bestFit="1" customWidth="1"/>
    <col min="3589" max="3589" width="7.5" style="174" bestFit="1" customWidth="1"/>
    <col min="3590" max="3590" width="9.125" style="174" bestFit="1" customWidth="1"/>
    <col min="3591" max="3591" width="7.5" style="174" bestFit="1" customWidth="1"/>
    <col min="3592" max="3592" width="11" style="174" bestFit="1" customWidth="1"/>
    <col min="3593" max="3595" width="10" style="174"/>
    <col min="3596" max="3596" width="10.125" style="174" bestFit="1" customWidth="1"/>
    <col min="3597" max="3840" width="10" style="174"/>
    <col min="3841" max="3841" width="19.75" style="174" customWidth="1"/>
    <col min="3842" max="3843" width="8.25" style="174" bestFit="1" customWidth="1"/>
    <col min="3844" max="3844" width="9.125" style="174" bestFit="1" customWidth="1"/>
    <col min="3845" max="3845" width="7.5" style="174" bestFit="1" customWidth="1"/>
    <col min="3846" max="3846" width="9.125" style="174" bestFit="1" customWidth="1"/>
    <col min="3847" max="3847" width="7.5" style="174" bestFit="1" customWidth="1"/>
    <col min="3848" max="3848" width="11" style="174" bestFit="1" customWidth="1"/>
    <col min="3849" max="3851" width="10" style="174"/>
    <col min="3852" max="3852" width="10.125" style="174" bestFit="1" customWidth="1"/>
    <col min="3853" max="4096" width="11" style="174"/>
    <col min="4097" max="4097" width="19.75" style="174" customWidth="1"/>
    <col min="4098" max="4099" width="8.25" style="174" bestFit="1" customWidth="1"/>
    <col min="4100" max="4100" width="9.125" style="174" bestFit="1" customWidth="1"/>
    <col min="4101" max="4101" width="7.5" style="174" bestFit="1" customWidth="1"/>
    <col min="4102" max="4102" width="9.125" style="174" bestFit="1" customWidth="1"/>
    <col min="4103" max="4103" width="7.5" style="174" bestFit="1" customWidth="1"/>
    <col min="4104" max="4104" width="11" style="174" bestFit="1" customWidth="1"/>
    <col min="4105" max="4107" width="10" style="174"/>
    <col min="4108" max="4108" width="10.125" style="174" bestFit="1" customWidth="1"/>
    <col min="4109" max="4352" width="10" style="174"/>
    <col min="4353" max="4353" width="19.75" style="174" customWidth="1"/>
    <col min="4354" max="4355" width="8.25" style="174" bestFit="1" customWidth="1"/>
    <col min="4356" max="4356" width="9.125" style="174" bestFit="1" customWidth="1"/>
    <col min="4357" max="4357" width="7.5" style="174" bestFit="1" customWidth="1"/>
    <col min="4358" max="4358" width="9.125" style="174" bestFit="1" customWidth="1"/>
    <col min="4359" max="4359" width="7.5" style="174" bestFit="1" customWidth="1"/>
    <col min="4360" max="4360" width="11" style="174" bestFit="1" customWidth="1"/>
    <col min="4361" max="4363" width="10" style="174"/>
    <col min="4364" max="4364" width="10.125" style="174" bestFit="1" customWidth="1"/>
    <col min="4365" max="4608" width="10" style="174"/>
    <col min="4609" max="4609" width="19.75" style="174" customWidth="1"/>
    <col min="4610" max="4611" width="8.25" style="174" bestFit="1" customWidth="1"/>
    <col min="4612" max="4612" width="9.125" style="174" bestFit="1" customWidth="1"/>
    <col min="4613" max="4613" width="7.5" style="174" bestFit="1" customWidth="1"/>
    <col min="4614" max="4614" width="9.125" style="174" bestFit="1" customWidth="1"/>
    <col min="4615" max="4615" width="7.5" style="174" bestFit="1" customWidth="1"/>
    <col min="4616" max="4616" width="11" style="174" bestFit="1" customWidth="1"/>
    <col min="4617" max="4619" width="10" style="174"/>
    <col min="4620" max="4620" width="10.125" style="174" bestFit="1" customWidth="1"/>
    <col min="4621" max="4864" width="10" style="174"/>
    <col min="4865" max="4865" width="19.75" style="174" customWidth="1"/>
    <col min="4866" max="4867" width="8.25" style="174" bestFit="1" customWidth="1"/>
    <col min="4868" max="4868" width="9.125" style="174" bestFit="1" customWidth="1"/>
    <col min="4869" max="4869" width="7.5" style="174" bestFit="1" customWidth="1"/>
    <col min="4870" max="4870" width="9.125" style="174" bestFit="1" customWidth="1"/>
    <col min="4871" max="4871" width="7.5" style="174" bestFit="1" customWidth="1"/>
    <col min="4872" max="4872" width="11" style="174" bestFit="1" customWidth="1"/>
    <col min="4873" max="4875" width="10" style="174"/>
    <col min="4876" max="4876" width="10.125" style="174" bestFit="1" customWidth="1"/>
    <col min="4877" max="5120" width="11" style="174"/>
    <col min="5121" max="5121" width="19.75" style="174" customWidth="1"/>
    <col min="5122" max="5123" width="8.25" style="174" bestFit="1" customWidth="1"/>
    <col min="5124" max="5124" width="9.125" style="174" bestFit="1" customWidth="1"/>
    <col min="5125" max="5125" width="7.5" style="174" bestFit="1" customWidth="1"/>
    <col min="5126" max="5126" width="9.125" style="174" bestFit="1" customWidth="1"/>
    <col min="5127" max="5127" width="7.5" style="174" bestFit="1" customWidth="1"/>
    <col min="5128" max="5128" width="11" style="174" bestFit="1" customWidth="1"/>
    <col min="5129" max="5131" width="10" style="174"/>
    <col min="5132" max="5132" width="10.125" style="174" bestFit="1" customWidth="1"/>
    <col min="5133" max="5376" width="10" style="174"/>
    <col min="5377" max="5377" width="19.75" style="174" customWidth="1"/>
    <col min="5378" max="5379" width="8.25" style="174" bestFit="1" customWidth="1"/>
    <col min="5380" max="5380" width="9.125" style="174" bestFit="1" customWidth="1"/>
    <col min="5381" max="5381" width="7.5" style="174" bestFit="1" customWidth="1"/>
    <col min="5382" max="5382" width="9.125" style="174" bestFit="1" customWidth="1"/>
    <col min="5383" max="5383" width="7.5" style="174" bestFit="1" customWidth="1"/>
    <col min="5384" max="5384" width="11" style="174" bestFit="1" customWidth="1"/>
    <col min="5385" max="5387" width="10" style="174"/>
    <col min="5388" max="5388" width="10.125" style="174" bestFit="1" customWidth="1"/>
    <col min="5389" max="5632" width="10" style="174"/>
    <col min="5633" max="5633" width="19.75" style="174" customWidth="1"/>
    <col min="5634" max="5635" width="8.25" style="174" bestFit="1" customWidth="1"/>
    <col min="5636" max="5636" width="9.125" style="174" bestFit="1" customWidth="1"/>
    <col min="5637" max="5637" width="7.5" style="174" bestFit="1" customWidth="1"/>
    <col min="5638" max="5638" width="9.125" style="174" bestFit="1" customWidth="1"/>
    <col min="5639" max="5639" width="7.5" style="174" bestFit="1" customWidth="1"/>
    <col min="5640" max="5640" width="11" style="174" bestFit="1" customWidth="1"/>
    <col min="5641" max="5643" width="10" style="174"/>
    <col min="5644" max="5644" width="10.125" style="174" bestFit="1" customWidth="1"/>
    <col min="5645" max="5888" width="10" style="174"/>
    <col min="5889" max="5889" width="19.75" style="174" customWidth="1"/>
    <col min="5890" max="5891" width="8.25" style="174" bestFit="1" customWidth="1"/>
    <col min="5892" max="5892" width="9.125" style="174" bestFit="1" customWidth="1"/>
    <col min="5893" max="5893" width="7.5" style="174" bestFit="1" customWidth="1"/>
    <col min="5894" max="5894" width="9.125" style="174" bestFit="1" customWidth="1"/>
    <col min="5895" max="5895" width="7.5" style="174" bestFit="1" customWidth="1"/>
    <col min="5896" max="5896" width="11" style="174" bestFit="1" customWidth="1"/>
    <col min="5897" max="5899" width="10" style="174"/>
    <col min="5900" max="5900" width="10.125" style="174" bestFit="1" customWidth="1"/>
    <col min="5901" max="6144" width="11" style="174"/>
    <col min="6145" max="6145" width="19.75" style="174" customWidth="1"/>
    <col min="6146" max="6147" width="8.25" style="174" bestFit="1" customWidth="1"/>
    <col min="6148" max="6148" width="9.125" style="174" bestFit="1" customWidth="1"/>
    <col min="6149" max="6149" width="7.5" style="174" bestFit="1" customWidth="1"/>
    <col min="6150" max="6150" width="9.125" style="174" bestFit="1" customWidth="1"/>
    <col min="6151" max="6151" width="7.5" style="174" bestFit="1" customWidth="1"/>
    <col min="6152" max="6152" width="11" style="174" bestFit="1" customWidth="1"/>
    <col min="6153" max="6155" width="10" style="174"/>
    <col min="6156" max="6156" width="10.125" style="174" bestFit="1" customWidth="1"/>
    <col min="6157" max="6400" width="10" style="174"/>
    <col min="6401" max="6401" width="19.75" style="174" customWidth="1"/>
    <col min="6402" max="6403" width="8.25" style="174" bestFit="1" customWidth="1"/>
    <col min="6404" max="6404" width="9.125" style="174" bestFit="1" customWidth="1"/>
    <col min="6405" max="6405" width="7.5" style="174" bestFit="1" customWidth="1"/>
    <col min="6406" max="6406" width="9.125" style="174" bestFit="1" customWidth="1"/>
    <col min="6407" max="6407" width="7.5" style="174" bestFit="1" customWidth="1"/>
    <col min="6408" max="6408" width="11" style="174" bestFit="1" customWidth="1"/>
    <col min="6409" max="6411" width="10" style="174"/>
    <col min="6412" max="6412" width="10.125" style="174" bestFit="1" customWidth="1"/>
    <col min="6413" max="6656" width="10" style="174"/>
    <col min="6657" max="6657" width="19.75" style="174" customWidth="1"/>
    <col min="6658" max="6659" width="8.25" style="174" bestFit="1" customWidth="1"/>
    <col min="6660" max="6660" width="9.125" style="174" bestFit="1" customWidth="1"/>
    <col min="6661" max="6661" width="7.5" style="174" bestFit="1" customWidth="1"/>
    <col min="6662" max="6662" width="9.125" style="174" bestFit="1" customWidth="1"/>
    <col min="6663" max="6663" width="7.5" style="174" bestFit="1" customWidth="1"/>
    <col min="6664" max="6664" width="11" style="174" bestFit="1" customWidth="1"/>
    <col min="6665" max="6667" width="10" style="174"/>
    <col min="6668" max="6668" width="10.125" style="174" bestFit="1" customWidth="1"/>
    <col min="6669" max="6912" width="10" style="174"/>
    <col min="6913" max="6913" width="19.75" style="174" customWidth="1"/>
    <col min="6914" max="6915" width="8.25" style="174" bestFit="1" customWidth="1"/>
    <col min="6916" max="6916" width="9.125" style="174" bestFit="1" customWidth="1"/>
    <col min="6917" max="6917" width="7.5" style="174" bestFit="1" customWidth="1"/>
    <col min="6918" max="6918" width="9.125" style="174" bestFit="1" customWidth="1"/>
    <col min="6919" max="6919" width="7.5" style="174" bestFit="1" customWidth="1"/>
    <col min="6920" max="6920" width="11" style="174" bestFit="1" customWidth="1"/>
    <col min="6921" max="6923" width="10" style="174"/>
    <col min="6924" max="6924" width="10.125" style="174" bestFit="1" customWidth="1"/>
    <col min="6925" max="7168" width="11" style="174"/>
    <col min="7169" max="7169" width="19.75" style="174" customWidth="1"/>
    <col min="7170" max="7171" width="8.25" style="174" bestFit="1" customWidth="1"/>
    <col min="7172" max="7172" width="9.125" style="174" bestFit="1" customWidth="1"/>
    <col min="7173" max="7173" width="7.5" style="174" bestFit="1" customWidth="1"/>
    <col min="7174" max="7174" width="9.125" style="174" bestFit="1" customWidth="1"/>
    <col min="7175" max="7175" width="7.5" style="174" bestFit="1" customWidth="1"/>
    <col min="7176" max="7176" width="11" style="174" bestFit="1" customWidth="1"/>
    <col min="7177" max="7179" width="10" style="174"/>
    <col min="7180" max="7180" width="10.125" style="174" bestFit="1" customWidth="1"/>
    <col min="7181" max="7424" width="10" style="174"/>
    <col min="7425" max="7425" width="19.75" style="174" customWidth="1"/>
    <col min="7426" max="7427" width="8.25" style="174" bestFit="1" customWidth="1"/>
    <col min="7428" max="7428" width="9.125" style="174" bestFit="1" customWidth="1"/>
    <col min="7429" max="7429" width="7.5" style="174" bestFit="1" customWidth="1"/>
    <col min="7430" max="7430" width="9.125" style="174" bestFit="1" customWidth="1"/>
    <col min="7431" max="7431" width="7.5" style="174" bestFit="1" customWidth="1"/>
    <col min="7432" max="7432" width="11" style="174" bestFit="1" customWidth="1"/>
    <col min="7433" max="7435" width="10" style="174"/>
    <col min="7436" max="7436" width="10.125" style="174" bestFit="1" customWidth="1"/>
    <col min="7437" max="7680" width="10" style="174"/>
    <col min="7681" max="7681" width="19.75" style="174" customWidth="1"/>
    <col min="7682" max="7683" width="8.25" style="174" bestFit="1" customWidth="1"/>
    <col min="7684" max="7684" width="9.125" style="174" bestFit="1" customWidth="1"/>
    <col min="7685" max="7685" width="7.5" style="174" bestFit="1" customWidth="1"/>
    <col min="7686" max="7686" width="9.125" style="174" bestFit="1" customWidth="1"/>
    <col min="7687" max="7687" width="7.5" style="174" bestFit="1" customWidth="1"/>
    <col min="7688" max="7688" width="11" style="174" bestFit="1" customWidth="1"/>
    <col min="7689" max="7691" width="10" style="174"/>
    <col min="7692" max="7692" width="10.125" style="174" bestFit="1" customWidth="1"/>
    <col min="7693" max="7936" width="10" style="174"/>
    <col min="7937" max="7937" width="19.75" style="174" customWidth="1"/>
    <col min="7938" max="7939" width="8.25" style="174" bestFit="1" customWidth="1"/>
    <col min="7940" max="7940" width="9.125" style="174" bestFit="1" customWidth="1"/>
    <col min="7941" max="7941" width="7.5" style="174" bestFit="1" customWidth="1"/>
    <col min="7942" max="7942" width="9.125" style="174" bestFit="1" customWidth="1"/>
    <col min="7943" max="7943" width="7.5" style="174" bestFit="1" customWidth="1"/>
    <col min="7944" max="7944" width="11" style="174" bestFit="1" customWidth="1"/>
    <col min="7945" max="7947" width="10" style="174"/>
    <col min="7948" max="7948" width="10.125" style="174" bestFit="1" customWidth="1"/>
    <col min="7949" max="8192" width="11" style="174"/>
    <col min="8193" max="8193" width="19.75" style="174" customWidth="1"/>
    <col min="8194" max="8195" width="8.25" style="174" bestFit="1" customWidth="1"/>
    <col min="8196" max="8196" width="9.125" style="174" bestFit="1" customWidth="1"/>
    <col min="8197" max="8197" width="7.5" style="174" bestFit="1" customWidth="1"/>
    <col min="8198" max="8198" width="9.125" style="174" bestFit="1" customWidth="1"/>
    <col min="8199" max="8199" width="7.5" style="174" bestFit="1" customWidth="1"/>
    <col min="8200" max="8200" width="11" style="174" bestFit="1" customWidth="1"/>
    <col min="8201" max="8203" width="10" style="174"/>
    <col min="8204" max="8204" width="10.125" style="174" bestFit="1" customWidth="1"/>
    <col min="8205" max="8448" width="10" style="174"/>
    <col min="8449" max="8449" width="19.75" style="174" customWidth="1"/>
    <col min="8450" max="8451" width="8.25" style="174" bestFit="1" customWidth="1"/>
    <col min="8452" max="8452" width="9.125" style="174" bestFit="1" customWidth="1"/>
    <col min="8453" max="8453" width="7.5" style="174" bestFit="1" customWidth="1"/>
    <col min="8454" max="8454" width="9.125" style="174" bestFit="1" customWidth="1"/>
    <col min="8455" max="8455" width="7.5" style="174" bestFit="1" customWidth="1"/>
    <col min="8456" max="8456" width="11" style="174" bestFit="1" customWidth="1"/>
    <col min="8457" max="8459" width="10" style="174"/>
    <col min="8460" max="8460" width="10.125" style="174" bestFit="1" customWidth="1"/>
    <col min="8461" max="8704" width="10" style="174"/>
    <col min="8705" max="8705" width="19.75" style="174" customWidth="1"/>
    <col min="8706" max="8707" width="8.25" style="174" bestFit="1" customWidth="1"/>
    <col min="8708" max="8708" width="9.125" style="174" bestFit="1" customWidth="1"/>
    <col min="8709" max="8709" width="7.5" style="174" bestFit="1" customWidth="1"/>
    <col min="8710" max="8710" width="9.125" style="174" bestFit="1" customWidth="1"/>
    <col min="8711" max="8711" width="7.5" style="174" bestFit="1" customWidth="1"/>
    <col min="8712" max="8712" width="11" style="174" bestFit="1" customWidth="1"/>
    <col min="8713" max="8715" width="10" style="174"/>
    <col min="8716" max="8716" width="10.125" style="174" bestFit="1" customWidth="1"/>
    <col min="8717" max="8960" width="10" style="174"/>
    <col min="8961" max="8961" width="19.75" style="174" customWidth="1"/>
    <col min="8962" max="8963" width="8.25" style="174" bestFit="1" customWidth="1"/>
    <col min="8964" max="8964" width="9.125" style="174" bestFit="1" customWidth="1"/>
    <col min="8965" max="8965" width="7.5" style="174" bestFit="1" customWidth="1"/>
    <col min="8966" max="8966" width="9.125" style="174" bestFit="1" customWidth="1"/>
    <col min="8967" max="8967" width="7.5" style="174" bestFit="1" customWidth="1"/>
    <col min="8968" max="8968" width="11" style="174" bestFit="1" customWidth="1"/>
    <col min="8969" max="8971" width="10" style="174"/>
    <col min="8972" max="8972" width="10.125" style="174" bestFit="1" customWidth="1"/>
    <col min="8973" max="9216" width="11" style="174"/>
    <col min="9217" max="9217" width="19.75" style="174" customWidth="1"/>
    <col min="9218" max="9219" width="8.25" style="174" bestFit="1" customWidth="1"/>
    <col min="9220" max="9220" width="9.125" style="174" bestFit="1" customWidth="1"/>
    <col min="9221" max="9221" width="7.5" style="174" bestFit="1" customWidth="1"/>
    <col min="9222" max="9222" width="9.125" style="174" bestFit="1" customWidth="1"/>
    <col min="9223" max="9223" width="7.5" style="174" bestFit="1" customWidth="1"/>
    <col min="9224" max="9224" width="11" style="174" bestFit="1" customWidth="1"/>
    <col min="9225" max="9227" width="10" style="174"/>
    <col min="9228" max="9228" width="10.125" style="174" bestFit="1" customWidth="1"/>
    <col min="9229" max="9472" width="10" style="174"/>
    <col min="9473" max="9473" width="19.75" style="174" customWidth="1"/>
    <col min="9474" max="9475" width="8.25" style="174" bestFit="1" customWidth="1"/>
    <col min="9476" max="9476" width="9.125" style="174" bestFit="1" customWidth="1"/>
    <col min="9477" max="9477" width="7.5" style="174" bestFit="1" customWidth="1"/>
    <col min="9478" max="9478" width="9.125" style="174" bestFit="1" customWidth="1"/>
    <col min="9479" max="9479" width="7.5" style="174" bestFit="1" customWidth="1"/>
    <col min="9480" max="9480" width="11" style="174" bestFit="1" customWidth="1"/>
    <col min="9481" max="9483" width="10" style="174"/>
    <col min="9484" max="9484" width="10.125" style="174" bestFit="1" customWidth="1"/>
    <col min="9485" max="9728" width="10" style="174"/>
    <col min="9729" max="9729" width="19.75" style="174" customWidth="1"/>
    <col min="9730" max="9731" width="8.25" style="174" bestFit="1" customWidth="1"/>
    <col min="9732" max="9732" width="9.125" style="174" bestFit="1" customWidth="1"/>
    <col min="9733" max="9733" width="7.5" style="174" bestFit="1" customWidth="1"/>
    <col min="9734" max="9734" width="9.125" style="174" bestFit="1" customWidth="1"/>
    <col min="9735" max="9735" width="7.5" style="174" bestFit="1" customWidth="1"/>
    <col min="9736" max="9736" width="11" style="174" bestFit="1" customWidth="1"/>
    <col min="9737" max="9739" width="10" style="174"/>
    <col min="9740" max="9740" width="10.125" style="174" bestFit="1" customWidth="1"/>
    <col min="9741" max="9984" width="10" style="174"/>
    <col min="9985" max="9985" width="19.75" style="174" customWidth="1"/>
    <col min="9986" max="9987" width="8.25" style="174" bestFit="1" customWidth="1"/>
    <col min="9988" max="9988" width="9.125" style="174" bestFit="1" customWidth="1"/>
    <col min="9989" max="9989" width="7.5" style="174" bestFit="1" customWidth="1"/>
    <col min="9990" max="9990" width="9.125" style="174" bestFit="1" customWidth="1"/>
    <col min="9991" max="9991" width="7.5" style="174" bestFit="1" customWidth="1"/>
    <col min="9992" max="9992" width="11" style="174" bestFit="1" customWidth="1"/>
    <col min="9993" max="9995" width="10" style="174"/>
    <col min="9996" max="9996" width="10.125" style="174" bestFit="1" customWidth="1"/>
    <col min="9997" max="10240" width="11" style="174"/>
    <col min="10241" max="10241" width="19.75" style="174" customWidth="1"/>
    <col min="10242" max="10243" width="8.25" style="174" bestFit="1" customWidth="1"/>
    <col min="10244" max="10244" width="9.125" style="174" bestFit="1" customWidth="1"/>
    <col min="10245" max="10245" width="7.5" style="174" bestFit="1" customWidth="1"/>
    <col min="10246" max="10246" width="9.125" style="174" bestFit="1" customWidth="1"/>
    <col min="10247" max="10247" width="7.5" style="174" bestFit="1" customWidth="1"/>
    <col min="10248" max="10248" width="11" style="174" bestFit="1" customWidth="1"/>
    <col min="10249" max="10251" width="10" style="174"/>
    <col min="10252" max="10252" width="10.125" style="174" bestFit="1" customWidth="1"/>
    <col min="10253" max="10496" width="10" style="174"/>
    <col min="10497" max="10497" width="19.75" style="174" customWidth="1"/>
    <col min="10498" max="10499" width="8.25" style="174" bestFit="1" customWidth="1"/>
    <col min="10500" max="10500" width="9.125" style="174" bestFit="1" customWidth="1"/>
    <col min="10501" max="10501" width="7.5" style="174" bestFit="1" customWidth="1"/>
    <col min="10502" max="10502" width="9.125" style="174" bestFit="1" customWidth="1"/>
    <col min="10503" max="10503" width="7.5" style="174" bestFit="1" customWidth="1"/>
    <col min="10504" max="10504" width="11" style="174" bestFit="1" customWidth="1"/>
    <col min="10505" max="10507" width="10" style="174"/>
    <col min="10508" max="10508" width="10.125" style="174" bestFit="1" customWidth="1"/>
    <col min="10509" max="10752" width="10" style="174"/>
    <col min="10753" max="10753" width="19.75" style="174" customWidth="1"/>
    <col min="10754" max="10755" width="8.25" style="174" bestFit="1" customWidth="1"/>
    <col min="10756" max="10756" width="9.125" style="174" bestFit="1" customWidth="1"/>
    <col min="10757" max="10757" width="7.5" style="174" bestFit="1" customWidth="1"/>
    <col min="10758" max="10758" width="9.125" style="174" bestFit="1" customWidth="1"/>
    <col min="10759" max="10759" width="7.5" style="174" bestFit="1" customWidth="1"/>
    <col min="10760" max="10760" width="11" style="174" bestFit="1" customWidth="1"/>
    <col min="10761" max="10763" width="10" style="174"/>
    <col min="10764" max="10764" width="10.125" style="174" bestFit="1" customWidth="1"/>
    <col min="10765" max="11008" width="10" style="174"/>
    <col min="11009" max="11009" width="19.75" style="174" customWidth="1"/>
    <col min="11010" max="11011" width="8.25" style="174" bestFit="1" customWidth="1"/>
    <col min="11012" max="11012" width="9.125" style="174" bestFit="1" customWidth="1"/>
    <col min="11013" max="11013" width="7.5" style="174" bestFit="1" customWidth="1"/>
    <col min="11014" max="11014" width="9.125" style="174" bestFit="1" customWidth="1"/>
    <col min="11015" max="11015" width="7.5" style="174" bestFit="1" customWidth="1"/>
    <col min="11016" max="11016" width="11" style="174" bestFit="1" customWidth="1"/>
    <col min="11017" max="11019" width="10" style="174"/>
    <col min="11020" max="11020" width="10.125" style="174" bestFit="1" customWidth="1"/>
    <col min="11021" max="11264" width="11" style="174"/>
    <col min="11265" max="11265" width="19.75" style="174" customWidth="1"/>
    <col min="11266" max="11267" width="8.25" style="174" bestFit="1" customWidth="1"/>
    <col min="11268" max="11268" width="9.125" style="174" bestFit="1" customWidth="1"/>
    <col min="11269" max="11269" width="7.5" style="174" bestFit="1" customWidth="1"/>
    <col min="11270" max="11270" width="9.125" style="174" bestFit="1" customWidth="1"/>
    <col min="11271" max="11271" width="7.5" style="174" bestFit="1" customWidth="1"/>
    <col min="11272" max="11272" width="11" style="174" bestFit="1" customWidth="1"/>
    <col min="11273" max="11275" width="10" style="174"/>
    <col min="11276" max="11276" width="10.125" style="174" bestFit="1" customWidth="1"/>
    <col min="11277" max="11520" width="10" style="174"/>
    <col min="11521" max="11521" width="19.75" style="174" customWidth="1"/>
    <col min="11522" max="11523" width="8.25" style="174" bestFit="1" customWidth="1"/>
    <col min="11524" max="11524" width="9.125" style="174" bestFit="1" customWidth="1"/>
    <col min="11525" max="11525" width="7.5" style="174" bestFit="1" customWidth="1"/>
    <col min="11526" max="11526" width="9.125" style="174" bestFit="1" customWidth="1"/>
    <col min="11527" max="11527" width="7.5" style="174" bestFit="1" customWidth="1"/>
    <col min="11528" max="11528" width="11" style="174" bestFit="1" customWidth="1"/>
    <col min="11529" max="11531" width="10" style="174"/>
    <col min="11532" max="11532" width="10.125" style="174" bestFit="1" customWidth="1"/>
    <col min="11533" max="11776" width="10" style="174"/>
    <col min="11777" max="11777" width="19.75" style="174" customWidth="1"/>
    <col min="11778" max="11779" width="8.25" style="174" bestFit="1" customWidth="1"/>
    <col min="11780" max="11780" width="9.125" style="174" bestFit="1" customWidth="1"/>
    <col min="11781" max="11781" width="7.5" style="174" bestFit="1" customWidth="1"/>
    <col min="11782" max="11782" width="9.125" style="174" bestFit="1" customWidth="1"/>
    <col min="11783" max="11783" width="7.5" style="174" bestFit="1" customWidth="1"/>
    <col min="11784" max="11784" width="11" style="174" bestFit="1" customWidth="1"/>
    <col min="11785" max="11787" width="10" style="174"/>
    <col min="11788" max="11788" width="10.125" style="174" bestFit="1" customWidth="1"/>
    <col min="11789" max="12032" width="10" style="174"/>
    <col min="12033" max="12033" width="19.75" style="174" customWidth="1"/>
    <col min="12034" max="12035" width="8.25" style="174" bestFit="1" customWidth="1"/>
    <col min="12036" max="12036" width="9.125" style="174" bestFit="1" customWidth="1"/>
    <col min="12037" max="12037" width="7.5" style="174" bestFit="1" customWidth="1"/>
    <col min="12038" max="12038" width="9.125" style="174" bestFit="1" customWidth="1"/>
    <col min="12039" max="12039" width="7.5" style="174" bestFit="1" customWidth="1"/>
    <col min="12040" max="12040" width="11" style="174" bestFit="1" customWidth="1"/>
    <col min="12041" max="12043" width="10" style="174"/>
    <col min="12044" max="12044" width="10.125" style="174" bestFit="1" customWidth="1"/>
    <col min="12045" max="12288" width="11" style="174"/>
    <col min="12289" max="12289" width="19.75" style="174" customWidth="1"/>
    <col min="12290" max="12291" width="8.25" style="174" bestFit="1" customWidth="1"/>
    <col min="12292" max="12292" width="9.125" style="174" bestFit="1" customWidth="1"/>
    <col min="12293" max="12293" width="7.5" style="174" bestFit="1" customWidth="1"/>
    <col min="12294" max="12294" width="9.125" style="174" bestFit="1" customWidth="1"/>
    <col min="12295" max="12295" width="7.5" style="174" bestFit="1" customWidth="1"/>
    <col min="12296" max="12296" width="11" style="174" bestFit="1" customWidth="1"/>
    <col min="12297" max="12299" width="10" style="174"/>
    <col min="12300" max="12300" width="10.125" style="174" bestFit="1" customWidth="1"/>
    <col min="12301" max="12544" width="10" style="174"/>
    <col min="12545" max="12545" width="19.75" style="174" customWidth="1"/>
    <col min="12546" max="12547" width="8.25" style="174" bestFit="1" customWidth="1"/>
    <col min="12548" max="12548" width="9.125" style="174" bestFit="1" customWidth="1"/>
    <col min="12549" max="12549" width="7.5" style="174" bestFit="1" customWidth="1"/>
    <col min="12550" max="12550" width="9.125" style="174" bestFit="1" customWidth="1"/>
    <col min="12551" max="12551" width="7.5" style="174" bestFit="1" customWidth="1"/>
    <col min="12552" max="12552" width="11" style="174" bestFit="1" customWidth="1"/>
    <col min="12553" max="12555" width="10" style="174"/>
    <col min="12556" max="12556" width="10.125" style="174" bestFit="1" customWidth="1"/>
    <col min="12557" max="12800" width="10" style="174"/>
    <col min="12801" max="12801" width="19.75" style="174" customWidth="1"/>
    <col min="12802" max="12803" width="8.25" style="174" bestFit="1" customWidth="1"/>
    <col min="12804" max="12804" width="9.125" style="174" bestFit="1" customWidth="1"/>
    <col min="12805" max="12805" width="7.5" style="174" bestFit="1" customWidth="1"/>
    <col min="12806" max="12806" width="9.125" style="174" bestFit="1" customWidth="1"/>
    <col min="12807" max="12807" width="7.5" style="174" bestFit="1" customWidth="1"/>
    <col min="12808" max="12808" width="11" style="174" bestFit="1" customWidth="1"/>
    <col min="12809" max="12811" width="10" style="174"/>
    <col min="12812" max="12812" width="10.125" style="174" bestFit="1" customWidth="1"/>
    <col min="12813" max="13056" width="10" style="174"/>
    <col min="13057" max="13057" width="19.75" style="174" customWidth="1"/>
    <col min="13058" max="13059" width="8.25" style="174" bestFit="1" customWidth="1"/>
    <col min="13060" max="13060" width="9.125" style="174" bestFit="1" customWidth="1"/>
    <col min="13061" max="13061" width="7.5" style="174" bestFit="1" customWidth="1"/>
    <col min="13062" max="13062" width="9.125" style="174" bestFit="1" customWidth="1"/>
    <col min="13063" max="13063" width="7.5" style="174" bestFit="1" customWidth="1"/>
    <col min="13064" max="13064" width="11" style="174" bestFit="1" customWidth="1"/>
    <col min="13065" max="13067" width="10" style="174"/>
    <col min="13068" max="13068" width="10.125" style="174" bestFit="1" customWidth="1"/>
    <col min="13069" max="13312" width="11" style="174"/>
    <col min="13313" max="13313" width="19.75" style="174" customWidth="1"/>
    <col min="13314" max="13315" width="8.25" style="174" bestFit="1" customWidth="1"/>
    <col min="13316" max="13316" width="9.125" style="174" bestFit="1" customWidth="1"/>
    <col min="13317" max="13317" width="7.5" style="174" bestFit="1" customWidth="1"/>
    <col min="13318" max="13318" width="9.125" style="174" bestFit="1" customWidth="1"/>
    <col min="13319" max="13319" width="7.5" style="174" bestFit="1" customWidth="1"/>
    <col min="13320" max="13320" width="11" style="174" bestFit="1" customWidth="1"/>
    <col min="13321" max="13323" width="10" style="174"/>
    <col min="13324" max="13324" width="10.125" style="174" bestFit="1" customWidth="1"/>
    <col min="13325" max="13568" width="10" style="174"/>
    <col min="13569" max="13569" width="19.75" style="174" customWidth="1"/>
    <col min="13570" max="13571" width="8.25" style="174" bestFit="1" customWidth="1"/>
    <col min="13572" max="13572" width="9.125" style="174" bestFit="1" customWidth="1"/>
    <col min="13573" max="13573" width="7.5" style="174" bestFit="1" customWidth="1"/>
    <col min="13574" max="13574" width="9.125" style="174" bestFit="1" customWidth="1"/>
    <col min="13575" max="13575" width="7.5" style="174" bestFit="1" customWidth="1"/>
    <col min="13576" max="13576" width="11" style="174" bestFit="1" customWidth="1"/>
    <col min="13577" max="13579" width="10" style="174"/>
    <col min="13580" max="13580" width="10.125" style="174" bestFit="1" customWidth="1"/>
    <col min="13581" max="13824" width="10" style="174"/>
    <col min="13825" max="13825" width="19.75" style="174" customWidth="1"/>
    <col min="13826" max="13827" width="8.25" style="174" bestFit="1" customWidth="1"/>
    <col min="13828" max="13828" width="9.125" style="174" bestFit="1" customWidth="1"/>
    <col min="13829" max="13829" width="7.5" style="174" bestFit="1" customWidth="1"/>
    <col min="13830" max="13830" width="9.125" style="174" bestFit="1" customWidth="1"/>
    <col min="13831" max="13831" width="7.5" style="174" bestFit="1" customWidth="1"/>
    <col min="13832" max="13832" width="11" style="174" bestFit="1" customWidth="1"/>
    <col min="13833" max="13835" width="10" style="174"/>
    <col min="13836" max="13836" width="10.125" style="174" bestFit="1" customWidth="1"/>
    <col min="13837" max="14080" width="10" style="174"/>
    <col min="14081" max="14081" width="19.75" style="174" customWidth="1"/>
    <col min="14082" max="14083" width="8.25" style="174" bestFit="1" customWidth="1"/>
    <col min="14084" max="14084" width="9.125" style="174" bestFit="1" customWidth="1"/>
    <col min="14085" max="14085" width="7.5" style="174" bestFit="1" customWidth="1"/>
    <col min="14086" max="14086" width="9.125" style="174" bestFit="1" customWidth="1"/>
    <col min="14087" max="14087" width="7.5" style="174" bestFit="1" customWidth="1"/>
    <col min="14088" max="14088" width="11" style="174" bestFit="1" customWidth="1"/>
    <col min="14089" max="14091" width="10" style="174"/>
    <col min="14092" max="14092" width="10.125" style="174" bestFit="1" customWidth="1"/>
    <col min="14093" max="14336" width="11" style="174"/>
    <col min="14337" max="14337" width="19.75" style="174" customWidth="1"/>
    <col min="14338" max="14339" width="8.25" style="174" bestFit="1" customWidth="1"/>
    <col min="14340" max="14340" width="9.125" style="174" bestFit="1" customWidth="1"/>
    <col min="14341" max="14341" width="7.5" style="174" bestFit="1" customWidth="1"/>
    <col min="14342" max="14342" width="9.125" style="174" bestFit="1" customWidth="1"/>
    <col min="14343" max="14343" width="7.5" style="174" bestFit="1" customWidth="1"/>
    <col min="14344" max="14344" width="11" style="174" bestFit="1" customWidth="1"/>
    <col min="14345" max="14347" width="10" style="174"/>
    <col min="14348" max="14348" width="10.125" style="174" bestFit="1" customWidth="1"/>
    <col min="14349" max="14592" width="10" style="174"/>
    <col min="14593" max="14593" width="19.75" style="174" customWidth="1"/>
    <col min="14594" max="14595" width="8.25" style="174" bestFit="1" customWidth="1"/>
    <col min="14596" max="14596" width="9.125" style="174" bestFit="1" customWidth="1"/>
    <col min="14597" max="14597" width="7.5" style="174" bestFit="1" customWidth="1"/>
    <col min="14598" max="14598" width="9.125" style="174" bestFit="1" customWidth="1"/>
    <col min="14599" max="14599" width="7.5" style="174" bestFit="1" customWidth="1"/>
    <col min="14600" max="14600" width="11" style="174" bestFit="1" customWidth="1"/>
    <col min="14601" max="14603" width="10" style="174"/>
    <col min="14604" max="14604" width="10.125" style="174" bestFit="1" customWidth="1"/>
    <col min="14605" max="14848" width="10" style="174"/>
    <col min="14849" max="14849" width="19.75" style="174" customWidth="1"/>
    <col min="14850" max="14851" width="8.25" style="174" bestFit="1" customWidth="1"/>
    <col min="14852" max="14852" width="9.125" style="174" bestFit="1" customWidth="1"/>
    <col min="14853" max="14853" width="7.5" style="174" bestFit="1" customWidth="1"/>
    <col min="14854" max="14854" width="9.125" style="174" bestFit="1" customWidth="1"/>
    <col min="14855" max="14855" width="7.5" style="174" bestFit="1" customWidth="1"/>
    <col min="14856" max="14856" width="11" style="174" bestFit="1" customWidth="1"/>
    <col min="14857" max="14859" width="10" style="174"/>
    <col min="14860" max="14860" width="10.125" style="174" bestFit="1" customWidth="1"/>
    <col min="14861" max="15104" width="10" style="174"/>
    <col min="15105" max="15105" width="19.75" style="174" customWidth="1"/>
    <col min="15106" max="15107" width="8.25" style="174" bestFit="1" customWidth="1"/>
    <col min="15108" max="15108" width="9.125" style="174" bestFit="1" customWidth="1"/>
    <col min="15109" max="15109" width="7.5" style="174" bestFit="1" customWidth="1"/>
    <col min="15110" max="15110" width="9.125" style="174" bestFit="1" customWidth="1"/>
    <col min="15111" max="15111" width="7.5" style="174" bestFit="1" customWidth="1"/>
    <col min="15112" max="15112" width="11" style="174" bestFit="1" customWidth="1"/>
    <col min="15113" max="15115" width="10" style="174"/>
    <col min="15116" max="15116" width="10.125" style="174" bestFit="1" customWidth="1"/>
    <col min="15117" max="15360" width="11" style="174"/>
    <col min="15361" max="15361" width="19.75" style="174" customWidth="1"/>
    <col min="15362" max="15363" width="8.25" style="174" bestFit="1" customWidth="1"/>
    <col min="15364" max="15364" width="9.125" style="174" bestFit="1" customWidth="1"/>
    <col min="15365" max="15365" width="7.5" style="174" bestFit="1" customWidth="1"/>
    <col min="15366" max="15366" width="9.125" style="174" bestFit="1" customWidth="1"/>
    <col min="15367" max="15367" width="7.5" style="174" bestFit="1" customWidth="1"/>
    <col min="15368" max="15368" width="11" style="174" bestFit="1" customWidth="1"/>
    <col min="15369" max="15371" width="10" style="174"/>
    <col min="15372" max="15372" width="10.125" style="174" bestFit="1" customWidth="1"/>
    <col min="15373" max="15616" width="10" style="174"/>
    <col min="15617" max="15617" width="19.75" style="174" customWidth="1"/>
    <col min="15618" max="15619" width="8.25" style="174" bestFit="1" customWidth="1"/>
    <col min="15620" max="15620" width="9.125" style="174" bestFit="1" customWidth="1"/>
    <col min="15621" max="15621" width="7.5" style="174" bestFit="1" customWidth="1"/>
    <col min="15622" max="15622" width="9.125" style="174" bestFit="1" customWidth="1"/>
    <col min="15623" max="15623" width="7.5" style="174" bestFit="1" customWidth="1"/>
    <col min="15624" max="15624" width="11" style="174" bestFit="1" customWidth="1"/>
    <col min="15625" max="15627" width="10" style="174"/>
    <col min="15628" max="15628" width="10.125" style="174" bestFit="1" customWidth="1"/>
    <col min="15629" max="15872" width="10" style="174"/>
    <col min="15873" max="15873" width="19.75" style="174" customWidth="1"/>
    <col min="15874" max="15875" width="8.25" style="174" bestFit="1" customWidth="1"/>
    <col min="15876" max="15876" width="9.125" style="174" bestFit="1" customWidth="1"/>
    <col min="15877" max="15877" width="7.5" style="174" bestFit="1" customWidth="1"/>
    <col min="15878" max="15878" width="9.125" style="174" bestFit="1" customWidth="1"/>
    <col min="15879" max="15879" width="7.5" style="174" bestFit="1" customWidth="1"/>
    <col min="15880" max="15880" width="11" style="174" bestFit="1" customWidth="1"/>
    <col min="15881" max="15883" width="10" style="174"/>
    <col min="15884" max="15884" width="10.125" style="174" bestFit="1" customWidth="1"/>
    <col min="15885" max="16128" width="10" style="174"/>
    <col min="16129" max="16129" width="19.75" style="174" customWidth="1"/>
    <col min="16130" max="16131" width="8.25" style="174" bestFit="1" customWidth="1"/>
    <col min="16132" max="16132" width="9.125" style="174" bestFit="1" customWidth="1"/>
    <col min="16133" max="16133" width="7.5" style="174" bestFit="1" customWidth="1"/>
    <col min="16134" max="16134" width="9.125" style="174" bestFit="1" customWidth="1"/>
    <col min="16135" max="16135" width="7.5" style="174" bestFit="1" customWidth="1"/>
    <col min="16136" max="16136" width="11" style="174" bestFit="1" customWidth="1"/>
    <col min="16137" max="16139" width="10" style="174"/>
    <col min="16140" max="16140" width="10.125" style="174" bestFit="1" customWidth="1"/>
    <col min="16141" max="16384" width="11" style="174"/>
  </cols>
  <sheetData>
    <row r="1" spans="1:65" x14ac:dyDescent="0.2">
      <c r="A1" s="173" t="s">
        <v>29</v>
      </c>
    </row>
    <row r="2" spans="1:65" ht="15.75" x14ac:dyDescent="0.25">
      <c r="A2" s="175"/>
      <c r="B2" s="176"/>
      <c r="H2" s="528" t="s">
        <v>156</v>
      </c>
    </row>
    <row r="3" spans="1:65" s="102" customFormat="1" x14ac:dyDescent="0.2">
      <c r="A3" s="79"/>
      <c r="B3" s="894">
        <f>INDICE!A3</f>
        <v>43101</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8"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7" customFormat="1" x14ac:dyDescent="0.2">
      <c r="A5" s="177" t="s">
        <v>201</v>
      </c>
      <c r="B5" s="129">
        <v>183.40669999999997</v>
      </c>
      <c r="C5" s="178">
        <v>-10.359322331458095</v>
      </c>
      <c r="D5" s="129">
        <v>183.40669999999997</v>
      </c>
      <c r="E5" s="772">
        <v>-10.359322331458095</v>
      </c>
      <c r="F5" s="129">
        <v>2214.7914000000005</v>
      </c>
      <c r="G5" s="178">
        <v>9.4216736347743246E-2</v>
      </c>
      <c r="H5" s="178">
        <v>26.517045043868055</v>
      </c>
    </row>
    <row r="6" spans="1:65" s="177" customFormat="1" x14ac:dyDescent="0.2">
      <c r="A6" s="177" t="s">
        <v>202</v>
      </c>
      <c r="B6" s="129">
        <v>487.45001999999994</v>
      </c>
      <c r="C6" s="178">
        <v>4.7543088736706194</v>
      </c>
      <c r="D6" s="129">
        <v>487.45001999999994</v>
      </c>
      <c r="E6" s="178">
        <v>4.7543088736706194</v>
      </c>
      <c r="F6" s="129">
        <v>6137.5397000000003</v>
      </c>
      <c r="G6" s="178">
        <v>-2.1165319813212182</v>
      </c>
      <c r="H6" s="178">
        <v>73.482954956131934</v>
      </c>
    </row>
    <row r="7" spans="1:65" s="99" customFormat="1" x14ac:dyDescent="0.2">
      <c r="A7" s="68" t="s">
        <v>477</v>
      </c>
      <c r="B7" s="69">
        <v>670.85672</v>
      </c>
      <c r="C7" s="103">
        <v>0.13847586213720939</v>
      </c>
      <c r="D7" s="69">
        <v>670.85672</v>
      </c>
      <c r="E7" s="103">
        <v>0.13847586213720939</v>
      </c>
      <c r="F7" s="69">
        <v>8352.3311000000012</v>
      </c>
      <c r="G7" s="103">
        <v>-1.5398772020832165</v>
      </c>
      <c r="H7" s="103">
        <v>100</v>
      </c>
    </row>
    <row r="8" spans="1:65" s="99" customFormat="1" x14ac:dyDescent="0.2">
      <c r="A8" s="179" t="s">
        <v>465</v>
      </c>
      <c r="B8" s="180">
        <v>443.67570999999998</v>
      </c>
      <c r="C8" s="680">
        <v>5.1894600981636785</v>
      </c>
      <c r="D8" s="180">
        <v>443.67570999999998</v>
      </c>
      <c r="E8" s="680">
        <v>5.1894600981636785</v>
      </c>
      <c r="F8" s="180">
        <v>5794.3569400000006</v>
      </c>
      <c r="G8" s="680">
        <v>-2.676153239047169</v>
      </c>
      <c r="H8" s="680">
        <v>69.37412885846922</v>
      </c>
    </row>
    <row r="9" spans="1:65" s="177" customFormat="1" x14ac:dyDescent="0.2">
      <c r="H9" s="93" t="s">
        <v>231</v>
      </c>
    </row>
    <row r="10" spans="1:65" s="177" customFormat="1" x14ac:dyDescent="0.2">
      <c r="A10" s="94" t="s">
        <v>524</v>
      </c>
    </row>
    <row r="11" spans="1:65" x14ac:dyDescent="0.2">
      <c r="A11" s="94" t="s">
        <v>478</v>
      </c>
    </row>
    <row r="12" spans="1:65" x14ac:dyDescent="0.2">
      <c r="A12" s="164" t="s">
        <v>597</v>
      </c>
    </row>
  </sheetData>
  <mergeCells count="3">
    <mergeCell ref="B3:C3"/>
    <mergeCell ref="D3:E3"/>
    <mergeCell ref="F3:H3"/>
  </mergeCells>
  <conditionalFormatting sqref="E5">
    <cfRule type="cellIs" dxfId="210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479</v>
      </c>
    </row>
    <row r="2" spans="1:3" ht="15.75" x14ac:dyDescent="0.25">
      <c r="A2" s="2"/>
      <c r="C2" s="529" t="s">
        <v>156</v>
      </c>
    </row>
    <row r="3" spans="1:3" s="114" customFormat="1" ht="13.7" customHeight="1" x14ac:dyDescent="0.2">
      <c r="A3" s="111"/>
      <c r="B3" s="395">
        <f>INDICE!A3</f>
        <v>43101</v>
      </c>
      <c r="C3" s="113"/>
    </row>
    <row r="4" spans="1:3" s="114" customFormat="1" x14ac:dyDescent="0.2">
      <c r="A4" s="512" t="s">
        <v>158</v>
      </c>
      <c r="B4" s="117">
        <v>13.965920000000002</v>
      </c>
      <c r="C4" s="117">
        <v>172.03208999999998</v>
      </c>
    </row>
    <row r="5" spans="1:3" s="114" customFormat="1" x14ac:dyDescent="0.2">
      <c r="A5" s="513" t="s">
        <v>159</v>
      </c>
      <c r="B5" s="119">
        <v>0.27682000000000001</v>
      </c>
      <c r="C5" s="119">
        <v>3.6609399999999992</v>
      </c>
    </row>
    <row r="6" spans="1:3" s="114" customFormat="1" x14ac:dyDescent="0.2">
      <c r="A6" s="513" t="s">
        <v>160</v>
      </c>
      <c r="B6" s="119">
        <v>5.31412</v>
      </c>
      <c r="C6" s="119">
        <v>50.55921</v>
      </c>
    </row>
    <row r="7" spans="1:3" s="114" customFormat="1" x14ac:dyDescent="0.2">
      <c r="A7" s="513" t="s">
        <v>161</v>
      </c>
      <c r="B7" s="119">
        <v>7.3279999999999998E-2</v>
      </c>
      <c r="C7" s="119">
        <v>91.260490000000019</v>
      </c>
    </row>
    <row r="8" spans="1:3" s="114" customFormat="1" x14ac:dyDescent="0.2">
      <c r="A8" s="513" t="s">
        <v>162</v>
      </c>
      <c r="B8" s="119">
        <v>111.24073999999999</v>
      </c>
      <c r="C8" s="119">
        <v>1210.2197799999999</v>
      </c>
    </row>
    <row r="9" spans="1:3" s="114" customFormat="1" x14ac:dyDescent="0.2">
      <c r="A9" s="513" t="s">
        <v>163</v>
      </c>
      <c r="B9" s="119">
        <v>0.38707999999999998</v>
      </c>
      <c r="C9" s="119">
        <v>4.5026000000000002</v>
      </c>
    </row>
    <row r="10" spans="1:3" s="114" customFormat="1" x14ac:dyDescent="0.2">
      <c r="A10" s="513" t="s">
        <v>164</v>
      </c>
      <c r="B10" s="119">
        <v>1.1553800000000001</v>
      </c>
      <c r="C10" s="119">
        <v>23.412430000000004</v>
      </c>
    </row>
    <row r="11" spans="1:3" s="114" customFormat="1" x14ac:dyDescent="0.2">
      <c r="A11" s="513" t="s">
        <v>569</v>
      </c>
      <c r="B11" s="119">
        <v>8.5670099999999998</v>
      </c>
      <c r="C11" s="119">
        <v>107.55022000000001</v>
      </c>
    </row>
    <row r="12" spans="1:3" s="114" customFormat="1" x14ac:dyDescent="0.2">
      <c r="A12" s="513" t="s">
        <v>165</v>
      </c>
      <c r="B12" s="119">
        <v>3.9085199999999998</v>
      </c>
      <c r="C12" s="119">
        <v>53.462299999999999</v>
      </c>
    </row>
    <row r="13" spans="1:3" s="114" customFormat="1" x14ac:dyDescent="0.2">
      <c r="A13" s="513" t="s">
        <v>166</v>
      </c>
      <c r="B13" s="119">
        <v>2.5985399999999998</v>
      </c>
      <c r="C13" s="119">
        <v>54.963910000000006</v>
      </c>
    </row>
    <row r="14" spans="1:3" s="114" customFormat="1" x14ac:dyDescent="0.2">
      <c r="A14" s="513" t="s">
        <v>167</v>
      </c>
      <c r="B14" s="119">
        <v>1.0110299999999999</v>
      </c>
      <c r="C14" s="119">
        <v>10.539579999999997</v>
      </c>
    </row>
    <row r="15" spans="1:3" s="114" customFormat="1" x14ac:dyDescent="0.2">
      <c r="A15" s="513" t="s">
        <v>168</v>
      </c>
      <c r="B15" s="119">
        <v>0.22756000000000001</v>
      </c>
      <c r="C15" s="119">
        <v>3.3093999999999997</v>
      </c>
    </row>
    <row r="16" spans="1:3" s="114" customFormat="1" x14ac:dyDescent="0.2">
      <c r="A16" s="513" t="s">
        <v>169</v>
      </c>
      <c r="B16" s="119">
        <v>30.605379999999997</v>
      </c>
      <c r="C16" s="119">
        <v>357.15671999999995</v>
      </c>
    </row>
    <row r="17" spans="1:9" s="114" customFormat="1" x14ac:dyDescent="0.2">
      <c r="A17" s="513" t="s">
        <v>170</v>
      </c>
      <c r="B17" s="119">
        <v>0.11880000000000002</v>
      </c>
      <c r="C17" s="119">
        <v>2.2585700000000002</v>
      </c>
    </row>
    <row r="18" spans="1:9" s="114" customFormat="1" x14ac:dyDescent="0.2">
      <c r="A18" s="513" t="s">
        <v>171</v>
      </c>
      <c r="B18" s="119">
        <v>0.26118000000000002</v>
      </c>
      <c r="C18" s="119">
        <v>2.2479300000000002</v>
      </c>
    </row>
    <row r="19" spans="1:9" s="114" customFormat="1" x14ac:dyDescent="0.2">
      <c r="A19" s="513" t="s">
        <v>172</v>
      </c>
      <c r="B19" s="119">
        <v>2.4434499999999999</v>
      </c>
      <c r="C19" s="119">
        <v>54.846400000000003</v>
      </c>
    </row>
    <row r="20" spans="1:9" s="114" customFormat="1" x14ac:dyDescent="0.2">
      <c r="A20" s="513" t="s">
        <v>173</v>
      </c>
      <c r="B20" s="119">
        <v>0.39801999999999998</v>
      </c>
      <c r="C20" s="119">
        <v>4.6326000000000001</v>
      </c>
    </row>
    <row r="21" spans="1:9" s="114" customFormat="1" x14ac:dyDescent="0.2">
      <c r="A21" s="513" t="s">
        <v>174</v>
      </c>
      <c r="B21" s="119">
        <v>0.30907000000000001</v>
      </c>
      <c r="C21" s="119">
        <v>2.9489999999999998</v>
      </c>
    </row>
    <row r="22" spans="1:9" x14ac:dyDescent="0.2">
      <c r="A22" s="514" t="s">
        <v>175</v>
      </c>
      <c r="B22" s="119">
        <v>0.54479999999999995</v>
      </c>
      <c r="C22" s="119">
        <v>5.2272299999999996</v>
      </c>
      <c r="I22" s="114"/>
    </row>
    <row r="23" spans="1:9" x14ac:dyDescent="0.2">
      <c r="A23" s="515" t="s">
        <v>468</v>
      </c>
      <c r="B23" s="123">
        <v>183.40670000000006</v>
      </c>
      <c r="C23" s="123">
        <v>2214.791400000001</v>
      </c>
    </row>
    <row r="24" spans="1:9" x14ac:dyDescent="0.2">
      <c r="A24" s="154" t="s">
        <v>232</v>
      </c>
      <c r="C24" s="93" t="s">
        <v>231</v>
      </c>
    </row>
    <row r="25" spans="1:9" x14ac:dyDescent="0.2">
      <c r="A25" s="124"/>
      <c r="C25" s="125"/>
    </row>
    <row r="26" spans="1:9" x14ac:dyDescent="0.2">
      <c r="A26" s="126"/>
      <c r="C26" s="125"/>
    </row>
    <row r="27" spans="1:9" ht="18" x14ac:dyDescent="0.25">
      <c r="A27" s="126"/>
      <c r="B27" s="646"/>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2101" priority="3" operator="between">
      <formula>0</formula>
      <formula>0.5</formula>
    </cfRule>
    <cfRule type="cellIs" dxfId="2100" priority="4" operator="between">
      <formula>0</formula>
      <formula>0.49</formula>
    </cfRule>
  </conditionalFormatting>
  <conditionalFormatting sqref="C5:C22">
    <cfRule type="cellIs" dxfId="2099" priority="1" operator="between">
      <formula>0</formula>
      <formula>0.5</formula>
    </cfRule>
    <cfRule type="cellIs" dxfId="209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C17" sqref="C17"/>
    </sheetView>
  </sheetViews>
  <sheetFormatPr baseColWidth="10" defaultRowHeight="12.75" x14ac:dyDescent="0.2"/>
  <cols>
    <col min="1" max="1" width="22.5" style="181" customWidth="1"/>
    <col min="2" max="2" width="11" style="181" customWidth="1"/>
    <col min="3" max="3" width="11.75" style="181" customWidth="1"/>
    <col min="4" max="4" width="10.375" style="181" customWidth="1"/>
    <col min="5" max="5" width="9.875" style="181" customWidth="1"/>
    <col min="6" max="6" width="10.375" style="181" customWidth="1"/>
    <col min="7" max="7" width="11" style="181" customWidth="1"/>
    <col min="8" max="8" width="15.625" style="181" customWidth="1"/>
    <col min="9" max="11" width="11" style="181"/>
    <col min="12" max="12" width="11.5" style="181" customWidth="1"/>
    <col min="13" max="66" width="11" style="181"/>
    <col min="67" max="256" width="10" style="181"/>
    <col min="257" max="257" width="19.75" style="181" customWidth="1"/>
    <col min="258" max="258" width="10" style="181" customWidth="1"/>
    <col min="259" max="259" width="7.5" style="181" bestFit="1" customWidth="1"/>
    <col min="260" max="260" width="9.125" style="181" bestFit="1" customWidth="1"/>
    <col min="261" max="261" width="7.5" style="181" bestFit="1" customWidth="1"/>
    <col min="262" max="262" width="9.125" style="181" bestFit="1" customWidth="1"/>
    <col min="263" max="263" width="7.5" style="181" bestFit="1" customWidth="1"/>
    <col min="264" max="264" width="11" style="181" bestFit="1" customWidth="1"/>
    <col min="265" max="267" width="10" style="181"/>
    <col min="268" max="268" width="10.125" style="181" bestFit="1" customWidth="1"/>
    <col min="269" max="512" width="10" style="181"/>
    <col min="513" max="513" width="19.75" style="181" customWidth="1"/>
    <col min="514" max="514" width="10" style="181" customWidth="1"/>
    <col min="515" max="515" width="7.5" style="181" bestFit="1" customWidth="1"/>
    <col min="516" max="516" width="9.125" style="181" bestFit="1" customWidth="1"/>
    <col min="517" max="517" width="7.5" style="181" bestFit="1" customWidth="1"/>
    <col min="518" max="518" width="9.125" style="181" bestFit="1" customWidth="1"/>
    <col min="519" max="519" width="7.5" style="181" bestFit="1" customWidth="1"/>
    <col min="520" max="520" width="11" style="181" bestFit="1" customWidth="1"/>
    <col min="521" max="523" width="10" style="181"/>
    <col min="524" max="524" width="10.125" style="181" bestFit="1" customWidth="1"/>
    <col min="525" max="768" width="10" style="181"/>
    <col min="769" max="769" width="19.75" style="181" customWidth="1"/>
    <col min="770" max="770" width="10" style="181" customWidth="1"/>
    <col min="771" max="771" width="7.5" style="181" bestFit="1" customWidth="1"/>
    <col min="772" max="772" width="9.125" style="181" bestFit="1" customWidth="1"/>
    <col min="773" max="773" width="7.5" style="181" bestFit="1" customWidth="1"/>
    <col min="774" max="774" width="9.125" style="181" bestFit="1" customWidth="1"/>
    <col min="775" max="775" width="7.5" style="181" bestFit="1" customWidth="1"/>
    <col min="776" max="776" width="11" style="181" bestFit="1" customWidth="1"/>
    <col min="777" max="779" width="10" style="181"/>
    <col min="780" max="780" width="10.125" style="181" bestFit="1" customWidth="1"/>
    <col min="781" max="1024" width="11" style="181"/>
    <col min="1025" max="1025" width="19.75" style="181" customWidth="1"/>
    <col min="1026" max="1026" width="10" style="181" customWidth="1"/>
    <col min="1027" max="1027" width="7.5" style="181" bestFit="1" customWidth="1"/>
    <col min="1028" max="1028" width="9.125" style="181" bestFit="1" customWidth="1"/>
    <col min="1029" max="1029" width="7.5" style="181" bestFit="1" customWidth="1"/>
    <col min="1030" max="1030" width="9.125" style="181" bestFit="1" customWidth="1"/>
    <col min="1031" max="1031" width="7.5" style="181" bestFit="1" customWidth="1"/>
    <col min="1032" max="1032" width="11" style="181" bestFit="1" customWidth="1"/>
    <col min="1033" max="1035" width="10" style="181"/>
    <col min="1036" max="1036" width="10.125" style="181" bestFit="1" customWidth="1"/>
    <col min="1037" max="1280" width="10" style="181"/>
    <col min="1281" max="1281" width="19.75" style="181" customWidth="1"/>
    <col min="1282" max="1282" width="10" style="181" customWidth="1"/>
    <col min="1283" max="1283" width="7.5" style="181" bestFit="1" customWidth="1"/>
    <col min="1284" max="1284" width="9.125" style="181" bestFit="1" customWidth="1"/>
    <col min="1285" max="1285" width="7.5" style="181" bestFit="1" customWidth="1"/>
    <col min="1286" max="1286" width="9.125" style="181" bestFit="1" customWidth="1"/>
    <col min="1287" max="1287" width="7.5" style="181" bestFit="1" customWidth="1"/>
    <col min="1288" max="1288" width="11" style="181" bestFit="1" customWidth="1"/>
    <col min="1289" max="1291" width="10" style="181"/>
    <col min="1292" max="1292" width="10.125" style="181" bestFit="1" customWidth="1"/>
    <col min="1293" max="1536" width="10" style="181"/>
    <col min="1537" max="1537" width="19.75" style="181" customWidth="1"/>
    <col min="1538" max="1538" width="10" style="181" customWidth="1"/>
    <col min="1539" max="1539" width="7.5" style="181" bestFit="1" customWidth="1"/>
    <col min="1540" max="1540" width="9.125" style="181" bestFit="1" customWidth="1"/>
    <col min="1541" max="1541" width="7.5" style="181" bestFit="1" customWidth="1"/>
    <col min="1542" max="1542" width="9.125" style="181" bestFit="1" customWidth="1"/>
    <col min="1543" max="1543" width="7.5" style="181" bestFit="1" customWidth="1"/>
    <col min="1544" max="1544" width="11" style="181" bestFit="1" customWidth="1"/>
    <col min="1545" max="1547" width="10" style="181"/>
    <col min="1548" max="1548" width="10.125" style="181" bestFit="1" customWidth="1"/>
    <col min="1549" max="1792" width="10" style="181"/>
    <col min="1793" max="1793" width="19.75" style="181" customWidth="1"/>
    <col min="1794" max="1794" width="10" style="181" customWidth="1"/>
    <col min="1795" max="1795" width="7.5" style="181" bestFit="1" customWidth="1"/>
    <col min="1796" max="1796" width="9.125" style="181" bestFit="1" customWidth="1"/>
    <col min="1797" max="1797" width="7.5" style="181" bestFit="1" customWidth="1"/>
    <col min="1798" max="1798" width="9.125" style="181" bestFit="1" customWidth="1"/>
    <col min="1799" max="1799" width="7.5" style="181" bestFit="1" customWidth="1"/>
    <col min="1800" max="1800" width="11" style="181" bestFit="1" customWidth="1"/>
    <col min="1801" max="1803" width="10" style="181"/>
    <col min="1804" max="1804" width="10.125" style="181" bestFit="1" customWidth="1"/>
    <col min="1805" max="2048" width="11" style="181"/>
    <col min="2049" max="2049" width="19.75" style="181" customWidth="1"/>
    <col min="2050" max="2050" width="10" style="181" customWidth="1"/>
    <col min="2051" max="2051" width="7.5" style="181" bestFit="1" customWidth="1"/>
    <col min="2052" max="2052" width="9.125" style="181" bestFit="1" customWidth="1"/>
    <col min="2053" max="2053" width="7.5" style="181" bestFit="1" customWidth="1"/>
    <col min="2054" max="2054" width="9.125" style="181" bestFit="1" customWidth="1"/>
    <col min="2055" max="2055" width="7.5" style="181" bestFit="1" customWidth="1"/>
    <col min="2056" max="2056" width="11" style="181" bestFit="1" customWidth="1"/>
    <col min="2057" max="2059" width="10" style="181"/>
    <col min="2060" max="2060" width="10.125" style="181" bestFit="1" customWidth="1"/>
    <col min="2061" max="2304" width="10" style="181"/>
    <col min="2305" max="2305" width="19.75" style="181" customWidth="1"/>
    <col min="2306" max="2306" width="10" style="181" customWidth="1"/>
    <col min="2307" max="2307" width="7.5" style="181" bestFit="1" customWidth="1"/>
    <col min="2308" max="2308" width="9.125" style="181" bestFit="1" customWidth="1"/>
    <col min="2309" max="2309" width="7.5" style="181" bestFit="1" customWidth="1"/>
    <col min="2310" max="2310" width="9.125" style="181" bestFit="1" customWidth="1"/>
    <col min="2311" max="2311" width="7.5" style="181" bestFit="1" customWidth="1"/>
    <col min="2312" max="2312" width="11" style="181" bestFit="1" customWidth="1"/>
    <col min="2313" max="2315" width="10" style="181"/>
    <col min="2316" max="2316" width="10.125" style="181" bestFit="1" customWidth="1"/>
    <col min="2317" max="2560" width="10" style="181"/>
    <col min="2561" max="2561" width="19.75" style="181" customWidth="1"/>
    <col min="2562" max="2562" width="10" style="181" customWidth="1"/>
    <col min="2563" max="2563" width="7.5" style="181" bestFit="1" customWidth="1"/>
    <col min="2564" max="2564" width="9.125" style="181" bestFit="1" customWidth="1"/>
    <col min="2565" max="2565" width="7.5" style="181" bestFit="1" customWidth="1"/>
    <col min="2566" max="2566" width="9.125" style="181" bestFit="1" customWidth="1"/>
    <col min="2567" max="2567" width="7.5" style="181" bestFit="1" customWidth="1"/>
    <col min="2568" max="2568" width="11" style="181" bestFit="1" customWidth="1"/>
    <col min="2569" max="2571" width="10" style="181"/>
    <col min="2572" max="2572" width="10.125" style="181" bestFit="1" customWidth="1"/>
    <col min="2573" max="2816" width="10" style="181"/>
    <col min="2817" max="2817" width="19.75" style="181" customWidth="1"/>
    <col min="2818" max="2818" width="10" style="181" customWidth="1"/>
    <col min="2819" max="2819" width="7.5" style="181" bestFit="1" customWidth="1"/>
    <col min="2820" max="2820" width="9.125" style="181" bestFit="1" customWidth="1"/>
    <col min="2821" max="2821" width="7.5" style="181" bestFit="1" customWidth="1"/>
    <col min="2822" max="2822" width="9.125" style="181" bestFit="1" customWidth="1"/>
    <col min="2823" max="2823" width="7.5" style="181" bestFit="1" customWidth="1"/>
    <col min="2824" max="2824" width="11" style="181" bestFit="1" customWidth="1"/>
    <col min="2825" max="2827" width="10" style="181"/>
    <col min="2828" max="2828" width="10.125" style="181" bestFit="1" customWidth="1"/>
    <col min="2829" max="3072" width="11" style="181"/>
    <col min="3073" max="3073" width="19.75" style="181" customWidth="1"/>
    <col min="3074" max="3074" width="10" style="181" customWidth="1"/>
    <col min="3075" max="3075" width="7.5" style="181" bestFit="1" customWidth="1"/>
    <col min="3076" max="3076" width="9.125" style="181" bestFit="1" customWidth="1"/>
    <col min="3077" max="3077" width="7.5" style="181" bestFit="1" customWidth="1"/>
    <col min="3078" max="3078" width="9.125" style="181" bestFit="1" customWidth="1"/>
    <col min="3079" max="3079" width="7.5" style="181" bestFit="1" customWidth="1"/>
    <col min="3080" max="3080" width="11" style="181" bestFit="1" customWidth="1"/>
    <col min="3081" max="3083" width="10" style="181"/>
    <col min="3084" max="3084" width="10.125" style="181" bestFit="1" customWidth="1"/>
    <col min="3085" max="3328" width="10" style="181"/>
    <col min="3329" max="3329" width="19.75" style="181" customWidth="1"/>
    <col min="3330" max="3330" width="10" style="181" customWidth="1"/>
    <col min="3331" max="3331" width="7.5" style="181" bestFit="1" customWidth="1"/>
    <col min="3332" max="3332" width="9.125" style="181" bestFit="1" customWidth="1"/>
    <col min="3333" max="3333" width="7.5" style="181" bestFit="1" customWidth="1"/>
    <col min="3334" max="3334" width="9.125" style="181" bestFit="1" customWidth="1"/>
    <col min="3335" max="3335" width="7.5" style="181" bestFit="1" customWidth="1"/>
    <col min="3336" max="3336" width="11" style="181" bestFit="1" customWidth="1"/>
    <col min="3337" max="3339" width="10" style="181"/>
    <col min="3340" max="3340" width="10.125" style="181" bestFit="1" customWidth="1"/>
    <col min="3341" max="3584" width="10" style="181"/>
    <col min="3585" max="3585" width="19.75" style="181" customWidth="1"/>
    <col min="3586" max="3586" width="10" style="181" customWidth="1"/>
    <col min="3587" max="3587" width="7.5" style="181" bestFit="1" customWidth="1"/>
    <col min="3588" max="3588" width="9.125" style="181" bestFit="1" customWidth="1"/>
    <col min="3589" max="3589" width="7.5" style="181" bestFit="1" customWidth="1"/>
    <col min="3590" max="3590" width="9.125" style="181" bestFit="1" customWidth="1"/>
    <col min="3591" max="3591" width="7.5" style="181" bestFit="1" customWidth="1"/>
    <col min="3592" max="3592" width="11" style="181" bestFit="1" customWidth="1"/>
    <col min="3593" max="3595" width="10" style="181"/>
    <col min="3596" max="3596" width="10.125" style="181" bestFit="1" customWidth="1"/>
    <col min="3597" max="3840" width="10" style="181"/>
    <col min="3841" max="3841" width="19.75" style="181" customWidth="1"/>
    <col min="3842" max="3842" width="10" style="181" customWidth="1"/>
    <col min="3843" max="3843" width="7.5" style="181" bestFit="1" customWidth="1"/>
    <col min="3844" max="3844" width="9.125" style="181" bestFit="1" customWidth="1"/>
    <col min="3845" max="3845" width="7.5" style="181" bestFit="1" customWidth="1"/>
    <col min="3846" max="3846" width="9.125" style="181" bestFit="1" customWidth="1"/>
    <col min="3847" max="3847" width="7.5" style="181" bestFit="1" customWidth="1"/>
    <col min="3848" max="3848" width="11" style="181" bestFit="1" customWidth="1"/>
    <col min="3849" max="3851" width="10" style="181"/>
    <col min="3852" max="3852" width="10.125" style="181" bestFit="1" customWidth="1"/>
    <col min="3853" max="4096" width="11" style="181"/>
    <col min="4097" max="4097" width="19.75" style="181" customWidth="1"/>
    <col min="4098" max="4098" width="10" style="181" customWidth="1"/>
    <col min="4099" max="4099" width="7.5" style="181" bestFit="1" customWidth="1"/>
    <col min="4100" max="4100" width="9.125" style="181" bestFit="1" customWidth="1"/>
    <col min="4101" max="4101" width="7.5" style="181" bestFit="1" customWidth="1"/>
    <col min="4102" max="4102" width="9.125" style="181" bestFit="1" customWidth="1"/>
    <col min="4103" max="4103" width="7.5" style="181" bestFit="1" customWidth="1"/>
    <col min="4104" max="4104" width="11" style="181" bestFit="1" customWidth="1"/>
    <col min="4105" max="4107" width="10" style="181"/>
    <col min="4108" max="4108" width="10.125" style="181" bestFit="1" customWidth="1"/>
    <col min="4109" max="4352" width="10" style="181"/>
    <col min="4353" max="4353" width="19.75" style="181" customWidth="1"/>
    <col min="4354" max="4354" width="10" style="181" customWidth="1"/>
    <col min="4355" max="4355" width="7.5" style="181" bestFit="1" customWidth="1"/>
    <col min="4356" max="4356" width="9.125" style="181" bestFit="1" customWidth="1"/>
    <col min="4357" max="4357" width="7.5" style="181" bestFit="1" customWidth="1"/>
    <col min="4358" max="4358" width="9.125" style="181" bestFit="1" customWidth="1"/>
    <col min="4359" max="4359" width="7.5" style="181" bestFit="1" customWidth="1"/>
    <col min="4360" max="4360" width="11" style="181" bestFit="1" customWidth="1"/>
    <col min="4361" max="4363" width="10" style="181"/>
    <col min="4364" max="4364" width="10.125" style="181" bestFit="1" customWidth="1"/>
    <col min="4365" max="4608" width="10" style="181"/>
    <col min="4609" max="4609" width="19.75" style="181" customWidth="1"/>
    <col min="4610" max="4610" width="10" style="181" customWidth="1"/>
    <col min="4611" max="4611" width="7.5" style="181" bestFit="1" customWidth="1"/>
    <col min="4612" max="4612" width="9.125" style="181" bestFit="1" customWidth="1"/>
    <col min="4613" max="4613" width="7.5" style="181" bestFit="1" customWidth="1"/>
    <col min="4614" max="4614" width="9.125" style="181" bestFit="1" customWidth="1"/>
    <col min="4615" max="4615" width="7.5" style="181" bestFit="1" customWidth="1"/>
    <col min="4616" max="4616" width="11" style="181" bestFit="1" customWidth="1"/>
    <col min="4617" max="4619" width="10" style="181"/>
    <col min="4620" max="4620" width="10.125" style="181" bestFit="1" customWidth="1"/>
    <col min="4621" max="4864" width="10" style="181"/>
    <col min="4865" max="4865" width="19.75" style="181" customWidth="1"/>
    <col min="4866" max="4866" width="10" style="181" customWidth="1"/>
    <col min="4867" max="4867" width="7.5" style="181" bestFit="1" customWidth="1"/>
    <col min="4868" max="4868" width="9.125" style="181" bestFit="1" customWidth="1"/>
    <col min="4869" max="4869" width="7.5" style="181" bestFit="1" customWidth="1"/>
    <col min="4870" max="4870" width="9.125" style="181" bestFit="1" customWidth="1"/>
    <col min="4871" max="4871" width="7.5" style="181" bestFit="1" customWidth="1"/>
    <col min="4872" max="4872" width="11" style="181" bestFit="1" customWidth="1"/>
    <col min="4873" max="4875" width="10" style="181"/>
    <col min="4876" max="4876" width="10.125" style="181" bestFit="1" customWidth="1"/>
    <col min="4877" max="5120" width="11" style="181"/>
    <col min="5121" max="5121" width="19.75" style="181" customWidth="1"/>
    <col min="5122" max="5122" width="10" style="181" customWidth="1"/>
    <col min="5123" max="5123" width="7.5" style="181" bestFit="1" customWidth="1"/>
    <col min="5124" max="5124" width="9.125" style="181" bestFit="1" customWidth="1"/>
    <col min="5125" max="5125" width="7.5" style="181" bestFit="1" customWidth="1"/>
    <col min="5126" max="5126" width="9.125" style="181" bestFit="1" customWidth="1"/>
    <col min="5127" max="5127" width="7.5" style="181" bestFit="1" customWidth="1"/>
    <col min="5128" max="5128" width="11" style="181" bestFit="1" customWidth="1"/>
    <col min="5129" max="5131" width="10" style="181"/>
    <col min="5132" max="5132" width="10.125" style="181" bestFit="1" customWidth="1"/>
    <col min="5133" max="5376" width="10" style="181"/>
    <col min="5377" max="5377" width="19.75" style="181" customWidth="1"/>
    <col min="5378" max="5378" width="10" style="181" customWidth="1"/>
    <col min="5379" max="5379" width="7.5" style="181" bestFit="1" customWidth="1"/>
    <col min="5380" max="5380" width="9.125" style="181" bestFit="1" customWidth="1"/>
    <col min="5381" max="5381" width="7.5" style="181" bestFit="1" customWidth="1"/>
    <col min="5382" max="5382" width="9.125" style="181" bestFit="1" customWidth="1"/>
    <col min="5383" max="5383" width="7.5" style="181" bestFit="1" customWidth="1"/>
    <col min="5384" max="5384" width="11" style="181" bestFit="1" customWidth="1"/>
    <col min="5385" max="5387" width="10" style="181"/>
    <col min="5388" max="5388" width="10.125" style="181" bestFit="1" customWidth="1"/>
    <col min="5389" max="5632" width="10" style="181"/>
    <col min="5633" max="5633" width="19.75" style="181" customWidth="1"/>
    <col min="5634" max="5634" width="10" style="181" customWidth="1"/>
    <col min="5635" max="5635" width="7.5" style="181" bestFit="1" customWidth="1"/>
    <col min="5636" max="5636" width="9.125" style="181" bestFit="1" customWidth="1"/>
    <col min="5637" max="5637" width="7.5" style="181" bestFit="1" customWidth="1"/>
    <col min="5638" max="5638" width="9.125" style="181" bestFit="1" customWidth="1"/>
    <col min="5639" max="5639" width="7.5" style="181" bestFit="1" customWidth="1"/>
    <col min="5640" max="5640" width="11" style="181" bestFit="1" customWidth="1"/>
    <col min="5641" max="5643" width="10" style="181"/>
    <col min="5644" max="5644" width="10.125" style="181" bestFit="1" customWidth="1"/>
    <col min="5645" max="5888" width="10" style="181"/>
    <col min="5889" max="5889" width="19.75" style="181" customWidth="1"/>
    <col min="5890" max="5890" width="10" style="181" customWidth="1"/>
    <col min="5891" max="5891" width="7.5" style="181" bestFit="1" customWidth="1"/>
    <col min="5892" max="5892" width="9.125" style="181" bestFit="1" customWidth="1"/>
    <col min="5893" max="5893" width="7.5" style="181" bestFit="1" customWidth="1"/>
    <col min="5894" max="5894" width="9.125" style="181" bestFit="1" customWidth="1"/>
    <col min="5895" max="5895" width="7.5" style="181" bestFit="1" customWidth="1"/>
    <col min="5896" max="5896" width="11" style="181" bestFit="1" customWidth="1"/>
    <col min="5897" max="5899" width="10" style="181"/>
    <col min="5900" max="5900" width="10.125" style="181" bestFit="1" customWidth="1"/>
    <col min="5901" max="6144" width="11" style="181"/>
    <col min="6145" max="6145" width="19.75" style="181" customWidth="1"/>
    <col min="6146" max="6146" width="10" style="181" customWidth="1"/>
    <col min="6147" max="6147" width="7.5" style="181" bestFit="1" customWidth="1"/>
    <col min="6148" max="6148" width="9.125" style="181" bestFit="1" customWidth="1"/>
    <col min="6149" max="6149" width="7.5" style="181" bestFit="1" customWidth="1"/>
    <col min="6150" max="6150" width="9.125" style="181" bestFit="1" customWidth="1"/>
    <col min="6151" max="6151" width="7.5" style="181" bestFit="1" customWidth="1"/>
    <col min="6152" max="6152" width="11" style="181" bestFit="1" customWidth="1"/>
    <col min="6153" max="6155" width="10" style="181"/>
    <col min="6156" max="6156" width="10.125" style="181" bestFit="1" customWidth="1"/>
    <col min="6157" max="6400" width="10" style="181"/>
    <col min="6401" max="6401" width="19.75" style="181" customWidth="1"/>
    <col min="6402" max="6402" width="10" style="181" customWidth="1"/>
    <col min="6403" max="6403" width="7.5" style="181" bestFit="1" customWidth="1"/>
    <col min="6404" max="6404" width="9.125" style="181" bestFit="1" customWidth="1"/>
    <col min="6405" max="6405" width="7.5" style="181" bestFit="1" customWidth="1"/>
    <col min="6406" max="6406" width="9.125" style="181" bestFit="1" customWidth="1"/>
    <col min="6407" max="6407" width="7.5" style="181" bestFit="1" customWidth="1"/>
    <col min="6408" max="6408" width="11" style="181" bestFit="1" customWidth="1"/>
    <col min="6409" max="6411" width="10" style="181"/>
    <col min="6412" max="6412" width="10.125" style="181" bestFit="1" customWidth="1"/>
    <col min="6413" max="6656" width="10" style="181"/>
    <col min="6657" max="6657" width="19.75" style="181" customWidth="1"/>
    <col min="6658" max="6658" width="10" style="181" customWidth="1"/>
    <col min="6659" max="6659" width="7.5" style="181" bestFit="1" customWidth="1"/>
    <col min="6660" max="6660" width="9.125" style="181" bestFit="1" customWidth="1"/>
    <col min="6661" max="6661" width="7.5" style="181" bestFit="1" customWidth="1"/>
    <col min="6662" max="6662" width="9.125" style="181" bestFit="1" customWidth="1"/>
    <col min="6663" max="6663" width="7.5" style="181" bestFit="1" customWidth="1"/>
    <col min="6664" max="6664" width="11" style="181" bestFit="1" customWidth="1"/>
    <col min="6665" max="6667" width="10" style="181"/>
    <col min="6668" max="6668" width="10.125" style="181" bestFit="1" customWidth="1"/>
    <col min="6669" max="6912" width="10" style="181"/>
    <col min="6913" max="6913" width="19.75" style="181" customWidth="1"/>
    <col min="6914" max="6914" width="10" style="181" customWidth="1"/>
    <col min="6915" max="6915" width="7.5" style="181" bestFit="1" customWidth="1"/>
    <col min="6916" max="6916" width="9.125" style="181" bestFit="1" customWidth="1"/>
    <col min="6917" max="6917" width="7.5" style="181" bestFit="1" customWidth="1"/>
    <col min="6918" max="6918" width="9.125" style="181" bestFit="1" customWidth="1"/>
    <col min="6919" max="6919" width="7.5" style="181" bestFit="1" customWidth="1"/>
    <col min="6920" max="6920" width="11" style="181" bestFit="1" customWidth="1"/>
    <col min="6921" max="6923" width="10" style="181"/>
    <col min="6924" max="6924" width="10.125" style="181" bestFit="1" customWidth="1"/>
    <col min="6925" max="7168" width="11" style="181"/>
    <col min="7169" max="7169" width="19.75" style="181" customWidth="1"/>
    <col min="7170" max="7170" width="10" style="181" customWidth="1"/>
    <col min="7171" max="7171" width="7.5" style="181" bestFit="1" customWidth="1"/>
    <col min="7172" max="7172" width="9.125" style="181" bestFit="1" customWidth="1"/>
    <col min="7173" max="7173" width="7.5" style="181" bestFit="1" customWidth="1"/>
    <col min="7174" max="7174" width="9.125" style="181" bestFit="1" customWidth="1"/>
    <col min="7175" max="7175" width="7.5" style="181" bestFit="1" customWidth="1"/>
    <col min="7176" max="7176" width="11" style="181" bestFit="1" customWidth="1"/>
    <col min="7177" max="7179" width="10" style="181"/>
    <col min="7180" max="7180" width="10.125" style="181" bestFit="1" customWidth="1"/>
    <col min="7181" max="7424" width="10" style="181"/>
    <col min="7425" max="7425" width="19.75" style="181" customWidth="1"/>
    <col min="7426" max="7426" width="10" style="181" customWidth="1"/>
    <col min="7427" max="7427" width="7.5" style="181" bestFit="1" customWidth="1"/>
    <col min="7428" max="7428" width="9.125" style="181" bestFit="1" customWidth="1"/>
    <col min="7429" max="7429" width="7.5" style="181" bestFit="1" customWidth="1"/>
    <col min="7430" max="7430" width="9.125" style="181" bestFit="1" customWidth="1"/>
    <col min="7431" max="7431" width="7.5" style="181" bestFit="1" customWidth="1"/>
    <col min="7432" max="7432" width="11" style="181" bestFit="1" customWidth="1"/>
    <col min="7433" max="7435" width="10" style="181"/>
    <col min="7436" max="7436" width="10.125" style="181" bestFit="1" customWidth="1"/>
    <col min="7437" max="7680" width="10" style="181"/>
    <col min="7681" max="7681" width="19.75" style="181" customWidth="1"/>
    <col min="7682" max="7682" width="10" style="181" customWidth="1"/>
    <col min="7683" max="7683" width="7.5" style="181" bestFit="1" customWidth="1"/>
    <col min="7684" max="7684" width="9.125" style="181" bestFit="1" customWidth="1"/>
    <col min="7685" max="7685" width="7.5" style="181" bestFit="1" customWidth="1"/>
    <col min="7686" max="7686" width="9.125" style="181" bestFit="1" customWidth="1"/>
    <col min="7687" max="7687" width="7.5" style="181" bestFit="1" customWidth="1"/>
    <col min="7688" max="7688" width="11" style="181" bestFit="1" customWidth="1"/>
    <col min="7689" max="7691" width="10" style="181"/>
    <col min="7692" max="7692" width="10.125" style="181" bestFit="1" customWidth="1"/>
    <col min="7693" max="7936" width="10" style="181"/>
    <col min="7937" max="7937" width="19.75" style="181" customWidth="1"/>
    <col min="7938" max="7938" width="10" style="181" customWidth="1"/>
    <col min="7939" max="7939" width="7.5" style="181" bestFit="1" customWidth="1"/>
    <col min="7940" max="7940" width="9.125" style="181" bestFit="1" customWidth="1"/>
    <col min="7941" max="7941" width="7.5" style="181" bestFit="1" customWidth="1"/>
    <col min="7942" max="7942" width="9.125" style="181" bestFit="1" customWidth="1"/>
    <col min="7943" max="7943" width="7.5" style="181" bestFit="1" customWidth="1"/>
    <col min="7944" max="7944" width="11" style="181" bestFit="1" customWidth="1"/>
    <col min="7945" max="7947" width="10" style="181"/>
    <col min="7948" max="7948" width="10.125" style="181" bestFit="1" customWidth="1"/>
    <col min="7949" max="8192" width="11" style="181"/>
    <col min="8193" max="8193" width="19.75" style="181" customWidth="1"/>
    <col min="8194" max="8194" width="10" style="181" customWidth="1"/>
    <col min="8195" max="8195" width="7.5" style="181" bestFit="1" customWidth="1"/>
    <col min="8196" max="8196" width="9.125" style="181" bestFit="1" customWidth="1"/>
    <col min="8197" max="8197" width="7.5" style="181" bestFit="1" customWidth="1"/>
    <col min="8198" max="8198" width="9.125" style="181" bestFit="1" customWidth="1"/>
    <col min="8199" max="8199" width="7.5" style="181" bestFit="1" customWidth="1"/>
    <col min="8200" max="8200" width="11" style="181" bestFit="1" customWidth="1"/>
    <col min="8201" max="8203" width="10" style="181"/>
    <col min="8204" max="8204" width="10.125" style="181" bestFit="1" customWidth="1"/>
    <col min="8205" max="8448" width="10" style="181"/>
    <col min="8449" max="8449" width="19.75" style="181" customWidth="1"/>
    <col min="8450" max="8450" width="10" style="181" customWidth="1"/>
    <col min="8451" max="8451" width="7.5" style="181" bestFit="1" customWidth="1"/>
    <col min="8452" max="8452" width="9.125" style="181" bestFit="1" customWidth="1"/>
    <col min="8453" max="8453" width="7.5" style="181" bestFit="1" customWidth="1"/>
    <col min="8454" max="8454" width="9.125" style="181" bestFit="1" customWidth="1"/>
    <col min="8455" max="8455" width="7.5" style="181" bestFit="1" customWidth="1"/>
    <col min="8456" max="8456" width="11" style="181" bestFit="1" customWidth="1"/>
    <col min="8457" max="8459" width="10" style="181"/>
    <col min="8460" max="8460" width="10.125" style="181" bestFit="1" customWidth="1"/>
    <col min="8461" max="8704" width="10" style="181"/>
    <col min="8705" max="8705" width="19.75" style="181" customWidth="1"/>
    <col min="8706" max="8706" width="10" style="181" customWidth="1"/>
    <col min="8707" max="8707" width="7.5" style="181" bestFit="1" customWidth="1"/>
    <col min="8708" max="8708" width="9.125" style="181" bestFit="1" customWidth="1"/>
    <col min="8709" max="8709" width="7.5" style="181" bestFit="1" customWidth="1"/>
    <col min="8710" max="8710" width="9.125" style="181" bestFit="1" customWidth="1"/>
    <col min="8711" max="8711" width="7.5" style="181" bestFit="1" customWidth="1"/>
    <col min="8712" max="8712" width="11" style="181" bestFit="1" customWidth="1"/>
    <col min="8713" max="8715" width="10" style="181"/>
    <col min="8716" max="8716" width="10.125" style="181" bestFit="1" customWidth="1"/>
    <col min="8717" max="8960" width="10" style="181"/>
    <col min="8961" max="8961" width="19.75" style="181" customWidth="1"/>
    <col min="8962" max="8962" width="10" style="181" customWidth="1"/>
    <col min="8963" max="8963" width="7.5" style="181" bestFit="1" customWidth="1"/>
    <col min="8964" max="8964" width="9.125" style="181" bestFit="1" customWidth="1"/>
    <col min="8965" max="8965" width="7.5" style="181" bestFit="1" customWidth="1"/>
    <col min="8966" max="8966" width="9.125" style="181" bestFit="1" customWidth="1"/>
    <col min="8967" max="8967" width="7.5" style="181" bestFit="1" customWidth="1"/>
    <col min="8968" max="8968" width="11" style="181" bestFit="1" customWidth="1"/>
    <col min="8969" max="8971" width="10" style="181"/>
    <col min="8972" max="8972" width="10.125" style="181" bestFit="1" customWidth="1"/>
    <col min="8973" max="9216" width="11" style="181"/>
    <col min="9217" max="9217" width="19.75" style="181" customWidth="1"/>
    <col min="9218" max="9218" width="10" style="181" customWidth="1"/>
    <col min="9219" max="9219" width="7.5" style="181" bestFit="1" customWidth="1"/>
    <col min="9220" max="9220" width="9.125" style="181" bestFit="1" customWidth="1"/>
    <col min="9221" max="9221" width="7.5" style="181" bestFit="1" customWidth="1"/>
    <col min="9222" max="9222" width="9.125" style="181" bestFit="1" customWidth="1"/>
    <col min="9223" max="9223" width="7.5" style="181" bestFit="1" customWidth="1"/>
    <col min="9224" max="9224" width="11" style="181" bestFit="1" customWidth="1"/>
    <col min="9225" max="9227" width="10" style="181"/>
    <col min="9228" max="9228" width="10.125" style="181" bestFit="1" customWidth="1"/>
    <col min="9229" max="9472" width="10" style="181"/>
    <col min="9473" max="9473" width="19.75" style="181" customWidth="1"/>
    <col min="9474" max="9474" width="10" style="181" customWidth="1"/>
    <col min="9475" max="9475" width="7.5" style="181" bestFit="1" customWidth="1"/>
    <col min="9476" max="9476" width="9.125" style="181" bestFit="1" customWidth="1"/>
    <col min="9477" max="9477" width="7.5" style="181" bestFit="1" customWidth="1"/>
    <col min="9478" max="9478" width="9.125" style="181" bestFit="1" customWidth="1"/>
    <col min="9479" max="9479" width="7.5" style="181" bestFit="1" customWidth="1"/>
    <col min="9480" max="9480" width="11" style="181" bestFit="1" customWidth="1"/>
    <col min="9481" max="9483" width="10" style="181"/>
    <col min="9484" max="9484" width="10.125" style="181" bestFit="1" customWidth="1"/>
    <col min="9485" max="9728" width="10" style="181"/>
    <col min="9729" max="9729" width="19.75" style="181" customWidth="1"/>
    <col min="9730" max="9730" width="10" style="181" customWidth="1"/>
    <col min="9731" max="9731" width="7.5" style="181" bestFit="1" customWidth="1"/>
    <col min="9732" max="9732" width="9.125" style="181" bestFit="1" customWidth="1"/>
    <col min="9733" max="9733" width="7.5" style="181" bestFit="1" customWidth="1"/>
    <col min="9734" max="9734" width="9.125" style="181" bestFit="1" customWidth="1"/>
    <col min="9735" max="9735" width="7.5" style="181" bestFit="1" customWidth="1"/>
    <col min="9736" max="9736" width="11" style="181" bestFit="1" customWidth="1"/>
    <col min="9737" max="9739" width="10" style="181"/>
    <col min="9740" max="9740" width="10.125" style="181" bestFit="1" customWidth="1"/>
    <col min="9741" max="9984" width="10" style="181"/>
    <col min="9985" max="9985" width="19.75" style="181" customWidth="1"/>
    <col min="9986" max="9986" width="10" style="181" customWidth="1"/>
    <col min="9987" max="9987" width="7.5" style="181" bestFit="1" customWidth="1"/>
    <col min="9988" max="9988" width="9.125" style="181" bestFit="1" customWidth="1"/>
    <col min="9989" max="9989" width="7.5" style="181" bestFit="1" customWidth="1"/>
    <col min="9990" max="9990" width="9.125" style="181" bestFit="1" customWidth="1"/>
    <col min="9991" max="9991" width="7.5" style="181" bestFit="1" customWidth="1"/>
    <col min="9992" max="9992" width="11" style="181" bestFit="1" customWidth="1"/>
    <col min="9993" max="9995" width="10" style="181"/>
    <col min="9996" max="9996" width="10.125" style="181" bestFit="1" customWidth="1"/>
    <col min="9997" max="10240" width="11" style="181"/>
    <col min="10241" max="10241" width="19.75" style="181" customWidth="1"/>
    <col min="10242" max="10242" width="10" style="181" customWidth="1"/>
    <col min="10243" max="10243" width="7.5" style="181" bestFit="1" customWidth="1"/>
    <col min="10244" max="10244" width="9.125" style="181" bestFit="1" customWidth="1"/>
    <col min="10245" max="10245" width="7.5" style="181" bestFit="1" customWidth="1"/>
    <col min="10246" max="10246" width="9.125" style="181" bestFit="1" customWidth="1"/>
    <col min="10247" max="10247" width="7.5" style="181" bestFit="1" customWidth="1"/>
    <col min="10248" max="10248" width="11" style="181" bestFit="1" customWidth="1"/>
    <col min="10249" max="10251" width="10" style="181"/>
    <col min="10252" max="10252" width="10.125" style="181" bestFit="1" customWidth="1"/>
    <col min="10253" max="10496" width="10" style="181"/>
    <col min="10497" max="10497" width="19.75" style="181" customWidth="1"/>
    <col min="10498" max="10498" width="10" style="181" customWidth="1"/>
    <col min="10499" max="10499" width="7.5" style="181" bestFit="1" customWidth="1"/>
    <col min="10500" max="10500" width="9.125" style="181" bestFit="1" customWidth="1"/>
    <col min="10501" max="10501" width="7.5" style="181" bestFit="1" customWidth="1"/>
    <col min="10502" max="10502" width="9.125" style="181" bestFit="1" customWidth="1"/>
    <col min="10503" max="10503" width="7.5" style="181" bestFit="1" customWidth="1"/>
    <col min="10504" max="10504" width="11" style="181" bestFit="1" customWidth="1"/>
    <col min="10505" max="10507" width="10" style="181"/>
    <col min="10508" max="10508" width="10.125" style="181" bestFit="1" customWidth="1"/>
    <col min="10509" max="10752" width="10" style="181"/>
    <col min="10753" max="10753" width="19.75" style="181" customWidth="1"/>
    <col min="10754" max="10754" width="10" style="181" customWidth="1"/>
    <col min="10755" max="10755" width="7.5" style="181" bestFit="1" customWidth="1"/>
    <col min="10756" max="10756" width="9.125" style="181" bestFit="1" customWidth="1"/>
    <col min="10757" max="10757" width="7.5" style="181" bestFit="1" customWidth="1"/>
    <col min="10758" max="10758" width="9.125" style="181" bestFit="1" customWidth="1"/>
    <col min="10759" max="10759" width="7.5" style="181" bestFit="1" customWidth="1"/>
    <col min="10760" max="10760" width="11" style="181" bestFit="1" customWidth="1"/>
    <col min="10761" max="10763" width="10" style="181"/>
    <col min="10764" max="10764" width="10.125" style="181" bestFit="1" customWidth="1"/>
    <col min="10765" max="11008" width="10" style="181"/>
    <col min="11009" max="11009" width="19.75" style="181" customWidth="1"/>
    <col min="11010" max="11010" width="10" style="181" customWidth="1"/>
    <col min="11011" max="11011" width="7.5" style="181" bestFit="1" customWidth="1"/>
    <col min="11012" max="11012" width="9.125" style="181" bestFit="1" customWidth="1"/>
    <col min="11013" max="11013" width="7.5" style="181" bestFit="1" customWidth="1"/>
    <col min="11014" max="11014" width="9.125" style="181" bestFit="1" customWidth="1"/>
    <col min="11015" max="11015" width="7.5" style="181" bestFit="1" customWidth="1"/>
    <col min="11016" max="11016" width="11" style="181" bestFit="1" customWidth="1"/>
    <col min="11017" max="11019" width="10" style="181"/>
    <col min="11020" max="11020" width="10.125" style="181" bestFit="1" customWidth="1"/>
    <col min="11021" max="11264" width="11" style="181"/>
    <col min="11265" max="11265" width="19.75" style="181" customWidth="1"/>
    <col min="11266" max="11266" width="10" style="181" customWidth="1"/>
    <col min="11267" max="11267" width="7.5" style="181" bestFit="1" customWidth="1"/>
    <col min="11268" max="11268" width="9.125" style="181" bestFit="1" customWidth="1"/>
    <col min="11269" max="11269" width="7.5" style="181" bestFit="1" customWidth="1"/>
    <col min="11270" max="11270" width="9.125" style="181" bestFit="1" customWidth="1"/>
    <col min="11271" max="11271" width="7.5" style="181" bestFit="1" customWidth="1"/>
    <col min="11272" max="11272" width="11" style="181" bestFit="1" customWidth="1"/>
    <col min="11273" max="11275" width="10" style="181"/>
    <col min="11276" max="11276" width="10.125" style="181" bestFit="1" customWidth="1"/>
    <col min="11277" max="11520" width="10" style="181"/>
    <col min="11521" max="11521" width="19.75" style="181" customWidth="1"/>
    <col min="11522" max="11522" width="10" style="181" customWidth="1"/>
    <col min="11523" max="11523" width="7.5" style="181" bestFit="1" customWidth="1"/>
    <col min="11524" max="11524" width="9.125" style="181" bestFit="1" customWidth="1"/>
    <col min="11525" max="11525" width="7.5" style="181" bestFit="1" customWidth="1"/>
    <col min="11526" max="11526" width="9.125" style="181" bestFit="1" customWidth="1"/>
    <col min="11527" max="11527" width="7.5" style="181" bestFit="1" customWidth="1"/>
    <col min="11528" max="11528" width="11" style="181" bestFit="1" customWidth="1"/>
    <col min="11529" max="11531" width="10" style="181"/>
    <col min="11532" max="11532" width="10.125" style="181" bestFit="1" customWidth="1"/>
    <col min="11533" max="11776" width="10" style="181"/>
    <col min="11777" max="11777" width="19.75" style="181" customWidth="1"/>
    <col min="11778" max="11778" width="10" style="181" customWidth="1"/>
    <col min="11779" max="11779" width="7.5" style="181" bestFit="1" customWidth="1"/>
    <col min="11780" max="11780" width="9.125" style="181" bestFit="1" customWidth="1"/>
    <col min="11781" max="11781" width="7.5" style="181" bestFit="1" customWidth="1"/>
    <col min="11782" max="11782" width="9.125" style="181" bestFit="1" customWidth="1"/>
    <col min="11783" max="11783" width="7.5" style="181" bestFit="1" customWidth="1"/>
    <col min="11784" max="11784" width="11" style="181" bestFit="1" customWidth="1"/>
    <col min="11785" max="11787" width="10" style="181"/>
    <col min="11788" max="11788" width="10.125" style="181" bestFit="1" customWidth="1"/>
    <col min="11789" max="12032" width="10" style="181"/>
    <col min="12033" max="12033" width="19.75" style="181" customWidth="1"/>
    <col min="12034" max="12034" width="10" style="181" customWidth="1"/>
    <col min="12035" max="12035" width="7.5" style="181" bestFit="1" customWidth="1"/>
    <col min="12036" max="12036" width="9.125" style="181" bestFit="1" customWidth="1"/>
    <col min="12037" max="12037" width="7.5" style="181" bestFit="1" customWidth="1"/>
    <col min="12038" max="12038" width="9.125" style="181" bestFit="1" customWidth="1"/>
    <col min="12039" max="12039" width="7.5" style="181" bestFit="1" customWidth="1"/>
    <col min="12040" max="12040" width="11" style="181" bestFit="1" customWidth="1"/>
    <col min="12041" max="12043" width="10" style="181"/>
    <col min="12044" max="12044" width="10.125" style="181" bestFit="1" customWidth="1"/>
    <col min="12045" max="12288" width="11" style="181"/>
    <col min="12289" max="12289" width="19.75" style="181" customWidth="1"/>
    <col min="12290" max="12290" width="10" style="181" customWidth="1"/>
    <col min="12291" max="12291" width="7.5" style="181" bestFit="1" customWidth="1"/>
    <col min="12292" max="12292" width="9.125" style="181" bestFit="1" customWidth="1"/>
    <col min="12293" max="12293" width="7.5" style="181" bestFit="1" customWidth="1"/>
    <col min="12294" max="12294" width="9.125" style="181" bestFit="1" customWidth="1"/>
    <col min="12295" max="12295" width="7.5" style="181" bestFit="1" customWidth="1"/>
    <col min="12296" max="12296" width="11" style="181" bestFit="1" customWidth="1"/>
    <col min="12297" max="12299" width="10" style="181"/>
    <col min="12300" max="12300" width="10.125" style="181" bestFit="1" customWidth="1"/>
    <col min="12301" max="12544" width="10" style="181"/>
    <col min="12545" max="12545" width="19.75" style="181" customWidth="1"/>
    <col min="12546" max="12546" width="10" style="181" customWidth="1"/>
    <col min="12547" max="12547" width="7.5" style="181" bestFit="1" customWidth="1"/>
    <col min="12548" max="12548" width="9.125" style="181" bestFit="1" customWidth="1"/>
    <col min="12549" max="12549" width="7.5" style="181" bestFit="1" customWidth="1"/>
    <col min="12550" max="12550" width="9.125" style="181" bestFit="1" customWidth="1"/>
    <col min="12551" max="12551" width="7.5" style="181" bestFit="1" customWidth="1"/>
    <col min="12552" max="12552" width="11" style="181" bestFit="1" customWidth="1"/>
    <col min="12553" max="12555" width="10" style="181"/>
    <col min="12556" max="12556" width="10.125" style="181" bestFit="1" customWidth="1"/>
    <col min="12557" max="12800" width="10" style="181"/>
    <col min="12801" max="12801" width="19.75" style="181" customWidth="1"/>
    <col min="12802" max="12802" width="10" style="181" customWidth="1"/>
    <col min="12803" max="12803" width="7.5" style="181" bestFit="1" customWidth="1"/>
    <col min="12804" max="12804" width="9.125" style="181" bestFit="1" customWidth="1"/>
    <col min="12805" max="12805" width="7.5" style="181" bestFit="1" customWidth="1"/>
    <col min="12806" max="12806" width="9.125" style="181" bestFit="1" customWidth="1"/>
    <col min="12807" max="12807" width="7.5" style="181" bestFit="1" customWidth="1"/>
    <col min="12808" max="12808" width="11" style="181" bestFit="1" customWidth="1"/>
    <col min="12809" max="12811" width="10" style="181"/>
    <col min="12812" max="12812" width="10.125" style="181" bestFit="1" customWidth="1"/>
    <col min="12813" max="13056" width="10" style="181"/>
    <col min="13057" max="13057" width="19.75" style="181" customWidth="1"/>
    <col min="13058" max="13058" width="10" style="181" customWidth="1"/>
    <col min="13059" max="13059" width="7.5" style="181" bestFit="1" customWidth="1"/>
    <col min="13060" max="13060" width="9.125" style="181" bestFit="1" customWidth="1"/>
    <col min="13061" max="13061" width="7.5" style="181" bestFit="1" customWidth="1"/>
    <col min="13062" max="13062" width="9.125" style="181" bestFit="1" customWidth="1"/>
    <col min="13063" max="13063" width="7.5" style="181" bestFit="1" customWidth="1"/>
    <col min="13064" max="13064" width="11" style="181" bestFit="1" customWidth="1"/>
    <col min="13065" max="13067" width="10" style="181"/>
    <col min="13068" max="13068" width="10.125" style="181" bestFit="1" customWidth="1"/>
    <col min="13069" max="13312" width="11" style="181"/>
    <col min="13313" max="13313" width="19.75" style="181" customWidth="1"/>
    <col min="13314" max="13314" width="10" style="181" customWidth="1"/>
    <col min="13315" max="13315" width="7.5" style="181" bestFit="1" customWidth="1"/>
    <col min="13316" max="13316" width="9.125" style="181" bestFit="1" customWidth="1"/>
    <col min="13317" max="13317" width="7.5" style="181" bestFit="1" customWidth="1"/>
    <col min="13318" max="13318" width="9.125" style="181" bestFit="1" customWidth="1"/>
    <col min="13319" max="13319" width="7.5" style="181" bestFit="1" customWidth="1"/>
    <col min="13320" max="13320" width="11" style="181" bestFit="1" customWidth="1"/>
    <col min="13321" max="13323" width="10" style="181"/>
    <col min="13324" max="13324" width="10.125" style="181" bestFit="1" customWidth="1"/>
    <col min="13325" max="13568" width="10" style="181"/>
    <col min="13569" max="13569" width="19.75" style="181" customWidth="1"/>
    <col min="13570" max="13570" width="10" style="181" customWidth="1"/>
    <col min="13571" max="13571" width="7.5" style="181" bestFit="1" customWidth="1"/>
    <col min="13572" max="13572" width="9.125" style="181" bestFit="1" customWidth="1"/>
    <col min="13573" max="13573" width="7.5" style="181" bestFit="1" customWidth="1"/>
    <col min="13574" max="13574" width="9.125" style="181" bestFit="1" customWidth="1"/>
    <col min="13575" max="13575" width="7.5" style="181" bestFit="1" customWidth="1"/>
    <col min="13576" max="13576" width="11" style="181" bestFit="1" customWidth="1"/>
    <col min="13577" max="13579" width="10" style="181"/>
    <col min="13580" max="13580" width="10.125" style="181" bestFit="1" customWidth="1"/>
    <col min="13581" max="13824" width="10" style="181"/>
    <col min="13825" max="13825" width="19.75" style="181" customWidth="1"/>
    <col min="13826" max="13826" width="10" style="181" customWidth="1"/>
    <col min="13827" max="13827" width="7.5" style="181" bestFit="1" customWidth="1"/>
    <col min="13828" max="13828" width="9.125" style="181" bestFit="1" customWidth="1"/>
    <col min="13829" max="13829" width="7.5" style="181" bestFit="1" customWidth="1"/>
    <col min="13830" max="13830" width="9.125" style="181" bestFit="1" customWidth="1"/>
    <col min="13831" max="13831" width="7.5" style="181" bestFit="1" customWidth="1"/>
    <col min="13832" max="13832" width="11" style="181" bestFit="1" customWidth="1"/>
    <col min="13833" max="13835" width="10" style="181"/>
    <col min="13836" max="13836" width="10.125" style="181" bestFit="1" customWidth="1"/>
    <col min="13837" max="14080" width="10" style="181"/>
    <col min="14081" max="14081" width="19.75" style="181" customWidth="1"/>
    <col min="14082" max="14082" width="10" style="181" customWidth="1"/>
    <col min="14083" max="14083" width="7.5" style="181" bestFit="1" customWidth="1"/>
    <col min="14084" max="14084" width="9.125" style="181" bestFit="1" customWidth="1"/>
    <col min="14085" max="14085" width="7.5" style="181" bestFit="1" customWidth="1"/>
    <col min="14086" max="14086" width="9.125" style="181" bestFit="1" customWidth="1"/>
    <col min="14087" max="14087" width="7.5" style="181" bestFit="1" customWidth="1"/>
    <col min="14088" max="14088" width="11" style="181" bestFit="1" customWidth="1"/>
    <col min="14089" max="14091" width="10" style="181"/>
    <col min="14092" max="14092" width="10.125" style="181" bestFit="1" customWidth="1"/>
    <col min="14093" max="14336" width="11" style="181"/>
    <col min="14337" max="14337" width="19.75" style="181" customWidth="1"/>
    <col min="14338" max="14338" width="10" style="181" customWidth="1"/>
    <col min="14339" max="14339" width="7.5" style="181" bestFit="1" customWidth="1"/>
    <col min="14340" max="14340" width="9.125" style="181" bestFit="1" customWidth="1"/>
    <col min="14341" max="14341" width="7.5" style="181" bestFit="1" customWidth="1"/>
    <col min="14342" max="14342" width="9.125" style="181" bestFit="1" customWidth="1"/>
    <col min="14343" max="14343" width="7.5" style="181" bestFit="1" customWidth="1"/>
    <col min="14344" max="14344" width="11" style="181" bestFit="1" customWidth="1"/>
    <col min="14345" max="14347" width="10" style="181"/>
    <col min="14348" max="14348" width="10.125" style="181" bestFit="1" customWidth="1"/>
    <col min="14349" max="14592" width="10" style="181"/>
    <col min="14593" max="14593" width="19.75" style="181" customWidth="1"/>
    <col min="14594" max="14594" width="10" style="181" customWidth="1"/>
    <col min="14595" max="14595" width="7.5" style="181" bestFit="1" customWidth="1"/>
    <col min="14596" max="14596" width="9.125" style="181" bestFit="1" customWidth="1"/>
    <col min="14597" max="14597" width="7.5" style="181" bestFit="1" customWidth="1"/>
    <col min="14598" max="14598" width="9.125" style="181" bestFit="1" customWidth="1"/>
    <col min="14599" max="14599" width="7.5" style="181" bestFit="1" customWidth="1"/>
    <col min="14600" max="14600" width="11" style="181" bestFit="1" customWidth="1"/>
    <col min="14601" max="14603" width="10" style="181"/>
    <col min="14604" max="14604" width="10.125" style="181" bestFit="1" customWidth="1"/>
    <col min="14605" max="14848" width="10" style="181"/>
    <col min="14849" max="14849" width="19.75" style="181" customWidth="1"/>
    <col min="14850" max="14850" width="10" style="181" customWidth="1"/>
    <col min="14851" max="14851" width="7.5" style="181" bestFit="1" customWidth="1"/>
    <col min="14852" max="14852" width="9.125" style="181" bestFit="1" customWidth="1"/>
    <col min="14853" max="14853" width="7.5" style="181" bestFit="1" customWidth="1"/>
    <col min="14854" max="14854" width="9.125" style="181" bestFit="1" customWidth="1"/>
    <col min="14855" max="14855" width="7.5" style="181" bestFit="1" customWidth="1"/>
    <col min="14856" max="14856" width="11" style="181" bestFit="1" customWidth="1"/>
    <col min="14857" max="14859" width="10" style="181"/>
    <col min="14860" max="14860" width="10.125" style="181" bestFit="1" customWidth="1"/>
    <col min="14861" max="15104" width="10" style="181"/>
    <col min="15105" max="15105" width="19.75" style="181" customWidth="1"/>
    <col min="15106" max="15106" width="10" style="181" customWidth="1"/>
    <col min="15107" max="15107" width="7.5" style="181" bestFit="1" customWidth="1"/>
    <col min="15108" max="15108" width="9.125" style="181" bestFit="1" customWidth="1"/>
    <col min="15109" max="15109" width="7.5" style="181" bestFit="1" customWidth="1"/>
    <col min="15110" max="15110" width="9.125" style="181" bestFit="1" customWidth="1"/>
    <col min="15111" max="15111" width="7.5" style="181" bestFit="1" customWidth="1"/>
    <col min="15112" max="15112" width="11" style="181" bestFit="1" customWidth="1"/>
    <col min="15113" max="15115" width="10" style="181"/>
    <col min="15116" max="15116" width="10.125" style="181" bestFit="1" customWidth="1"/>
    <col min="15117" max="15360" width="11" style="181"/>
    <col min="15361" max="15361" width="19.75" style="181" customWidth="1"/>
    <col min="15362" max="15362" width="10" style="181" customWidth="1"/>
    <col min="15363" max="15363" width="7.5" style="181" bestFit="1" customWidth="1"/>
    <col min="15364" max="15364" width="9.125" style="181" bestFit="1" customWidth="1"/>
    <col min="15365" max="15365" width="7.5" style="181" bestFit="1" customWidth="1"/>
    <col min="15366" max="15366" width="9.125" style="181" bestFit="1" customWidth="1"/>
    <col min="15367" max="15367" width="7.5" style="181" bestFit="1" customWidth="1"/>
    <col min="15368" max="15368" width="11" style="181" bestFit="1" customWidth="1"/>
    <col min="15369" max="15371" width="10" style="181"/>
    <col min="15372" max="15372" width="10.125" style="181" bestFit="1" customWidth="1"/>
    <col min="15373" max="15616" width="10" style="181"/>
    <col min="15617" max="15617" width="19.75" style="181" customWidth="1"/>
    <col min="15618" max="15618" width="10" style="181" customWidth="1"/>
    <col min="15619" max="15619" width="7.5" style="181" bestFit="1" customWidth="1"/>
    <col min="15620" max="15620" width="9.125" style="181" bestFit="1" customWidth="1"/>
    <col min="15621" max="15621" width="7.5" style="181" bestFit="1" customWidth="1"/>
    <col min="15622" max="15622" width="9.125" style="181" bestFit="1" customWidth="1"/>
    <col min="15623" max="15623" width="7.5" style="181" bestFit="1" customWidth="1"/>
    <col min="15624" max="15624" width="11" style="181" bestFit="1" customWidth="1"/>
    <col min="15625" max="15627" width="10" style="181"/>
    <col min="15628" max="15628" width="10.125" style="181" bestFit="1" customWidth="1"/>
    <col min="15629" max="15872" width="10" style="181"/>
    <col min="15873" max="15873" width="19.75" style="181" customWidth="1"/>
    <col min="15874" max="15874" width="10" style="181" customWidth="1"/>
    <col min="15875" max="15875" width="7.5" style="181" bestFit="1" customWidth="1"/>
    <col min="15876" max="15876" width="9.125" style="181" bestFit="1" customWidth="1"/>
    <col min="15877" max="15877" width="7.5" style="181" bestFit="1" customWidth="1"/>
    <col min="15878" max="15878" width="9.125" style="181" bestFit="1" customWidth="1"/>
    <col min="15879" max="15879" width="7.5" style="181" bestFit="1" customWidth="1"/>
    <col min="15880" max="15880" width="11" style="181" bestFit="1" customWidth="1"/>
    <col min="15881" max="15883" width="10" style="181"/>
    <col min="15884" max="15884" width="10.125" style="181" bestFit="1" customWidth="1"/>
    <col min="15885" max="16128" width="10" style="181"/>
    <col min="16129" max="16129" width="19.75" style="181" customWidth="1"/>
    <col min="16130" max="16130" width="10" style="181" customWidth="1"/>
    <col min="16131" max="16131" width="7.5" style="181" bestFit="1" customWidth="1"/>
    <col min="16132" max="16132" width="9.125" style="181" bestFit="1" customWidth="1"/>
    <col min="16133" max="16133" width="7.5" style="181" bestFit="1" customWidth="1"/>
    <col min="16134" max="16134" width="9.125" style="181" bestFit="1" customWidth="1"/>
    <col min="16135" max="16135" width="7.5" style="181" bestFit="1" customWidth="1"/>
    <col min="16136" max="16136" width="11" style="181" bestFit="1" customWidth="1"/>
    <col min="16137" max="16139" width="10" style="181"/>
    <col min="16140" max="16140" width="10.125" style="181" bestFit="1" customWidth="1"/>
    <col min="16141" max="16384" width="11" style="181"/>
  </cols>
  <sheetData>
    <row r="1" spans="1:65" s="174" customFormat="1" x14ac:dyDescent="0.2">
      <c r="A1" s="173" t="s">
        <v>7</v>
      </c>
    </row>
    <row r="2" spans="1:65" ht="15.75" x14ac:dyDescent="0.25">
      <c r="A2" s="175"/>
      <c r="B2" s="176"/>
      <c r="H2" s="528" t="s">
        <v>156</v>
      </c>
    </row>
    <row r="3" spans="1:65" s="102" customFormat="1" x14ac:dyDescent="0.2">
      <c r="A3" s="79"/>
      <c r="B3" s="894">
        <f>INDICE!A3</f>
        <v>43101</v>
      </c>
      <c r="C3" s="895"/>
      <c r="D3" s="895" t="s">
        <v>117</v>
      </c>
      <c r="E3" s="895"/>
      <c r="F3" s="895" t="s">
        <v>118</v>
      </c>
      <c r="G3" s="895"/>
      <c r="H3" s="89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8"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203</v>
      </c>
      <c r="B5" s="530">
        <v>37.85449879227054</v>
      </c>
      <c r="C5" s="251">
        <v>5.0544653181612658</v>
      </c>
      <c r="D5" s="100">
        <v>37.85449879227054</v>
      </c>
      <c r="E5" s="101">
        <v>5.0544653181612658</v>
      </c>
      <c r="F5" s="100">
        <v>424.37563405797113</v>
      </c>
      <c r="G5" s="101">
        <v>4.3286529750870804</v>
      </c>
      <c r="H5" s="531">
        <v>7.5376838462114142</v>
      </c>
      <c r="I5" s="99"/>
    </row>
    <row r="6" spans="1:65" s="136" customFormat="1" x14ac:dyDescent="0.2">
      <c r="A6" s="99" t="s">
        <v>204</v>
      </c>
      <c r="B6" s="530">
        <v>38.851999999999997</v>
      </c>
      <c r="C6" s="101">
        <v>-19.937354462464196</v>
      </c>
      <c r="D6" s="100">
        <v>38.851999999999997</v>
      </c>
      <c r="E6" s="101">
        <v>-19.937354462464196</v>
      </c>
      <c r="F6" s="100">
        <v>666.07399999999996</v>
      </c>
      <c r="G6" s="101">
        <v>-12.174944950620377</v>
      </c>
      <c r="H6" s="531">
        <v>11.830686842627687</v>
      </c>
      <c r="I6" s="99"/>
    </row>
    <row r="7" spans="1:65" s="136" customFormat="1" x14ac:dyDescent="0.2">
      <c r="A7" s="99" t="s">
        <v>205</v>
      </c>
      <c r="B7" s="530">
        <v>166</v>
      </c>
      <c r="C7" s="101">
        <v>-28.448275862068968</v>
      </c>
      <c r="D7" s="100">
        <v>166</v>
      </c>
      <c r="E7" s="101">
        <v>-28.448275862068968</v>
      </c>
      <c r="F7" s="100">
        <v>2212</v>
      </c>
      <c r="G7" s="101">
        <v>-21.588089330024815</v>
      </c>
      <c r="H7" s="531">
        <v>39.289146995517683</v>
      </c>
      <c r="I7" s="99"/>
    </row>
    <row r="8" spans="1:65" s="136" customFormat="1" x14ac:dyDescent="0.2">
      <c r="A8" s="177" t="s">
        <v>481</v>
      </c>
      <c r="B8" s="530">
        <v>256.29350120772943</v>
      </c>
      <c r="C8" s="101">
        <v>56.573421429812306</v>
      </c>
      <c r="D8" s="100">
        <v>256.29350120772943</v>
      </c>
      <c r="E8" s="101">
        <v>56.573421429812306</v>
      </c>
      <c r="F8" s="100">
        <v>2327.6038772904849</v>
      </c>
      <c r="G8" s="709">
        <v>14.926453638080034</v>
      </c>
      <c r="H8" s="531">
        <v>41.342482315643203</v>
      </c>
      <c r="I8" s="99"/>
      <c r="J8" s="100"/>
    </row>
    <row r="9" spans="1:65" s="99" customFormat="1" x14ac:dyDescent="0.2">
      <c r="A9" s="68" t="s">
        <v>206</v>
      </c>
      <c r="B9" s="69">
        <v>499</v>
      </c>
      <c r="C9" s="103">
        <v>3.9043823044731543</v>
      </c>
      <c r="D9" s="69">
        <v>499</v>
      </c>
      <c r="E9" s="103">
        <v>3.9043823044731543</v>
      </c>
      <c r="F9" s="69">
        <v>5630.0535113484566</v>
      </c>
      <c r="G9" s="103">
        <v>-6.3449162962658994</v>
      </c>
      <c r="H9" s="103">
        <v>100</v>
      </c>
    </row>
    <row r="10" spans="1:65" s="99" customFormat="1" x14ac:dyDescent="0.2">
      <c r="H10" s="93" t="s">
        <v>231</v>
      </c>
    </row>
    <row r="11" spans="1:65" s="99" customFormat="1" x14ac:dyDescent="0.2">
      <c r="A11" s="94" t="s">
        <v>524</v>
      </c>
    </row>
    <row r="12" spans="1:65" x14ac:dyDescent="0.2">
      <c r="A12" s="94" t="s">
        <v>480</v>
      </c>
    </row>
    <row r="13" spans="1:65" x14ac:dyDescent="0.2">
      <c r="A13" s="164" t="s">
        <v>597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election activeCell="A3" sqref="A3:A4"/>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4"/>
  </cols>
  <sheetData>
    <row r="1" spans="1:10" ht="15" x14ac:dyDescent="0.25">
      <c r="A1" s="386" t="s">
        <v>257</v>
      </c>
      <c r="B1" s="386"/>
      <c r="C1" s="1"/>
      <c r="D1" s="1"/>
      <c r="E1" s="1"/>
      <c r="F1" s="1"/>
      <c r="G1" s="1"/>
      <c r="H1" s="1"/>
      <c r="I1" s="1"/>
    </row>
    <row r="2" spans="1:10" x14ac:dyDescent="0.2">
      <c r="A2" s="532"/>
      <c r="B2" s="532"/>
      <c r="C2" s="532"/>
      <c r="D2" s="532"/>
      <c r="E2" s="532"/>
      <c r="F2" s="1"/>
      <c r="G2" s="1"/>
      <c r="H2" s="533"/>
      <c r="I2" s="536" t="s">
        <v>156</v>
      </c>
    </row>
    <row r="3" spans="1:10" ht="14.45" customHeight="1" x14ac:dyDescent="0.2">
      <c r="A3" s="912" t="s">
        <v>492</v>
      </c>
      <c r="B3" s="912" t="s">
        <v>493</v>
      </c>
      <c r="C3" s="894">
        <f>INDICE!A3</f>
        <v>43101</v>
      </c>
      <c r="D3" s="895"/>
      <c r="E3" s="895" t="s">
        <v>117</v>
      </c>
      <c r="F3" s="895"/>
      <c r="G3" s="895" t="s">
        <v>118</v>
      </c>
      <c r="H3" s="895"/>
      <c r="I3" s="895"/>
    </row>
    <row r="4" spans="1:10" x14ac:dyDescent="0.2">
      <c r="A4" s="913"/>
      <c r="B4" s="913"/>
      <c r="C4" s="97" t="s">
        <v>47</v>
      </c>
      <c r="D4" s="97" t="s">
        <v>490</v>
      </c>
      <c r="E4" s="97" t="s">
        <v>47</v>
      </c>
      <c r="F4" s="97" t="s">
        <v>490</v>
      </c>
      <c r="G4" s="97" t="s">
        <v>47</v>
      </c>
      <c r="H4" s="98" t="s">
        <v>490</v>
      </c>
      <c r="I4" s="98" t="s">
        <v>107</v>
      </c>
    </row>
    <row r="5" spans="1:10" x14ac:dyDescent="0.2">
      <c r="A5" s="537"/>
      <c r="B5" s="542" t="s">
        <v>208</v>
      </c>
      <c r="C5" s="539">
        <v>107</v>
      </c>
      <c r="D5" s="184">
        <v>-50.462962962962962</v>
      </c>
      <c r="E5" s="183">
        <v>107</v>
      </c>
      <c r="F5" s="773">
        <v>-50.462962962962962</v>
      </c>
      <c r="G5" s="774">
        <v>823</v>
      </c>
      <c r="H5" s="773">
        <v>42.881944444444443</v>
      </c>
      <c r="I5" s="544">
        <v>1.2369429623506425</v>
      </c>
      <c r="J5" s="406"/>
    </row>
    <row r="6" spans="1:10" x14ac:dyDescent="0.2">
      <c r="A6" s="182"/>
      <c r="B6" s="182" t="s">
        <v>242</v>
      </c>
      <c r="C6" s="540">
        <v>99</v>
      </c>
      <c r="D6" s="184" t="s">
        <v>147</v>
      </c>
      <c r="E6" s="186">
        <v>99</v>
      </c>
      <c r="F6" s="184" t="s">
        <v>147</v>
      </c>
      <c r="G6" s="774">
        <v>500</v>
      </c>
      <c r="H6" s="775">
        <v>-4.2145593869731801</v>
      </c>
      <c r="I6" s="544">
        <v>0.75148418125798444</v>
      </c>
      <c r="J6" s="406"/>
    </row>
    <row r="7" spans="1:10" x14ac:dyDescent="0.2">
      <c r="A7" s="182"/>
      <c r="B7" s="543" t="s">
        <v>209</v>
      </c>
      <c r="C7" s="540">
        <v>729</v>
      </c>
      <c r="D7" s="184">
        <v>-17.253121452894437</v>
      </c>
      <c r="E7" s="186">
        <v>729</v>
      </c>
      <c r="F7" s="184">
        <v>-17.253121452894437</v>
      </c>
      <c r="G7" s="774">
        <v>9479</v>
      </c>
      <c r="H7" s="776">
        <v>-2.0055825493642097</v>
      </c>
      <c r="I7" s="544">
        <v>14.246637108288871</v>
      </c>
      <c r="J7" s="406"/>
    </row>
    <row r="8" spans="1:10" x14ac:dyDescent="0.2">
      <c r="A8" s="703" t="s">
        <v>331</v>
      </c>
      <c r="B8" s="704"/>
      <c r="C8" s="188">
        <v>935</v>
      </c>
      <c r="D8" s="189">
        <v>-14.767547857793984</v>
      </c>
      <c r="E8" s="188">
        <v>935</v>
      </c>
      <c r="F8" s="777">
        <v>-14.767547857793984</v>
      </c>
      <c r="G8" s="778">
        <v>10802</v>
      </c>
      <c r="H8" s="777">
        <v>0.28780985980874574</v>
      </c>
      <c r="I8" s="779">
        <v>16.235064251897498</v>
      </c>
      <c r="J8" s="406"/>
    </row>
    <row r="9" spans="1:10" x14ac:dyDescent="0.2">
      <c r="A9" s="537"/>
      <c r="B9" s="182" t="s">
        <v>210</v>
      </c>
      <c r="C9" s="540">
        <v>569</v>
      </c>
      <c r="D9" s="184">
        <v>145.25862068965517</v>
      </c>
      <c r="E9" s="186">
        <v>569</v>
      </c>
      <c r="F9" s="780">
        <v>145.25862068965517</v>
      </c>
      <c r="G9" s="774">
        <v>4472</v>
      </c>
      <c r="H9" s="780">
        <v>59.486447931526385</v>
      </c>
      <c r="I9" s="544">
        <v>6.7212745171714134</v>
      </c>
      <c r="J9" s="406"/>
    </row>
    <row r="10" spans="1:10" x14ac:dyDescent="0.2">
      <c r="A10" s="537"/>
      <c r="B10" s="182" t="s">
        <v>211</v>
      </c>
      <c r="C10" s="540">
        <v>0</v>
      </c>
      <c r="D10" s="184">
        <v>-100</v>
      </c>
      <c r="E10" s="186">
        <v>0</v>
      </c>
      <c r="F10" s="773">
        <v>-100</v>
      </c>
      <c r="G10" s="186">
        <v>785</v>
      </c>
      <c r="H10" s="773">
        <v>-69.900306748466249</v>
      </c>
      <c r="I10" s="682">
        <v>1.1798301645750358</v>
      </c>
      <c r="J10" s="406"/>
    </row>
    <row r="11" spans="1:10" x14ac:dyDescent="0.2">
      <c r="A11" s="191"/>
      <c r="B11" s="182" t="s">
        <v>514</v>
      </c>
      <c r="C11" s="540">
        <v>0</v>
      </c>
      <c r="D11" s="184">
        <v>-100</v>
      </c>
      <c r="E11" s="186">
        <v>0</v>
      </c>
      <c r="F11" s="781">
        <v>-100</v>
      </c>
      <c r="G11" s="186">
        <v>0</v>
      </c>
      <c r="H11" s="781">
        <v>-100</v>
      </c>
      <c r="I11" s="724">
        <v>0</v>
      </c>
      <c r="J11" s="406"/>
    </row>
    <row r="12" spans="1:10" x14ac:dyDescent="0.2">
      <c r="A12" s="182"/>
      <c r="B12" s="182" t="s">
        <v>212</v>
      </c>
      <c r="C12" s="540">
        <v>56</v>
      </c>
      <c r="D12" s="184">
        <v>-83.431952662721898</v>
      </c>
      <c r="E12" s="186">
        <v>56</v>
      </c>
      <c r="F12" s="781">
        <v>-83.431952662721898</v>
      </c>
      <c r="G12" s="186">
        <v>768</v>
      </c>
      <c r="H12" s="781">
        <v>-37.560975609756099</v>
      </c>
      <c r="I12" s="724">
        <v>1.1542797024122642</v>
      </c>
      <c r="J12" s="406"/>
    </row>
    <row r="13" spans="1:10" x14ac:dyDescent="0.2">
      <c r="A13" s="703" t="s">
        <v>482</v>
      </c>
      <c r="B13" s="704"/>
      <c r="C13" s="188">
        <v>625</v>
      </c>
      <c r="D13" s="189">
        <v>-18.619791666666664</v>
      </c>
      <c r="E13" s="188">
        <v>625</v>
      </c>
      <c r="F13" s="777">
        <v>-18.619791666666664</v>
      </c>
      <c r="G13" s="778">
        <v>6025</v>
      </c>
      <c r="H13" s="777">
        <v>-9.9536691077566886</v>
      </c>
      <c r="I13" s="779">
        <v>9.0553843841587121</v>
      </c>
      <c r="J13" s="406"/>
    </row>
    <row r="14" spans="1:10" x14ac:dyDescent="0.2">
      <c r="A14" s="538"/>
      <c r="B14" s="541" t="s">
        <v>598</v>
      </c>
      <c r="C14" s="539">
        <v>271</v>
      </c>
      <c r="D14" s="862">
        <v>2.2641509433962264</v>
      </c>
      <c r="E14" s="183">
        <v>271</v>
      </c>
      <c r="F14" s="184">
        <v>2.2641509433962264</v>
      </c>
      <c r="G14" s="186">
        <v>946</v>
      </c>
      <c r="H14" s="781">
        <v>-50.079155672823219</v>
      </c>
      <c r="I14" s="682">
        <v>1.4218080709401066</v>
      </c>
      <c r="J14" s="406"/>
    </row>
    <row r="15" spans="1:10" x14ac:dyDescent="0.2">
      <c r="A15" s="538"/>
      <c r="B15" s="541" t="s">
        <v>214</v>
      </c>
      <c r="C15" s="540">
        <v>0</v>
      </c>
      <c r="D15" s="184" t="s">
        <v>147</v>
      </c>
      <c r="E15" s="186">
        <v>0</v>
      </c>
      <c r="F15" s="763" t="s">
        <v>147</v>
      </c>
      <c r="G15" s="186">
        <v>179</v>
      </c>
      <c r="H15" s="781">
        <v>26.950354609929079</v>
      </c>
      <c r="I15" s="681">
        <v>0.26903133689035846</v>
      </c>
      <c r="J15" s="406"/>
    </row>
    <row r="16" spans="1:10" x14ac:dyDescent="0.2">
      <c r="A16" s="538"/>
      <c r="B16" s="541" t="s">
        <v>629</v>
      </c>
      <c r="C16" s="540">
        <v>0</v>
      </c>
      <c r="D16" s="184" t="s">
        <v>147</v>
      </c>
      <c r="E16" s="186">
        <v>0</v>
      </c>
      <c r="F16" s="781" t="s">
        <v>147</v>
      </c>
      <c r="G16" s="186">
        <v>71</v>
      </c>
      <c r="H16" s="781" t="s">
        <v>147</v>
      </c>
      <c r="I16" s="681">
        <v>0.1067107537386338</v>
      </c>
      <c r="J16" s="406"/>
    </row>
    <row r="17" spans="1:10" x14ac:dyDescent="0.2">
      <c r="A17" s="538"/>
      <c r="B17" s="541" t="s">
        <v>662</v>
      </c>
      <c r="C17" s="540">
        <v>483</v>
      </c>
      <c r="D17" s="184">
        <v>257.77777777777777</v>
      </c>
      <c r="E17" s="186">
        <v>483</v>
      </c>
      <c r="F17" s="781">
        <v>257.77777777777777</v>
      </c>
      <c r="G17" s="774">
        <v>4765</v>
      </c>
      <c r="H17" s="781">
        <v>75.571112748710391</v>
      </c>
      <c r="I17" s="544">
        <v>7.1616442473885922</v>
      </c>
      <c r="J17" s="406"/>
    </row>
    <row r="18" spans="1:10" x14ac:dyDescent="0.2">
      <c r="A18" s="538"/>
      <c r="B18" s="541" t="s">
        <v>215</v>
      </c>
      <c r="C18" s="540">
        <v>370</v>
      </c>
      <c r="D18" s="184">
        <v>20.129870129870131</v>
      </c>
      <c r="E18" s="186">
        <v>370</v>
      </c>
      <c r="F18" s="251">
        <v>20.129870129870131</v>
      </c>
      <c r="G18" s="774">
        <v>2699</v>
      </c>
      <c r="H18" s="781">
        <v>153.6654135338346</v>
      </c>
      <c r="I18" s="544">
        <v>4.0565116104306007</v>
      </c>
      <c r="J18" s="406"/>
    </row>
    <row r="19" spans="1:10" x14ac:dyDescent="0.2">
      <c r="A19" s="538"/>
      <c r="B19" s="541" t="s">
        <v>216</v>
      </c>
      <c r="C19" s="540">
        <v>0</v>
      </c>
      <c r="D19" s="184">
        <v>-100</v>
      </c>
      <c r="E19" s="186">
        <v>0</v>
      </c>
      <c r="F19" s="781">
        <v>-100</v>
      </c>
      <c r="G19" s="774">
        <v>1333</v>
      </c>
      <c r="H19" s="781">
        <v>-33.582461385151966</v>
      </c>
      <c r="I19" s="544">
        <v>2.0034568272337867</v>
      </c>
      <c r="J19" s="406"/>
    </row>
    <row r="20" spans="1:10" x14ac:dyDescent="0.2">
      <c r="A20" s="182"/>
      <c r="B20" s="182" t="s">
        <v>217</v>
      </c>
      <c r="C20" s="540">
        <v>80</v>
      </c>
      <c r="D20" s="184">
        <v>-73.244147157190625</v>
      </c>
      <c r="E20" s="186">
        <v>80</v>
      </c>
      <c r="F20" s="781">
        <v>-73.244147157190625</v>
      </c>
      <c r="G20" s="186">
        <v>2015</v>
      </c>
      <c r="H20" s="781">
        <v>-59.473049074818988</v>
      </c>
      <c r="I20" s="724">
        <v>3.0284812504696776</v>
      </c>
      <c r="J20" s="406"/>
    </row>
    <row r="21" spans="1:10" x14ac:dyDescent="0.2">
      <c r="A21" s="182"/>
      <c r="B21" s="182" t="s">
        <v>250</v>
      </c>
      <c r="C21" s="540">
        <v>43</v>
      </c>
      <c r="D21" s="184" t="s">
        <v>147</v>
      </c>
      <c r="E21" s="186">
        <v>43</v>
      </c>
      <c r="F21" s="781" t="s">
        <v>147</v>
      </c>
      <c r="G21" s="186">
        <v>423</v>
      </c>
      <c r="H21" s="781">
        <v>64.591439688715951</v>
      </c>
      <c r="I21" s="724">
        <v>0.6357556173442549</v>
      </c>
      <c r="J21" s="406"/>
    </row>
    <row r="22" spans="1:10" x14ac:dyDescent="0.2">
      <c r="A22" s="703" t="s">
        <v>483</v>
      </c>
      <c r="B22" s="704"/>
      <c r="C22" s="188">
        <v>1247</v>
      </c>
      <c r="D22" s="189">
        <v>2.0458265139116203</v>
      </c>
      <c r="E22" s="188">
        <v>1247</v>
      </c>
      <c r="F22" s="777">
        <v>2.0458265139116203</v>
      </c>
      <c r="G22" s="778">
        <v>12431</v>
      </c>
      <c r="H22" s="777">
        <v>-4.7432950191570882</v>
      </c>
      <c r="I22" s="779">
        <v>18.68339971443601</v>
      </c>
      <c r="J22" s="406"/>
    </row>
    <row r="23" spans="1:10" x14ac:dyDescent="0.2">
      <c r="A23" s="538"/>
      <c r="B23" s="541" t="s">
        <v>218</v>
      </c>
      <c r="C23" s="540">
        <v>408</v>
      </c>
      <c r="D23" s="184">
        <v>-25.547445255474454</v>
      </c>
      <c r="E23" s="186">
        <v>408</v>
      </c>
      <c r="F23" s="184">
        <v>-25.547445255474454</v>
      </c>
      <c r="G23" s="186">
        <v>6240</v>
      </c>
      <c r="H23" s="184">
        <v>-5.0950570342205319</v>
      </c>
      <c r="I23" s="544">
        <v>9.378522582099647</v>
      </c>
      <c r="J23" s="406"/>
    </row>
    <row r="24" spans="1:10" x14ac:dyDescent="0.2">
      <c r="A24" s="538"/>
      <c r="B24" s="541" t="s">
        <v>219</v>
      </c>
      <c r="C24" s="540">
        <v>572</v>
      </c>
      <c r="D24" s="184">
        <v>137.34439834024897</v>
      </c>
      <c r="E24" s="186">
        <v>572</v>
      </c>
      <c r="F24" s="184">
        <v>137.34439834024897</v>
      </c>
      <c r="G24" s="774">
        <v>4385</v>
      </c>
      <c r="H24" s="781">
        <v>-10.619649408887078</v>
      </c>
      <c r="I24" s="544">
        <v>6.5905162696325235</v>
      </c>
      <c r="J24" s="406"/>
    </row>
    <row r="25" spans="1:10" x14ac:dyDescent="0.2">
      <c r="A25" s="538"/>
      <c r="B25" s="541" t="s">
        <v>602</v>
      </c>
      <c r="C25" s="540">
        <v>563</v>
      </c>
      <c r="D25" s="862">
        <v>99.645390070921991</v>
      </c>
      <c r="E25" s="186">
        <v>563</v>
      </c>
      <c r="F25" s="781">
        <v>99.645390070921991</v>
      </c>
      <c r="G25" s="774">
        <v>4664</v>
      </c>
      <c r="H25" s="781">
        <v>66.869409660107337</v>
      </c>
      <c r="I25" s="544">
        <v>7.0098444427744795</v>
      </c>
      <c r="J25" s="406"/>
    </row>
    <row r="26" spans="1:10" x14ac:dyDescent="0.2">
      <c r="A26" s="182"/>
      <c r="B26" s="182" t="s">
        <v>373</v>
      </c>
      <c r="C26" s="540">
        <v>0</v>
      </c>
      <c r="D26" s="184" t="s">
        <v>147</v>
      </c>
      <c r="E26" s="186">
        <v>0</v>
      </c>
      <c r="F26" s="781" t="s">
        <v>147</v>
      </c>
      <c r="G26" s="186">
        <v>0</v>
      </c>
      <c r="H26" s="781">
        <v>-100</v>
      </c>
      <c r="I26" s="724">
        <v>0</v>
      </c>
      <c r="J26" s="406"/>
    </row>
    <row r="27" spans="1:10" x14ac:dyDescent="0.2">
      <c r="A27" s="703" t="s">
        <v>374</v>
      </c>
      <c r="B27" s="704"/>
      <c r="C27" s="188">
        <v>1543</v>
      </c>
      <c r="D27" s="189">
        <v>44.070961718020541</v>
      </c>
      <c r="E27" s="188">
        <v>1543</v>
      </c>
      <c r="F27" s="777">
        <v>44.070961718020541</v>
      </c>
      <c r="G27" s="778">
        <v>15289</v>
      </c>
      <c r="H27" s="777">
        <v>6.4471210749843344</v>
      </c>
      <c r="I27" s="779">
        <v>22.978883294506648</v>
      </c>
      <c r="J27" s="406"/>
    </row>
    <row r="28" spans="1:10" x14ac:dyDescent="0.2">
      <c r="A28" s="538"/>
      <c r="B28" s="541" t="s">
        <v>220</v>
      </c>
      <c r="C28" s="540">
        <v>269</v>
      </c>
      <c r="D28" s="184">
        <v>97.794117647058826</v>
      </c>
      <c r="E28" s="186">
        <v>269</v>
      </c>
      <c r="F28" s="184">
        <v>97.794117647058826</v>
      </c>
      <c r="G28" s="186">
        <v>2711</v>
      </c>
      <c r="H28" s="184">
        <v>-5.1102555127756393</v>
      </c>
      <c r="I28" s="544">
        <v>4.0745472307807926</v>
      </c>
      <c r="J28" s="406"/>
    </row>
    <row r="29" spans="1:10" x14ac:dyDescent="0.2">
      <c r="A29" s="538"/>
      <c r="B29" s="541" t="s">
        <v>221</v>
      </c>
      <c r="C29" s="540">
        <v>117</v>
      </c>
      <c r="D29" s="184">
        <v>40.963855421686745</v>
      </c>
      <c r="E29" s="186">
        <v>117</v>
      </c>
      <c r="F29" s="184">
        <v>40.963855421686745</v>
      </c>
      <c r="G29" s="774">
        <v>995</v>
      </c>
      <c r="H29" s="184">
        <v>-36.86548223350254</v>
      </c>
      <c r="I29" s="544">
        <v>1.4954535207033892</v>
      </c>
      <c r="J29" s="406"/>
    </row>
    <row r="30" spans="1:10" x14ac:dyDescent="0.2">
      <c r="A30" s="538"/>
      <c r="B30" s="541" t="s">
        <v>222</v>
      </c>
      <c r="C30" s="540">
        <v>0</v>
      </c>
      <c r="D30" s="192">
        <v>-100</v>
      </c>
      <c r="E30" s="186">
        <v>0</v>
      </c>
      <c r="F30" s="184">
        <v>-100</v>
      </c>
      <c r="G30" s="186">
        <v>534</v>
      </c>
      <c r="H30" s="184">
        <v>-35.429262394195888</v>
      </c>
      <c r="I30" s="682">
        <v>0.80258510558352747</v>
      </c>
      <c r="J30" s="406"/>
    </row>
    <row r="31" spans="1:10" x14ac:dyDescent="0.2">
      <c r="A31" s="538"/>
      <c r="B31" s="541" t="s">
        <v>223</v>
      </c>
      <c r="C31" s="539">
        <v>0</v>
      </c>
      <c r="D31" s="192" t="s">
        <v>147</v>
      </c>
      <c r="E31" s="183">
        <v>0</v>
      </c>
      <c r="F31" s="184" t="s">
        <v>147</v>
      </c>
      <c r="G31" s="186">
        <v>374</v>
      </c>
      <c r="H31" s="184">
        <v>-1.3192612137203166</v>
      </c>
      <c r="I31" s="544">
        <v>0.56211016758097243</v>
      </c>
      <c r="J31" s="406"/>
    </row>
    <row r="32" spans="1:10" x14ac:dyDescent="0.2">
      <c r="A32" s="538"/>
      <c r="B32" s="541" t="s">
        <v>224</v>
      </c>
      <c r="C32" s="540">
        <v>0</v>
      </c>
      <c r="D32" s="184">
        <v>-100</v>
      </c>
      <c r="E32" s="186">
        <v>0</v>
      </c>
      <c r="F32" s="184">
        <v>-100</v>
      </c>
      <c r="G32" s="774">
        <v>633</v>
      </c>
      <c r="H32" s="184">
        <v>-63.972680705748431</v>
      </c>
      <c r="I32" s="544">
        <v>0.95137897347260836</v>
      </c>
      <c r="J32" s="406"/>
    </row>
    <row r="33" spans="1:10" x14ac:dyDescent="0.2">
      <c r="A33" s="538"/>
      <c r="B33" s="541" t="s">
        <v>225</v>
      </c>
      <c r="C33" s="540">
        <v>0</v>
      </c>
      <c r="D33" s="184" t="s">
        <v>147</v>
      </c>
      <c r="E33" s="186">
        <v>0</v>
      </c>
      <c r="F33" s="184" t="s">
        <v>147</v>
      </c>
      <c r="G33" s="186">
        <v>207</v>
      </c>
      <c r="H33" s="184">
        <v>-22.471910112359549</v>
      </c>
      <c r="I33" s="544">
        <v>0.3111144510408056</v>
      </c>
      <c r="J33" s="406"/>
    </row>
    <row r="34" spans="1:10" x14ac:dyDescent="0.2">
      <c r="A34" s="538"/>
      <c r="B34" s="541" t="s">
        <v>637</v>
      </c>
      <c r="C34" s="540">
        <v>0</v>
      </c>
      <c r="D34" s="184" t="s">
        <v>147</v>
      </c>
      <c r="E34" s="186">
        <v>0</v>
      </c>
      <c r="F34" s="251" t="s">
        <v>147</v>
      </c>
      <c r="G34" s="774">
        <v>556</v>
      </c>
      <c r="H34" s="781">
        <v>-66.786140979689364</v>
      </c>
      <c r="I34" s="544">
        <v>0.83565040955887882</v>
      </c>
      <c r="J34" s="406"/>
    </row>
    <row r="35" spans="1:10" x14ac:dyDescent="0.2">
      <c r="A35" s="538"/>
      <c r="B35" s="541" t="s">
        <v>226</v>
      </c>
      <c r="C35" s="540">
        <v>1044</v>
      </c>
      <c r="D35" s="763">
        <v>326.12244897959187</v>
      </c>
      <c r="E35" s="186">
        <v>1044</v>
      </c>
      <c r="F35" s="781">
        <v>326.12244897959187</v>
      </c>
      <c r="G35" s="774">
        <v>6267</v>
      </c>
      <c r="H35" s="781">
        <v>132.0251758607923</v>
      </c>
      <c r="I35" s="544">
        <v>9.4191027278875783</v>
      </c>
      <c r="J35" s="406"/>
    </row>
    <row r="36" spans="1:10" x14ac:dyDescent="0.2">
      <c r="A36" s="538"/>
      <c r="B36" s="541" t="s">
        <v>227</v>
      </c>
      <c r="C36" s="540">
        <v>640</v>
      </c>
      <c r="D36" s="184">
        <v>-17.525773195876287</v>
      </c>
      <c r="E36" s="186">
        <v>640</v>
      </c>
      <c r="F36" s="184">
        <v>-17.525773195876287</v>
      </c>
      <c r="G36" s="186">
        <v>9341</v>
      </c>
      <c r="H36" s="781">
        <v>21.690984887962479</v>
      </c>
      <c r="I36" s="685">
        <v>14.039227474261667</v>
      </c>
      <c r="J36" s="406"/>
    </row>
    <row r="37" spans="1:10" x14ac:dyDescent="0.2">
      <c r="A37" s="538"/>
      <c r="B37" s="541" t="s">
        <v>229</v>
      </c>
      <c r="C37" s="540">
        <v>138</v>
      </c>
      <c r="D37" s="184" t="s">
        <v>147</v>
      </c>
      <c r="E37" s="186">
        <v>138</v>
      </c>
      <c r="F37" s="781" t="s">
        <v>147</v>
      </c>
      <c r="G37" s="774">
        <v>370</v>
      </c>
      <c r="H37" s="781">
        <v>107.86516853932584</v>
      </c>
      <c r="I37" s="544">
        <v>0.5560982941309085</v>
      </c>
      <c r="J37" s="406"/>
    </row>
    <row r="38" spans="1:10" x14ac:dyDescent="0.2">
      <c r="A38" s="703" t="s">
        <v>484</v>
      </c>
      <c r="B38" s="704"/>
      <c r="C38" s="188">
        <v>2208</v>
      </c>
      <c r="D38" s="189">
        <v>28.52153667054715</v>
      </c>
      <c r="E38" s="188">
        <v>2208</v>
      </c>
      <c r="F38" s="777">
        <v>28.52153667054715</v>
      </c>
      <c r="G38" s="778">
        <v>21988</v>
      </c>
      <c r="H38" s="777">
        <v>10.536899255982304</v>
      </c>
      <c r="I38" s="779">
        <v>33.047268355001123</v>
      </c>
      <c r="J38" s="406"/>
    </row>
    <row r="39" spans="1:10" x14ac:dyDescent="0.2">
      <c r="A39" s="196" t="s">
        <v>230</v>
      </c>
      <c r="B39" s="196"/>
      <c r="C39" s="782">
        <v>6558</v>
      </c>
      <c r="D39" s="197">
        <v>11.606535057862491</v>
      </c>
      <c r="E39" s="782">
        <v>6558</v>
      </c>
      <c r="F39" s="198">
        <v>11.606535057862491</v>
      </c>
      <c r="G39" s="782">
        <v>66535</v>
      </c>
      <c r="H39" s="198">
        <v>2.7297852301326291</v>
      </c>
      <c r="I39" s="783">
        <v>100</v>
      </c>
      <c r="J39" s="406"/>
    </row>
    <row r="40" spans="1:10" x14ac:dyDescent="0.2">
      <c r="A40" s="200" t="s">
        <v>587</v>
      </c>
      <c r="B40" s="683"/>
      <c r="C40" s="784">
        <v>3669</v>
      </c>
      <c r="D40" s="785">
        <v>38.505096262740658</v>
      </c>
      <c r="E40" s="784">
        <v>3669</v>
      </c>
      <c r="F40" s="785">
        <v>38.505096262740658</v>
      </c>
      <c r="G40" s="784">
        <v>36134</v>
      </c>
      <c r="H40" s="785">
        <v>11.71778382389315</v>
      </c>
      <c r="I40" s="786">
        <v>54.308258811152022</v>
      </c>
      <c r="J40" s="406"/>
    </row>
    <row r="41" spans="1:10" x14ac:dyDescent="0.2">
      <c r="A41" s="200" t="s">
        <v>588</v>
      </c>
      <c r="B41" s="683"/>
      <c r="C41" s="784">
        <v>2889</v>
      </c>
      <c r="D41" s="785">
        <v>-10.474124573907655</v>
      </c>
      <c r="E41" s="784">
        <v>2889</v>
      </c>
      <c r="F41" s="785">
        <v>-10.474124573907655</v>
      </c>
      <c r="G41" s="784">
        <v>30401</v>
      </c>
      <c r="H41" s="785">
        <v>-6.2363137279092005</v>
      </c>
      <c r="I41" s="786">
        <v>45.691741188847971</v>
      </c>
    </row>
    <row r="42" spans="1:10" x14ac:dyDescent="0.2">
      <c r="A42" s="202" t="s">
        <v>589</v>
      </c>
      <c r="B42" s="684"/>
      <c r="C42" s="787">
        <v>1305</v>
      </c>
      <c r="D42" s="788">
        <v>-19.444444444444446</v>
      </c>
      <c r="E42" s="787">
        <v>1305</v>
      </c>
      <c r="F42" s="788">
        <v>-19.444444444444446</v>
      </c>
      <c r="G42" s="787">
        <v>15013</v>
      </c>
      <c r="H42" s="788">
        <v>7.3660873918329397</v>
      </c>
      <c r="I42" s="789">
        <v>22.564064026452243</v>
      </c>
    </row>
    <row r="43" spans="1:10" x14ac:dyDescent="0.2">
      <c r="A43" s="202" t="s">
        <v>590</v>
      </c>
      <c r="B43" s="684"/>
      <c r="C43" s="787">
        <v>5253</v>
      </c>
      <c r="D43" s="788">
        <v>23.425751879699249</v>
      </c>
      <c r="E43" s="787">
        <v>5253</v>
      </c>
      <c r="F43" s="788">
        <v>23.425751879699249</v>
      </c>
      <c r="G43" s="787">
        <v>51522</v>
      </c>
      <c r="H43" s="788">
        <v>1.4532136105860114</v>
      </c>
      <c r="I43" s="789">
        <v>77.435935973547757</v>
      </c>
    </row>
    <row r="44" spans="1:10" x14ac:dyDescent="0.2">
      <c r="A44" s="689" t="s">
        <v>591</v>
      </c>
      <c r="B44" s="690"/>
      <c r="C44" s="707">
        <v>0</v>
      </c>
      <c r="D44" s="671">
        <v>-100</v>
      </c>
      <c r="E44" s="707">
        <v>0</v>
      </c>
      <c r="F44" s="671">
        <v>-100</v>
      </c>
      <c r="G44" s="790">
        <v>1512</v>
      </c>
      <c r="H44" s="791">
        <v>-29.608938547486037</v>
      </c>
      <c r="I44" s="792">
        <v>2.272488164124145</v>
      </c>
    </row>
    <row r="45" spans="1:10" x14ac:dyDescent="0.2">
      <c r="A45" s="94"/>
      <c r="B45" s="714"/>
      <c r="C45" s="714"/>
      <c r="D45" s="714"/>
      <c r="E45" s="714"/>
      <c r="F45" s="714"/>
      <c r="G45" s="714"/>
      <c r="H45" s="714"/>
      <c r="I45" s="93"/>
    </row>
    <row r="46" spans="1:10" x14ac:dyDescent="0.2">
      <c r="A46" s="535" t="s">
        <v>524</v>
      </c>
      <c r="B46" s="714"/>
      <c r="C46" s="714"/>
      <c r="D46" s="714"/>
      <c r="E46" s="714"/>
      <c r="F46" s="714"/>
      <c r="G46" s="714"/>
      <c r="H46" s="714"/>
      <c r="I46" s="714"/>
    </row>
    <row r="47" spans="1:10" s="714" customFormat="1" x14ac:dyDescent="0.2">
      <c r="A47" s="535" t="s">
        <v>596</v>
      </c>
    </row>
    <row r="48" spans="1:10" s="714" customFormat="1" x14ac:dyDescent="0.2"/>
    <row r="49" s="714" customFormat="1" x14ac:dyDescent="0.2"/>
    <row r="50" s="714" customFormat="1" x14ac:dyDescent="0.2"/>
    <row r="51" s="714" customFormat="1" x14ac:dyDescent="0.2"/>
    <row r="52" s="714" customFormat="1" x14ac:dyDescent="0.2"/>
    <row r="53" s="714" customFormat="1" x14ac:dyDescent="0.2"/>
    <row r="54" s="714" customFormat="1" x14ac:dyDescent="0.2"/>
    <row r="55" s="714" customFormat="1" x14ac:dyDescent="0.2"/>
    <row r="56" s="714" customFormat="1" x14ac:dyDescent="0.2"/>
    <row r="57" s="714" customFormat="1" x14ac:dyDescent="0.2"/>
    <row r="58" s="714" customFormat="1" x14ac:dyDescent="0.2"/>
    <row r="59" s="714" customFormat="1" x14ac:dyDescent="0.2"/>
    <row r="60" s="714" customFormat="1" x14ac:dyDescent="0.2"/>
    <row r="61" s="714" customFormat="1" x14ac:dyDescent="0.2"/>
    <row r="62" s="714" customFormat="1" x14ac:dyDescent="0.2"/>
    <row r="63" s="714" customFormat="1" x14ac:dyDescent="0.2"/>
    <row r="64" s="714" customFormat="1" x14ac:dyDescent="0.2"/>
    <row r="65" s="714" customFormat="1" x14ac:dyDescent="0.2"/>
    <row r="66" s="714" customFormat="1" x14ac:dyDescent="0.2"/>
    <row r="67" s="714" customFormat="1" x14ac:dyDescent="0.2"/>
    <row r="68" s="714" customFormat="1" x14ac:dyDescent="0.2"/>
    <row r="69" s="714" customFormat="1" x14ac:dyDescent="0.2"/>
    <row r="70" s="714" customFormat="1" x14ac:dyDescent="0.2"/>
    <row r="71" s="714" customFormat="1" x14ac:dyDescent="0.2"/>
    <row r="72" s="714" customFormat="1" x14ac:dyDescent="0.2"/>
    <row r="73" s="714" customFormat="1" x14ac:dyDescent="0.2"/>
    <row r="74" s="714" customFormat="1" x14ac:dyDescent="0.2"/>
    <row r="75" s="714" customFormat="1" x14ac:dyDescent="0.2"/>
    <row r="76" s="714" customFormat="1" x14ac:dyDescent="0.2"/>
    <row r="77" s="714" customFormat="1" x14ac:dyDescent="0.2"/>
    <row r="78" s="714" customFormat="1" x14ac:dyDescent="0.2"/>
    <row r="79" s="714" customFormat="1" x14ac:dyDescent="0.2"/>
    <row r="80" s="714" customFormat="1" x14ac:dyDescent="0.2"/>
    <row r="81" s="714" customFormat="1" x14ac:dyDescent="0.2"/>
  </sheetData>
  <mergeCells count="5">
    <mergeCell ref="A3:A4"/>
    <mergeCell ref="C3:D3"/>
    <mergeCell ref="E3:F3"/>
    <mergeCell ref="G3:I3"/>
    <mergeCell ref="B3:B4"/>
  </mergeCells>
  <conditionalFormatting sqref="F18">
    <cfRule type="cellIs" dxfId="2097" priority="20" operator="between">
      <formula>0</formula>
      <formula>0.5</formula>
    </cfRule>
    <cfRule type="cellIs" dxfId="2096" priority="21" operator="between">
      <formula>0</formula>
      <formula>0.49</formula>
    </cfRule>
  </conditionalFormatting>
  <conditionalFormatting sqref="F18">
    <cfRule type="cellIs" dxfId="2095" priority="19" stopIfTrue="1" operator="equal">
      <formula>0</formula>
    </cfRule>
  </conditionalFormatting>
  <conditionalFormatting sqref="F33">
    <cfRule type="cellIs" dxfId="2094" priority="14" operator="between">
      <formula>0</formula>
      <formula>0.5</formula>
    </cfRule>
    <cfRule type="cellIs" dxfId="2093" priority="15" operator="between">
      <formula>0</formula>
      <formula>0.49</formula>
    </cfRule>
  </conditionalFormatting>
  <conditionalFormatting sqref="F33">
    <cfRule type="cellIs" dxfId="2092" priority="13" stopIfTrue="1" operator="equal">
      <formula>0</formula>
    </cfRule>
  </conditionalFormatting>
  <conditionalFormatting sqref="I35">
    <cfRule type="cellIs" dxfId="2091" priority="8" operator="between">
      <formula>0</formula>
      <formula>0.5</formula>
    </cfRule>
    <cfRule type="cellIs" dxfId="2090" priority="9" operator="between">
      <formula>0</formula>
      <formula>0.49</formula>
    </cfRule>
  </conditionalFormatting>
  <conditionalFormatting sqref="F34">
    <cfRule type="cellIs" dxfId="2089" priority="5" operator="between">
      <formula>0</formula>
      <formula>0.5</formula>
    </cfRule>
    <cfRule type="cellIs" dxfId="2088" priority="6" operator="between">
      <formula>0</formula>
      <formula>0.49</formula>
    </cfRule>
  </conditionalFormatting>
  <conditionalFormatting sqref="F34">
    <cfRule type="cellIs" dxfId="2087" priority="4" stopIfTrue="1" operator="equal">
      <formula>0</formula>
    </cfRule>
  </conditionalFormatting>
  <conditionalFormatting sqref="I36">
    <cfRule type="cellIs" dxfId="2086" priority="2" operator="between">
      <formula>0</formula>
      <formula>0.5</formula>
    </cfRule>
    <cfRule type="cellIs" dxfId="2085"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233</v>
      </c>
      <c r="B1" s="1"/>
      <c r="C1" s="1"/>
      <c r="D1" s="1"/>
      <c r="E1" s="1"/>
      <c r="F1" s="1"/>
      <c r="G1" s="1"/>
      <c r="H1" s="1"/>
    </row>
    <row r="2" spans="1:8" x14ac:dyDescent="0.2">
      <c r="A2" s="1"/>
      <c r="B2" s="1"/>
      <c r="C2" s="1"/>
      <c r="D2" s="1"/>
      <c r="E2" s="1"/>
      <c r="F2" s="1"/>
      <c r="G2" s="62" t="s">
        <v>234</v>
      </c>
      <c r="H2" s="1"/>
    </row>
    <row r="3" spans="1:8" x14ac:dyDescent="0.2">
      <c r="A3" s="79"/>
      <c r="B3" s="894">
        <f>INDICE!A3</f>
        <v>43101</v>
      </c>
      <c r="C3" s="895"/>
      <c r="D3" s="895" t="s">
        <v>117</v>
      </c>
      <c r="E3" s="895"/>
      <c r="F3" s="895" t="s">
        <v>118</v>
      </c>
      <c r="G3" s="895"/>
      <c r="H3" s="1"/>
    </row>
    <row r="4" spans="1:8" x14ac:dyDescent="0.2">
      <c r="A4" s="81"/>
      <c r="B4" s="97" t="s">
        <v>56</v>
      </c>
      <c r="C4" s="97" t="s">
        <v>490</v>
      </c>
      <c r="D4" s="97" t="s">
        <v>56</v>
      </c>
      <c r="E4" s="97" t="s">
        <v>490</v>
      </c>
      <c r="F4" s="97" t="s">
        <v>56</v>
      </c>
      <c r="G4" s="396" t="s">
        <v>490</v>
      </c>
      <c r="H4" s="1"/>
    </row>
    <row r="5" spans="1:8" x14ac:dyDescent="0.2">
      <c r="A5" s="209" t="s">
        <v>8</v>
      </c>
      <c r="B5" s="545">
        <v>53.630688959721184</v>
      </c>
      <c r="C5" s="686">
        <v>9.4466784005048314</v>
      </c>
      <c r="D5" s="545">
        <v>53.630688959721184</v>
      </c>
      <c r="E5" s="686">
        <v>9.4466784005048314</v>
      </c>
      <c r="F5" s="545">
        <v>46.201751977795034</v>
      </c>
      <c r="G5" s="686">
        <v>21.303088797122353</v>
      </c>
      <c r="H5" s="1"/>
    </row>
    <row r="6" spans="1:8" x14ac:dyDescent="0.2">
      <c r="A6" s="1"/>
      <c r="B6" s="1"/>
      <c r="C6" s="1"/>
      <c r="D6" s="1"/>
      <c r="E6" s="1"/>
      <c r="F6" s="1"/>
      <c r="G6" s="93" t="s">
        <v>231</v>
      </c>
      <c r="H6" s="1"/>
    </row>
    <row r="7" spans="1:8" x14ac:dyDescent="0.2">
      <c r="A7" s="94" t="s">
        <v>130</v>
      </c>
      <c r="B7" s="1"/>
      <c r="C7" s="1"/>
      <c r="D7" s="1"/>
      <c r="E7" s="1"/>
      <c r="F7" s="1"/>
      <c r="G7" s="1"/>
      <c r="H7" s="1"/>
    </row>
    <row r="21" spans="7:7" x14ac:dyDescent="0.2">
      <c r="G21" t="s">
        <v>574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D7" sqref="D7"/>
    </sheetView>
  </sheetViews>
  <sheetFormatPr baseColWidth="10" defaultRowHeight="14.25" x14ac:dyDescent="0.2"/>
  <cols>
    <col min="1" max="1" width="20" customWidth="1"/>
    <col min="2" max="2" width="12.25" customWidth="1"/>
  </cols>
  <sheetData>
    <row r="1" spans="1:8" x14ac:dyDescent="0.2">
      <c r="A1" s="210" t="s">
        <v>494</v>
      </c>
      <c r="B1" s="210"/>
      <c r="C1" s="211"/>
      <c r="D1" s="211"/>
      <c r="E1" s="211"/>
      <c r="F1" s="211"/>
      <c r="G1" s="211"/>
      <c r="H1" s="212"/>
    </row>
    <row r="2" spans="1:8" x14ac:dyDescent="0.2">
      <c r="A2" s="213"/>
      <c r="B2" s="213"/>
      <c r="C2" s="214"/>
      <c r="D2" s="214"/>
      <c r="E2" s="214"/>
      <c r="F2" s="214"/>
      <c r="G2" s="214"/>
      <c r="H2" s="215" t="s">
        <v>156</v>
      </c>
    </row>
    <row r="3" spans="1:8" ht="14.1" customHeight="1" x14ac:dyDescent="0.2">
      <c r="A3" s="216"/>
      <c r="B3" s="894">
        <f>INDICE!A3</f>
        <v>43101</v>
      </c>
      <c r="C3" s="895"/>
      <c r="D3" s="895" t="s">
        <v>117</v>
      </c>
      <c r="E3" s="895"/>
      <c r="F3" s="895" t="s">
        <v>118</v>
      </c>
      <c r="G3" s="895"/>
      <c r="H3" s="895"/>
    </row>
    <row r="4" spans="1:8" x14ac:dyDescent="0.2">
      <c r="A4" s="217"/>
      <c r="B4" s="72" t="s">
        <v>47</v>
      </c>
      <c r="C4" s="72" t="s">
        <v>490</v>
      </c>
      <c r="D4" s="72" t="s">
        <v>47</v>
      </c>
      <c r="E4" s="72" t="s">
        <v>490</v>
      </c>
      <c r="F4" s="72" t="s">
        <v>47</v>
      </c>
      <c r="G4" s="73" t="s">
        <v>490</v>
      </c>
      <c r="H4" s="73" t="s">
        <v>107</v>
      </c>
    </row>
    <row r="5" spans="1:8" x14ac:dyDescent="0.2">
      <c r="A5" s="217" t="s">
        <v>235</v>
      </c>
      <c r="B5" s="218"/>
      <c r="C5" s="218"/>
      <c r="D5" s="218"/>
      <c r="E5" s="218"/>
      <c r="F5" s="218"/>
      <c r="G5" s="219"/>
      <c r="H5" s="220"/>
    </row>
    <row r="6" spans="1:8" x14ac:dyDescent="0.2">
      <c r="A6" s="221" t="s">
        <v>445</v>
      </c>
      <c r="B6" s="654">
        <v>84</v>
      </c>
      <c r="C6" s="547">
        <v>-38.686131386861319</v>
      </c>
      <c r="D6" s="333">
        <v>84</v>
      </c>
      <c r="E6" s="547">
        <v>-38.686131386861319</v>
      </c>
      <c r="F6" s="333">
        <v>1232</v>
      </c>
      <c r="G6" s="547">
        <v>-12.313167259786477</v>
      </c>
      <c r="H6" s="547">
        <v>6.0818482499876581</v>
      </c>
    </row>
    <row r="7" spans="1:8" x14ac:dyDescent="0.2">
      <c r="A7" s="221" t="s">
        <v>48</v>
      </c>
      <c r="B7" s="654">
        <v>0</v>
      </c>
      <c r="C7" s="547">
        <v>-100</v>
      </c>
      <c r="D7" s="654">
        <v>0</v>
      </c>
      <c r="E7" s="547">
        <v>-100</v>
      </c>
      <c r="F7" s="333">
        <v>397</v>
      </c>
      <c r="G7" s="547">
        <v>81.278538812785385</v>
      </c>
      <c r="H7" s="547">
        <v>1.9598163597768674</v>
      </c>
    </row>
    <row r="8" spans="1:8" x14ac:dyDescent="0.2">
      <c r="A8" s="221" t="s">
        <v>49</v>
      </c>
      <c r="B8" s="654">
        <v>151</v>
      </c>
      <c r="C8" s="547">
        <v>9.4202898550724647</v>
      </c>
      <c r="D8" s="333">
        <v>151</v>
      </c>
      <c r="E8" s="547">
        <v>9.4202898550724647</v>
      </c>
      <c r="F8" s="333">
        <v>2250</v>
      </c>
      <c r="G8" s="547">
        <v>2.0408163265306123</v>
      </c>
      <c r="H8" s="547">
        <v>11.10727156044824</v>
      </c>
    </row>
    <row r="9" spans="1:8" x14ac:dyDescent="0.2">
      <c r="A9" s="221" t="s">
        <v>126</v>
      </c>
      <c r="B9" s="654">
        <v>550</v>
      </c>
      <c r="C9" s="547">
        <v>25</v>
      </c>
      <c r="D9" s="333">
        <v>550</v>
      </c>
      <c r="E9" s="547">
        <v>25</v>
      </c>
      <c r="F9" s="333">
        <v>5969</v>
      </c>
      <c r="G9" s="547">
        <v>9.9465831644870146</v>
      </c>
      <c r="H9" s="547">
        <v>29.466357308584683</v>
      </c>
    </row>
    <row r="10" spans="1:8" x14ac:dyDescent="0.2">
      <c r="A10" s="221" t="s">
        <v>127</v>
      </c>
      <c r="B10" s="654">
        <v>547</v>
      </c>
      <c r="C10" s="547">
        <v>-24.027777777777779</v>
      </c>
      <c r="D10" s="333">
        <v>547</v>
      </c>
      <c r="E10" s="547">
        <v>-24.027777777777779</v>
      </c>
      <c r="F10" s="333">
        <v>6576</v>
      </c>
      <c r="G10" s="547">
        <v>2.0959478341872382</v>
      </c>
      <c r="H10" s="547">
        <v>32.462852347336721</v>
      </c>
    </row>
    <row r="11" spans="1:8" x14ac:dyDescent="0.2">
      <c r="A11" s="221" t="s">
        <v>236</v>
      </c>
      <c r="B11" s="654">
        <v>358</v>
      </c>
      <c r="C11" s="547">
        <v>-16.355140186915886</v>
      </c>
      <c r="D11" s="333">
        <v>358</v>
      </c>
      <c r="E11" s="547">
        <v>-16.355140186915886</v>
      </c>
      <c r="F11" s="333">
        <v>3833</v>
      </c>
      <c r="G11" s="547">
        <v>4.2425890671743263</v>
      </c>
      <c r="H11" s="547">
        <v>18.921854173865825</v>
      </c>
    </row>
    <row r="12" spans="1:8" x14ac:dyDescent="0.2">
      <c r="A12" s="224" t="s">
        <v>237</v>
      </c>
      <c r="B12" s="655">
        <v>1690</v>
      </c>
      <c r="C12" s="226">
        <v>-11.887382690302397</v>
      </c>
      <c r="D12" s="225">
        <v>1690</v>
      </c>
      <c r="E12" s="226">
        <v>-11.887382690302397</v>
      </c>
      <c r="F12" s="225">
        <v>20257</v>
      </c>
      <c r="G12" s="226">
        <v>4.5468620974401315</v>
      </c>
      <c r="H12" s="226">
        <v>100</v>
      </c>
    </row>
    <row r="13" spans="1:8" x14ac:dyDescent="0.2">
      <c r="A13" s="187" t="s">
        <v>238</v>
      </c>
      <c r="B13" s="656"/>
      <c r="C13" s="228"/>
      <c r="D13" s="227"/>
      <c r="E13" s="228"/>
      <c r="F13" s="227"/>
      <c r="G13" s="228"/>
      <c r="H13" s="228"/>
    </row>
    <row r="14" spans="1:8" x14ac:dyDescent="0.2">
      <c r="A14" s="221" t="s">
        <v>445</v>
      </c>
      <c r="B14" s="654">
        <v>41</v>
      </c>
      <c r="C14" s="673">
        <v>28.125</v>
      </c>
      <c r="D14" s="333">
        <v>41</v>
      </c>
      <c r="E14" s="547">
        <v>28.125</v>
      </c>
      <c r="F14" s="333">
        <v>554</v>
      </c>
      <c r="G14" s="547">
        <v>18.629550321199144</v>
      </c>
      <c r="H14" s="547">
        <v>2.2051506587589063</v>
      </c>
    </row>
    <row r="15" spans="1:8" x14ac:dyDescent="0.2">
      <c r="A15" s="221" t="s">
        <v>48</v>
      </c>
      <c r="B15" s="654">
        <v>430</v>
      </c>
      <c r="C15" s="547">
        <v>5.1344743276283618</v>
      </c>
      <c r="D15" s="333">
        <v>430</v>
      </c>
      <c r="E15" s="547">
        <v>5.1344743276283618</v>
      </c>
      <c r="F15" s="333">
        <v>4612</v>
      </c>
      <c r="G15" s="547">
        <v>0.2826701456838443</v>
      </c>
      <c r="H15" s="547">
        <v>18.357680213350317</v>
      </c>
    </row>
    <row r="16" spans="1:8" x14ac:dyDescent="0.2">
      <c r="A16" s="221" t="s">
        <v>49</v>
      </c>
      <c r="B16" s="654">
        <v>50</v>
      </c>
      <c r="C16" s="673">
        <v>455.55555555555554</v>
      </c>
      <c r="D16" s="333">
        <v>50</v>
      </c>
      <c r="E16" s="547">
        <v>455.55555555555554</v>
      </c>
      <c r="F16" s="333">
        <v>648</v>
      </c>
      <c r="G16" s="547">
        <v>19.337016574585636</v>
      </c>
      <c r="H16" s="547">
        <v>2.5793097958046411</v>
      </c>
    </row>
    <row r="17" spans="1:8" x14ac:dyDescent="0.2">
      <c r="A17" s="221" t="s">
        <v>126</v>
      </c>
      <c r="B17" s="654">
        <v>581</v>
      </c>
      <c r="C17" s="547">
        <v>-2.8428093645484949</v>
      </c>
      <c r="D17" s="333">
        <v>581</v>
      </c>
      <c r="E17" s="547">
        <v>-2.8428093645484949</v>
      </c>
      <c r="F17" s="333">
        <v>7983</v>
      </c>
      <c r="G17" s="547">
        <v>18.109187749667111</v>
      </c>
      <c r="H17" s="547">
        <v>31.775663734426622</v>
      </c>
    </row>
    <row r="18" spans="1:8" x14ac:dyDescent="0.2">
      <c r="A18" s="221" t="s">
        <v>127</v>
      </c>
      <c r="B18" s="654">
        <v>290</v>
      </c>
      <c r="C18" s="547">
        <v>-20.980926430517709</v>
      </c>
      <c r="D18" s="333">
        <v>290</v>
      </c>
      <c r="E18" s="547">
        <v>-20.980926430517709</v>
      </c>
      <c r="F18" s="333">
        <v>3567</v>
      </c>
      <c r="G18" s="547">
        <v>10.330961954840705</v>
      </c>
      <c r="H18" s="547">
        <v>14.198145125980178</v>
      </c>
    </row>
    <row r="19" spans="1:8" x14ac:dyDescent="0.2">
      <c r="A19" s="221" t="s">
        <v>236</v>
      </c>
      <c r="B19" s="654">
        <v>672</v>
      </c>
      <c r="C19" s="547">
        <v>4.3478260869565215</v>
      </c>
      <c r="D19" s="333">
        <v>672</v>
      </c>
      <c r="E19" s="547">
        <v>4.3478260869565215</v>
      </c>
      <c r="F19" s="333">
        <v>7759</v>
      </c>
      <c r="G19" s="547">
        <v>-0.42351129363449697</v>
      </c>
      <c r="H19" s="547">
        <v>30.884050471679338</v>
      </c>
    </row>
    <row r="20" spans="1:8" x14ac:dyDescent="0.2">
      <c r="A20" s="229" t="s">
        <v>239</v>
      </c>
      <c r="B20" s="657">
        <v>2064</v>
      </c>
      <c r="C20" s="231">
        <v>0.24283632831471588</v>
      </c>
      <c r="D20" s="230">
        <v>2064</v>
      </c>
      <c r="E20" s="231">
        <v>0.24283632831471588</v>
      </c>
      <c r="F20" s="230">
        <v>25123</v>
      </c>
      <c r="G20" s="231">
        <v>7.3953746847347501</v>
      </c>
      <c r="H20" s="231">
        <v>100</v>
      </c>
    </row>
    <row r="21" spans="1:8" x14ac:dyDescent="0.2">
      <c r="A21" s="187" t="s">
        <v>495</v>
      </c>
      <c r="B21" s="658"/>
      <c r="C21" s="549"/>
      <c r="D21" s="548"/>
      <c r="E21" s="549"/>
      <c r="F21" s="548"/>
      <c r="G21" s="549"/>
      <c r="H21" s="549"/>
    </row>
    <row r="22" spans="1:8" x14ac:dyDescent="0.2">
      <c r="A22" s="221" t="s">
        <v>445</v>
      </c>
      <c r="B22" s="654">
        <v>-43</v>
      </c>
      <c r="C22" s="547">
        <v>-59.047619047619051</v>
      </c>
      <c r="D22" s="333">
        <v>-43</v>
      </c>
      <c r="E22" s="547">
        <v>-59.047619047619051</v>
      </c>
      <c r="F22" s="333">
        <v>-678</v>
      </c>
      <c r="G22" s="547">
        <v>-27.718550106609808</v>
      </c>
      <c r="H22" s="550" t="s">
        <v>496</v>
      </c>
    </row>
    <row r="23" spans="1:8" x14ac:dyDescent="0.2">
      <c r="A23" s="221" t="s">
        <v>48</v>
      </c>
      <c r="B23" s="654">
        <v>430</v>
      </c>
      <c r="C23" s="547">
        <v>21.468926553672315</v>
      </c>
      <c r="D23" s="333">
        <v>430</v>
      </c>
      <c r="E23" s="547">
        <v>21.468926553672315</v>
      </c>
      <c r="F23" s="333">
        <v>4215</v>
      </c>
      <c r="G23" s="547">
        <v>-3.7671232876712328</v>
      </c>
      <c r="H23" s="550" t="s">
        <v>496</v>
      </c>
    </row>
    <row r="24" spans="1:8" x14ac:dyDescent="0.2">
      <c r="A24" s="221" t="s">
        <v>49</v>
      </c>
      <c r="B24" s="654">
        <v>-101</v>
      </c>
      <c r="C24" s="547">
        <v>-21.705426356589147</v>
      </c>
      <c r="D24" s="333">
        <v>-101</v>
      </c>
      <c r="E24" s="547">
        <v>-21.705426356589147</v>
      </c>
      <c r="F24" s="333">
        <v>-1602</v>
      </c>
      <c r="G24" s="547">
        <v>-3.6101083032490973</v>
      </c>
      <c r="H24" s="550" t="s">
        <v>496</v>
      </c>
    </row>
    <row r="25" spans="1:8" x14ac:dyDescent="0.2">
      <c r="A25" s="221" t="s">
        <v>126</v>
      </c>
      <c r="B25" s="654">
        <v>31</v>
      </c>
      <c r="C25" s="547">
        <v>-80.379746835443029</v>
      </c>
      <c r="D25" s="333">
        <v>31</v>
      </c>
      <c r="E25" s="547">
        <v>-80.379746835443029</v>
      </c>
      <c r="F25" s="333">
        <v>2014</v>
      </c>
      <c r="G25" s="547">
        <v>51.428571428571423</v>
      </c>
      <c r="H25" s="550" t="s">
        <v>496</v>
      </c>
    </row>
    <row r="26" spans="1:8" x14ac:dyDescent="0.2">
      <c r="A26" s="221" t="s">
        <v>127</v>
      </c>
      <c r="B26" s="654">
        <v>-257</v>
      </c>
      <c r="C26" s="547">
        <v>-27.195467422096321</v>
      </c>
      <c r="D26" s="333">
        <v>-257</v>
      </c>
      <c r="E26" s="547">
        <v>-27.195467422096321</v>
      </c>
      <c r="F26" s="333">
        <v>-3009</v>
      </c>
      <c r="G26" s="547">
        <v>-6.2032418952618453</v>
      </c>
      <c r="H26" s="550" t="s">
        <v>496</v>
      </c>
    </row>
    <row r="27" spans="1:8" x14ac:dyDescent="0.2">
      <c r="A27" s="221" t="s">
        <v>236</v>
      </c>
      <c r="B27" s="654">
        <v>314</v>
      </c>
      <c r="C27" s="547">
        <v>45.370370370370374</v>
      </c>
      <c r="D27" s="333">
        <v>314</v>
      </c>
      <c r="E27" s="547">
        <v>45.370370370370374</v>
      </c>
      <c r="F27" s="333">
        <v>3926</v>
      </c>
      <c r="G27" s="547">
        <v>-4.5929526123936819</v>
      </c>
      <c r="H27" s="550" t="s">
        <v>496</v>
      </c>
    </row>
    <row r="28" spans="1:8" x14ac:dyDescent="0.2">
      <c r="A28" s="229" t="s">
        <v>240</v>
      </c>
      <c r="B28" s="657">
        <v>374</v>
      </c>
      <c r="C28" s="231">
        <v>165.24822695035462</v>
      </c>
      <c r="D28" s="230">
        <v>374</v>
      </c>
      <c r="E28" s="231">
        <v>165.24822695035462</v>
      </c>
      <c r="F28" s="230">
        <v>4866</v>
      </c>
      <c r="G28" s="231">
        <v>21.135175504107544</v>
      </c>
      <c r="H28" s="546" t="s">
        <v>496</v>
      </c>
    </row>
    <row r="29" spans="1:8" x14ac:dyDescent="0.2">
      <c r="A29" s="94"/>
      <c r="B29" s="222"/>
      <c r="C29" s="222"/>
      <c r="D29" s="222"/>
      <c r="E29" s="222"/>
      <c r="F29" s="222"/>
      <c r="G29" s="222"/>
      <c r="H29" s="232" t="s">
        <v>231</v>
      </c>
    </row>
    <row r="30" spans="1:8" x14ac:dyDescent="0.2">
      <c r="A30" s="164" t="s">
        <v>597</v>
      </c>
      <c r="B30" s="222"/>
      <c r="C30" s="222"/>
      <c r="D30" s="222"/>
      <c r="E30" s="222"/>
      <c r="F30" s="222"/>
      <c r="G30" s="223"/>
      <c r="H30" s="223"/>
    </row>
    <row r="31" spans="1:8" x14ac:dyDescent="0.2">
      <c r="A31" s="164" t="s">
        <v>497</v>
      </c>
      <c r="B31" s="222"/>
      <c r="C31" s="222"/>
      <c r="D31" s="222"/>
      <c r="E31" s="222"/>
      <c r="F31" s="222"/>
      <c r="G31" s="223"/>
      <c r="H31" s="223"/>
    </row>
    <row r="33" spans="6:6" x14ac:dyDescent="0.2">
      <c r="F33" s="715"/>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0" t="s">
        <v>498</v>
      </c>
      <c r="B1" s="210"/>
      <c r="C1" s="1"/>
      <c r="D1" s="1"/>
      <c r="E1" s="1"/>
      <c r="F1" s="1"/>
      <c r="G1" s="1"/>
      <c r="H1" s="1"/>
    </row>
    <row r="2" spans="1:8" x14ac:dyDescent="0.2">
      <c r="A2" s="532"/>
      <c r="B2" s="532"/>
      <c r="C2" s="532"/>
      <c r="D2" s="532"/>
      <c r="E2" s="532"/>
      <c r="F2" s="1"/>
      <c r="G2" s="1"/>
      <c r="H2" s="534" t="s">
        <v>156</v>
      </c>
    </row>
    <row r="3" spans="1:8" ht="14.45" customHeight="1" x14ac:dyDescent="0.2">
      <c r="A3" s="914" t="s">
        <v>492</v>
      </c>
      <c r="B3" s="912" t="s">
        <v>493</v>
      </c>
      <c r="C3" s="897">
        <f>INDICE!A3</f>
        <v>43101</v>
      </c>
      <c r="D3" s="896">
        <v>41671</v>
      </c>
      <c r="E3" s="896">
        <v>41671</v>
      </c>
      <c r="F3" s="895" t="s">
        <v>118</v>
      </c>
      <c r="G3" s="895"/>
      <c r="H3" s="895"/>
    </row>
    <row r="4" spans="1:8" x14ac:dyDescent="0.2">
      <c r="A4" s="915"/>
      <c r="B4" s="913"/>
      <c r="C4" s="97" t="s">
        <v>501</v>
      </c>
      <c r="D4" s="97" t="s">
        <v>502</v>
      </c>
      <c r="E4" s="97" t="s">
        <v>241</v>
      </c>
      <c r="F4" s="97" t="s">
        <v>501</v>
      </c>
      <c r="G4" s="97" t="s">
        <v>502</v>
      </c>
      <c r="H4" s="97" t="s">
        <v>241</v>
      </c>
    </row>
    <row r="5" spans="1:8" x14ac:dyDescent="0.2">
      <c r="A5" s="551"/>
      <c r="B5" s="794" t="s">
        <v>208</v>
      </c>
      <c r="C5" s="183">
        <v>0</v>
      </c>
      <c r="D5" s="183">
        <v>27</v>
      </c>
      <c r="E5" s="234">
        <v>27</v>
      </c>
      <c r="F5" s="185">
        <v>205</v>
      </c>
      <c r="G5" s="183">
        <v>238</v>
      </c>
      <c r="H5" s="233">
        <v>33</v>
      </c>
    </row>
    <row r="6" spans="1:8" x14ac:dyDescent="0.2">
      <c r="A6" s="551"/>
      <c r="B6" s="794" t="s">
        <v>242</v>
      </c>
      <c r="C6" s="183">
        <v>65</v>
      </c>
      <c r="D6" s="183">
        <v>261</v>
      </c>
      <c r="E6" s="234">
        <v>196</v>
      </c>
      <c r="F6" s="185">
        <v>2098</v>
      </c>
      <c r="G6" s="183">
        <v>2410</v>
      </c>
      <c r="H6" s="234">
        <v>312</v>
      </c>
    </row>
    <row r="7" spans="1:8" x14ac:dyDescent="0.2">
      <c r="A7" s="551"/>
      <c r="B7" s="795" t="s">
        <v>209</v>
      </c>
      <c r="C7" s="186">
        <v>0</v>
      </c>
      <c r="D7" s="186">
        <v>0</v>
      </c>
      <c r="E7" s="235">
        <v>0</v>
      </c>
      <c r="F7" s="186">
        <v>0</v>
      </c>
      <c r="G7" s="186">
        <v>5</v>
      </c>
      <c r="H7" s="234">
        <v>5</v>
      </c>
    </row>
    <row r="8" spans="1:8" x14ac:dyDescent="0.2">
      <c r="A8" s="187" t="s">
        <v>331</v>
      </c>
      <c r="B8" s="188"/>
      <c r="C8" s="188">
        <v>65</v>
      </c>
      <c r="D8" s="188">
        <v>288</v>
      </c>
      <c r="E8" s="236">
        <v>223</v>
      </c>
      <c r="F8" s="188">
        <v>2303</v>
      </c>
      <c r="G8" s="188">
        <v>2653</v>
      </c>
      <c r="H8" s="236">
        <v>350</v>
      </c>
    </row>
    <row r="9" spans="1:8" x14ac:dyDescent="0.2">
      <c r="A9" s="551"/>
      <c r="B9" s="795" t="s">
        <v>210</v>
      </c>
      <c r="C9" s="186">
        <v>0</v>
      </c>
      <c r="D9" s="183">
        <v>12</v>
      </c>
      <c r="E9" s="237">
        <v>12</v>
      </c>
      <c r="F9" s="186">
        <v>43</v>
      </c>
      <c r="G9" s="183">
        <v>237</v>
      </c>
      <c r="H9" s="237">
        <v>194</v>
      </c>
    </row>
    <row r="10" spans="1:8" x14ac:dyDescent="0.2">
      <c r="A10" s="551"/>
      <c r="B10" s="794" t="s">
        <v>670</v>
      </c>
      <c r="C10" s="183">
        <v>50</v>
      </c>
      <c r="D10" s="183">
        <v>0</v>
      </c>
      <c r="E10" s="234">
        <v>-50</v>
      </c>
      <c r="F10" s="183">
        <v>200</v>
      </c>
      <c r="G10" s="183">
        <v>43</v>
      </c>
      <c r="H10" s="234">
        <v>-157</v>
      </c>
    </row>
    <row r="11" spans="1:8" x14ac:dyDescent="0.2">
      <c r="A11" s="551"/>
      <c r="B11" s="795" t="s">
        <v>243</v>
      </c>
      <c r="C11" s="186">
        <v>0</v>
      </c>
      <c r="D11" s="186">
        <v>199</v>
      </c>
      <c r="E11" s="234">
        <v>199</v>
      </c>
      <c r="F11" s="186">
        <v>47</v>
      </c>
      <c r="G11" s="186">
        <v>1028</v>
      </c>
      <c r="H11" s="234">
        <v>981</v>
      </c>
    </row>
    <row r="12" spans="1:8" x14ac:dyDescent="0.2">
      <c r="A12" s="187" t="s">
        <v>499</v>
      </c>
      <c r="B12" s="188"/>
      <c r="C12" s="188">
        <v>50</v>
      </c>
      <c r="D12" s="188">
        <v>211</v>
      </c>
      <c r="E12" s="236">
        <v>161</v>
      </c>
      <c r="F12" s="188">
        <v>290</v>
      </c>
      <c r="G12" s="188">
        <v>1308</v>
      </c>
      <c r="H12" s="236">
        <v>1018</v>
      </c>
    </row>
    <row r="13" spans="1:8" x14ac:dyDescent="0.2">
      <c r="A13" s="551"/>
      <c r="B13" s="795" t="s">
        <v>296</v>
      </c>
      <c r="C13" s="186">
        <v>0</v>
      </c>
      <c r="D13" s="183">
        <v>12</v>
      </c>
      <c r="E13" s="237">
        <v>12</v>
      </c>
      <c r="F13" s="186">
        <v>59</v>
      </c>
      <c r="G13" s="183">
        <v>206</v>
      </c>
      <c r="H13" s="237">
        <v>147</v>
      </c>
    </row>
    <row r="14" spans="1:8" x14ac:dyDescent="0.2">
      <c r="A14" s="551"/>
      <c r="B14" s="795" t="s">
        <v>244</v>
      </c>
      <c r="C14" s="186">
        <v>59</v>
      </c>
      <c r="D14" s="186">
        <v>47</v>
      </c>
      <c r="E14" s="234">
        <v>-12</v>
      </c>
      <c r="F14" s="186">
        <v>565</v>
      </c>
      <c r="G14" s="186">
        <v>777</v>
      </c>
      <c r="H14" s="234">
        <v>212</v>
      </c>
    </row>
    <row r="15" spans="1:8" x14ac:dyDescent="0.2">
      <c r="A15" s="551"/>
      <c r="B15" s="795" t="s">
        <v>245</v>
      </c>
      <c r="C15" s="186">
        <v>36</v>
      </c>
      <c r="D15" s="183">
        <v>160</v>
      </c>
      <c r="E15" s="234">
        <v>124</v>
      </c>
      <c r="F15" s="186">
        <v>970</v>
      </c>
      <c r="G15" s="183">
        <v>2567</v>
      </c>
      <c r="H15" s="234">
        <v>1597</v>
      </c>
    </row>
    <row r="16" spans="1:8" x14ac:dyDescent="0.2">
      <c r="A16" s="551"/>
      <c r="B16" s="795" t="s">
        <v>246</v>
      </c>
      <c r="C16" s="186">
        <v>33</v>
      </c>
      <c r="D16" s="183">
        <v>39</v>
      </c>
      <c r="E16" s="234">
        <v>6</v>
      </c>
      <c r="F16" s="186">
        <v>137</v>
      </c>
      <c r="G16" s="183">
        <v>785</v>
      </c>
      <c r="H16" s="234">
        <v>648</v>
      </c>
    </row>
    <row r="17" spans="1:8" x14ac:dyDescent="0.2">
      <c r="A17" s="551"/>
      <c r="B17" s="795" t="s">
        <v>214</v>
      </c>
      <c r="C17" s="186">
        <v>470</v>
      </c>
      <c r="D17" s="183">
        <v>154</v>
      </c>
      <c r="E17" s="234">
        <v>-316</v>
      </c>
      <c r="F17" s="186">
        <v>4731</v>
      </c>
      <c r="G17" s="183">
        <v>2318</v>
      </c>
      <c r="H17" s="234">
        <v>-2413</v>
      </c>
    </row>
    <row r="18" spans="1:8" x14ac:dyDescent="0.2">
      <c r="A18" s="551"/>
      <c r="B18" s="795" t="s">
        <v>310</v>
      </c>
      <c r="C18" s="186">
        <v>0</v>
      </c>
      <c r="D18" s="183">
        <v>98</v>
      </c>
      <c r="E18" s="234">
        <v>98</v>
      </c>
      <c r="F18" s="186">
        <v>154</v>
      </c>
      <c r="G18" s="183">
        <v>249</v>
      </c>
      <c r="H18" s="234">
        <v>95</v>
      </c>
    </row>
    <row r="19" spans="1:8" x14ac:dyDescent="0.2">
      <c r="A19" s="551"/>
      <c r="B19" s="795" t="s">
        <v>630</v>
      </c>
      <c r="C19" s="186">
        <v>33</v>
      </c>
      <c r="D19" s="183">
        <v>83</v>
      </c>
      <c r="E19" s="234">
        <v>50</v>
      </c>
      <c r="F19" s="186">
        <v>862</v>
      </c>
      <c r="G19" s="183">
        <v>1771</v>
      </c>
      <c r="H19" s="234">
        <v>909</v>
      </c>
    </row>
    <row r="20" spans="1:8" x14ac:dyDescent="0.2">
      <c r="A20" s="551"/>
      <c r="B20" s="795" t="s">
        <v>247</v>
      </c>
      <c r="C20" s="186">
        <v>78</v>
      </c>
      <c r="D20" s="183">
        <v>134</v>
      </c>
      <c r="E20" s="234">
        <v>56</v>
      </c>
      <c r="F20" s="186">
        <v>1608</v>
      </c>
      <c r="G20" s="183">
        <v>1708</v>
      </c>
      <c r="H20" s="234">
        <v>100</v>
      </c>
    </row>
    <row r="21" spans="1:8" x14ac:dyDescent="0.2">
      <c r="A21" s="551"/>
      <c r="B21" s="795" t="s">
        <v>216</v>
      </c>
      <c r="C21" s="186">
        <v>46</v>
      </c>
      <c r="D21" s="183">
        <v>59</v>
      </c>
      <c r="E21" s="234">
        <v>13</v>
      </c>
      <c r="F21" s="186">
        <v>414</v>
      </c>
      <c r="G21" s="183">
        <v>490</v>
      </c>
      <c r="H21" s="234">
        <v>76</v>
      </c>
    </row>
    <row r="22" spans="1:8" x14ac:dyDescent="0.2">
      <c r="A22" s="551"/>
      <c r="B22" s="795" t="s">
        <v>217</v>
      </c>
      <c r="C22" s="186">
        <v>27</v>
      </c>
      <c r="D22" s="183">
        <v>0</v>
      </c>
      <c r="E22" s="234">
        <v>-27</v>
      </c>
      <c r="F22" s="186">
        <v>1043</v>
      </c>
      <c r="G22" s="183">
        <v>0</v>
      </c>
      <c r="H22" s="234">
        <v>-1043</v>
      </c>
    </row>
    <row r="23" spans="1:8" x14ac:dyDescent="0.2">
      <c r="A23" s="551"/>
      <c r="B23" s="795" t="s">
        <v>248</v>
      </c>
      <c r="C23" s="186">
        <v>48</v>
      </c>
      <c r="D23" s="183">
        <v>4</v>
      </c>
      <c r="E23" s="234">
        <v>-44</v>
      </c>
      <c r="F23" s="186">
        <v>384</v>
      </c>
      <c r="G23" s="183">
        <v>47</v>
      </c>
      <c r="H23" s="234">
        <v>-337</v>
      </c>
    </row>
    <row r="24" spans="1:8" x14ac:dyDescent="0.2">
      <c r="A24" s="551"/>
      <c r="B24" s="795" t="s">
        <v>249</v>
      </c>
      <c r="C24" s="186">
        <v>66</v>
      </c>
      <c r="D24" s="183">
        <v>73</v>
      </c>
      <c r="E24" s="234">
        <v>7</v>
      </c>
      <c r="F24" s="186">
        <v>216</v>
      </c>
      <c r="G24" s="183">
        <v>766</v>
      </c>
      <c r="H24" s="234">
        <v>550</v>
      </c>
    </row>
    <row r="25" spans="1:8" x14ac:dyDescent="0.2">
      <c r="A25" s="551"/>
      <c r="B25" s="795" t="s">
        <v>250</v>
      </c>
      <c r="C25" s="186">
        <v>168</v>
      </c>
      <c r="D25" s="183">
        <v>256</v>
      </c>
      <c r="E25" s="234">
        <v>88</v>
      </c>
      <c r="F25" s="186">
        <v>1324</v>
      </c>
      <c r="G25" s="183">
        <v>2909</v>
      </c>
      <c r="H25" s="234">
        <v>1585</v>
      </c>
    </row>
    <row r="26" spans="1:8" x14ac:dyDescent="0.2">
      <c r="A26" s="187" t="s">
        <v>483</v>
      </c>
      <c r="B26" s="188"/>
      <c r="C26" s="188">
        <v>1064</v>
      </c>
      <c r="D26" s="188">
        <v>1119</v>
      </c>
      <c r="E26" s="236">
        <v>55</v>
      </c>
      <c r="F26" s="188">
        <v>12467</v>
      </c>
      <c r="G26" s="188">
        <v>14593</v>
      </c>
      <c r="H26" s="236">
        <v>2126</v>
      </c>
    </row>
    <row r="27" spans="1:8" x14ac:dyDescent="0.2">
      <c r="A27" s="551"/>
      <c r="B27" s="795" t="s">
        <v>218</v>
      </c>
      <c r="C27" s="186">
        <v>267</v>
      </c>
      <c r="D27" s="183">
        <v>0</v>
      </c>
      <c r="E27" s="234">
        <v>-267</v>
      </c>
      <c r="F27" s="186">
        <v>2190</v>
      </c>
      <c r="G27" s="186">
        <v>69</v>
      </c>
      <c r="H27" s="234">
        <v>-2121</v>
      </c>
    </row>
    <row r="28" spans="1:8" x14ac:dyDescent="0.2">
      <c r="A28" s="552"/>
      <c r="B28" s="795" t="s">
        <v>251</v>
      </c>
      <c r="C28" s="186">
        <v>0</v>
      </c>
      <c r="D28" s="186">
        <v>0</v>
      </c>
      <c r="E28" s="234">
        <v>0</v>
      </c>
      <c r="F28" s="186">
        <v>82</v>
      </c>
      <c r="G28" s="186">
        <v>0</v>
      </c>
      <c r="H28" s="234">
        <v>-82</v>
      </c>
    </row>
    <row r="29" spans="1:8" x14ac:dyDescent="0.2">
      <c r="A29" s="552"/>
      <c r="B29" s="795" t="s">
        <v>252</v>
      </c>
      <c r="C29" s="186">
        <v>0</v>
      </c>
      <c r="D29" s="183">
        <v>5</v>
      </c>
      <c r="E29" s="234">
        <v>5</v>
      </c>
      <c r="F29" s="186">
        <v>87</v>
      </c>
      <c r="G29" s="183">
        <v>78</v>
      </c>
      <c r="H29" s="234">
        <v>-9</v>
      </c>
    </row>
    <row r="30" spans="1:8" x14ac:dyDescent="0.2">
      <c r="A30" s="552"/>
      <c r="B30" s="795" t="s">
        <v>618</v>
      </c>
      <c r="C30" s="186">
        <v>0</v>
      </c>
      <c r="D30" s="183">
        <v>18</v>
      </c>
      <c r="E30" s="234">
        <v>18</v>
      </c>
      <c r="F30" s="186">
        <v>0</v>
      </c>
      <c r="G30" s="183">
        <v>385</v>
      </c>
      <c r="H30" s="234">
        <v>385</v>
      </c>
    </row>
    <row r="31" spans="1:8" x14ac:dyDescent="0.2">
      <c r="A31" s="552"/>
      <c r="B31" s="795" t="s">
        <v>581</v>
      </c>
      <c r="C31" s="186">
        <v>3</v>
      </c>
      <c r="D31" s="186">
        <v>0</v>
      </c>
      <c r="E31" s="237">
        <v>-3</v>
      </c>
      <c r="F31" s="183">
        <v>164</v>
      </c>
      <c r="G31" s="183">
        <v>391</v>
      </c>
      <c r="H31" s="237">
        <v>227</v>
      </c>
    </row>
    <row r="32" spans="1:8" x14ac:dyDescent="0.2">
      <c r="A32" s="187" t="s">
        <v>374</v>
      </c>
      <c r="B32" s="188"/>
      <c r="C32" s="188">
        <v>270</v>
      </c>
      <c r="D32" s="188">
        <v>23</v>
      </c>
      <c r="E32" s="236">
        <v>-247</v>
      </c>
      <c r="F32" s="188">
        <v>2523</v>
      </c>
      <c r="G32" s="188">
        <v>923</v>
      </c>
      <c r="H32" s="236">
        <v>-1600</v>
      </c>
    </row>
    <row r="33" spans="1:10" x14ac:dyDescent="0.2">
      <c r="A33" s="552"/>
      <c r="B33" s="795" t="s">
        <v>221</v>
      </c>
      <c r="C33" s="186">
        <v>142</v>
      </c>
      <c r="D33" s="183">
        <v>48</v>
      </c>
      <c r="E33" s="234">
        <v>-94</v>
      </c>
      <c r="F33" s="186">
        <v>1518</v>
      </c>
      <c r="G33" s="183">
        <v>485</v>
      </c>
      <c r="H33" s="234">
        <v>-1033</v>
      </c>
    </row>
    <row r="34" spans="1:10" x14ac:dyDescent="0.2">
      <c r="A34" s="552"/>
      <c r="B34" s="795" t="s">
        <v>226</v>
      </c>
      <c r="C34" s="186">
        <v>55</v>
      </c>
      <c r="D34" s="186">
        <v>0</v>
      </c>
      <c r="E34" s="237">
        <v>-55</v>
      </c>
      <c r="F34" s="561">
        <v>485</v>
      </c>
      <c r="G34" s="186">
        <v>94</v>
      </c>
      <c r="H34" s="234">
        <v>-391</v>
      </c>
    </row>
    <row r="35" spans="1:10" x14ac:dyDescent="0.2">
      <c r="A35" s="552"/>
      <c r="B35" s="795" t="s">
        <v>253</v>
      </c>
      <c r="C35" s="186">
        <v>0</v>
      </c>
      <c r="D35" s="186">
        <v>192</v>
      </c>
      <c r="E35" s="234">
        <v>192</v>
      </c>
      <c r="F35" s="186">
        <v>0</v>
      </c>
      <c r="G35" s="186">
        <v>2853</v>
      </c>
      <c r="H35" s="234">
        <v>2853</v>
      </c>
    </row>
    <row r="36" spans="1:10" x14ac:dyDescent="0.2">
      <c r="A36" s="552"/>
      <c r="B36" s="795" t="s">
        <v>228</v>
      </c>
      <c r="C36" s="186">
        <v>0</v>
      </c>
      <c r="D36" s="186">
        <v>37</v>
      </c>
      <c r="E36" s="237">
        <v>37</v>
      </c>
      <c r="F36" s="183">
        <v>90</v>
      </c>
      <c r="G36" s="186">
        <v>782</v>
      </c>
      <c r="H36" s="234">
        <v>692</v>
      </c>
    </row>
    <row r="37" spans="1:10" x14ac:dyDescent="0.2">
      <c r="A37" s="552"/>
      <c r="B37" s="795" t="s">
        <v>229</v>
      </c>
      <c r="C37" s="186">
        <v>18</v>
      </c>
      <c r="D37" s="186">
        <v>138</v>
      </c>
      <c r="E37" s="237">
        <v>120</v>
      </c>
      <c r="F37" s="561">
        <v>208</v>
      </c>
      <c r="G37" s="186">
        <v>1276</v>
      </c>
      <c r="H37" s="234">
        <v>1068</v>
      </c>
    </row>
    <row r="38" spans="1:10" x14ac:dyDescent="0.2">
      <c r="A38" s="705" t="s">
        <v>484</v>
      </c>
      <c r="B38" s="188"/>
      <c r="C38" s="188">
        <v>215</v>
      </c>
      <c r="D38" s="188">
        <v>415</v>
      </c>
      <c r="E38" s="236">
        <v>200</v>
      </c>
      <c r="F38" s="188">
        <v>2301</v>
      </c>
      <c r="G38" s="188">
        <v>5490</v>
      </c>
      <c r="H38" s="236">
        <v>3189</v>
      </c>
    </row>
    <row r="39" spans="1:10" x14ac:dyDescent="0.2">
      <c r="A39" s="552"/>
      <c r="B39" s="795" t="s">
        <v>619</v>
      </c>
      <c r="C39" s="186">
        <v>0</v>
      </c>
      <c r="D39" s="186">
        <v>5</v>
      </c>
      <c r="E39" s="237">
        <v>5</v>
      </c>
      <c r="F39" s="561">
        <v>12</v>
      </c>
      <c r="G39" s="186">
        <v>38</v>
      </c>
      <c r="H39" s="237">
        <v>26</v>
      </c>
    </row>
    <row r="40" spans="1:10" x14ac:dyDescent="0.2">
      <c r="A40" s="552"/>
      <c r="B40" s="795" t="s">
        <v>254</v>
      </c>
      <c r="C40" s="186">
        <v>0</v>
      </c>
      <c r="D40" s="186">
        <v>2</v>
      </c>
      <c r="E40" s="793">
        <v>2</v>
      </c>
      <c r="F40" s="561">
        <v>102</v>
      </c>
      <c r="G40" s="186">
        <v>90</v>
      </c>
      <c r="H40" s="234">
        <v>-12</v>
      </c>
    </row>
    <row r="41" spans="1:10" x14ac:dyDescent="0.2">
      <c r="A41" s="552"/>
      <c r="B41" s="795" t="s">
        <v>255</v>
      </c>
      <c r="C41" s="186">
        <v>6</v>
      </c>
      <c r="D41" s="186">
        <v>0</v>
      </c>
      <c r="E41" s="237">
        <v>-6</v>
      </c>
      <c r="F41" s="561">
        <v>96</v>
      </c>
      <c r="G41" s="186">
        <v>23</v>
      </c>
      <c r="H41" s="234">
        <v>-73</v>
      </c>
    </row>
    <row r="42" spans="1:10" x14ac:dyDescent="0.2">
      <c r="A42" s="552"/>
      <c r="B42" s="795" t="s">
        <v>663</v>
      </c>
      <c r="C42" s="186">
        <v>0</v>
      </c>
      <c r="D42" s="186">
        <v>0</v>
      </c>
      <c r="E42" s="237">
        <v>0</v>
      </c>
      <c r="F42" s="561">
        <v>78</v>
      </c>
      <c r="G42" s="186">
        <v>0</v>
      </c>
      <c r="H42" s="237">
        <v>-78</v>
      </c>
    </row>
    <row r="43" spans="1:10" x14ac:dyDescent="0.2">
      <c r="A43" s="552"/>
      <c r="B43" s="795" t="s">
        <v>256</v>
      </c>
      <c r="C43" s="186">
        <v>20</v>
      </c>
      <c r="D43" s="186">
        <v>1</v>
      </c>
      <c r="E43" s="237">
        <v>-19</v>
      </c>
      <c r="F43" s="561">
        <v>85</v>
      </c>
      <c r="G43" s="186">
        <v>4</v>
      </c>
      <c r="H43" s="237">
        <v>-81</v>
      </c>
    </row>
    <row r="44" spans="1:10" x14ac:dyDescent="0.2">
      <c r="A44" s="194" t="s">
        <v>500</v>
      </c>
      <c r="B44" s="194"/>
      <c r="C44" s="188">
        <v>26</v>
      </c>
      <c r="D44" s="188">
        <v>8</v>
      </c>
      <c r="E44" s="238">
        <v>-18</v>
      </c>
      <c r="F44" s="194">
        <v>373</v>
      </c>
      <c r="G44" s="194">
        <v>155</v>
      </c>
      <c r="H44" s="238">
        <v>-218</v>
      </c>
    </row>
    <row r="45" spans="1:10" x14ac:dyDescent="0.2">
      <c r="A45" s="194" t="s">
        <v>563</v>
      </c>
      <c r="B45" s="194"/>
      <c r="C45" s="188">
        <v>0</v>
      </c>
      <c r="D45" s="188">
        <v>0</v>
      </c>
      <c r="E45" s="188">
        <v>0</v>
      </c>
      <c r="F45" s="188">
        <v>0</v>
      </c>
      <c r="G45" s="188">
        <v>1</v>
      </c>
      <c r="H45" s="188">
        <v>1</v>
      </c>
      <c r="J45" s="715"/>
    </row>
    <row r="46" spans="1:10" x14ac:dyDescent="0.2">
      <c r="A46" s="196" t="s">
        <v>116</v>
      </c>
      <c r="B46" s="196"/>
      <c r="C46" s="196">
        <v>1690</v>
      </c>
      <c r="D46" s="239">
        <v>2064</v>
      </c>
      <c r="E46" s="196">
        <v>374</v>
      </c>
      <c r="F46" s="196">
        <v>20257</v>
      </c>
      <c r="G46" s="239">
        <v>25123</v>
      </c>
      <c r="H46" s="196">
        <v>4866</v>
      </c>
    </row>
    <row r="47" spans="1:10" x14ac:dyDescent="0.2">
      <c r="A47" s="320" t="s">
        <v>485</v>
      </c>
      <c r="B47" s="201"/>
      <c r="C47" s="201">
        <v>464</v>
      </c>
      <c r="D47" s="201">
        <v>94</v>
      </c>
      <c r="E47" s="201">
        <v>-370</v>
      </c>
      <c r="F47" s="201">
        <v>4492</v>
      </c>
      <c r="G47" s="201">
        <v>903</v>
      </c>
      <c r="H47" s="201">
        <v>-3589</v>
      </c>
    </row>
    <row r="48" spans="1:10" x14ac:dyDescent="0.2">
      <c r="A48" s="320" t="s">
        <v>486</v>
      </c>
      <c r="B48" s="201"/>
      <c r="C48" s="201">
        <v>1226</v>
      </c>
      <c r="D48" s="201">
        <v>1970</v>
      </c>
      <c r="E48" s="201">
        <v>744</v>
      </c>
      <c r="F48" s="201">
        <v>15765</v>
      </c>
      <c r="G48" s="201">
        <v>24220</v>
      </c>
      <c r="H48" s="201">
        <v>8455</v>
      </c>
    </row>
    <row r="49" spans="1:8" x14ac:dyDescent="0.2">
      <c r="A49" s="693" t="s">
        <v>487</v>
      </c>
      <c r="B49" s="203"/>
      <c r="C49" s="203">
        <v>1033</v>
      </c>
      <c r="D49" s="203">
        <v>1066</v>
      </c>
      <c r="E49" s="203">
        <v>33</v>
      </c>
      <c r="F49" s="203">
        <v>12752</v>
      </c>
      <c r="G49" s="203">
        <v>14558</v>
      </c>
      <c r="H49" s="203">
        <v>1806</v>
      </c>
    </row>
    <row r="50" spans="1:8" x14ac:dyDescent="0.2">
      <c r="A50" s="693" t="s">
        <v>488</v>
      </c>
      <c r="B50" s="203"/>
      <c r="C50" s="203">
        <v>657</v>
      </c>
      <c r="D50" s="203">
        <v>998</v>
      </c>
      <c r="E50" s="203">
        <v>341</v>
      </c>
      <c r="F50" s="203">
        <v>7505</v>
      </c>
      <c r="G50" s="203">
        <v>10565</v>
      </c>
      <c r="H50" s="203">
        <v>3060</v>
      </c>
    </row>
    <row r="51" spans="1:8" x14ac:dyDescent="0.2">
      <c r="A51" s="694" t="s">
        <v>489</v>
      </c>
      <c r="B51" s="691"/>
      <c r="C51" s="691">
        <v>831</v>
      </c>
      <c r="D51" s="670">
        <v>859</v>
      </c>
      <c r="E51" s="692">
        <v>28</v>
      </c>
      <c r="F51" s="692">
        <v>10157</v>
      </c>
      <c r="G51" s="692">
        <v>11440</v>
      </c>
      <c r="H51" s="692">
        <v>1286</v>
      </c>
    </row>
    <row r="52" spans="1:8" ht="15" x14ac:dyDescent="0.25">
      <c r="A52" s="535" t="s">
        <v>232</v>
      </c>
      <c r="B52" s="205"/>
      <c r="C52" s="241"/>
      <c r="D52" s="206"/>
      <c r="E52" s="206"/>
      <c r="F52" s="207"/>
      <c r="G52" s="206"/>
      <c r="H52" s="232" t="s">
        <v>231</v>
      </c>
    </row>
    <row r="53" spans="1:8" x14ac:dyDescent="0.2">
      <c r="A53" s="714"/>
      <c r="B53" s="714"/>
      <c r="C53" s="714"/>
      <c r="D53" s="714"/>
      <c r="E53" s="714"/>
      <c r="F53" s="714"/>
      <c r="G53" s="714"/>
      <c r="H53" s="714"/>
    </row>
    <row r="54" spans="1:8" x14ac:dyDescent="0.2">
      <c r="C54" s="242"/>
      <c r="D54" s="242"/>
      <c r="E54" s="242"/>
      <c r="F54" s="242"/>
      <c r="G54" s="24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election activeCell="C10" sqref="C10"/>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156</v>
      </c>
    </row>
    <row r="3" spans="1:8" x14ac:dyDescent="0.2">
      <c r="A3" s="63"/>
      <c r="B3" s="894">
        <f>INDICE!A3</f>
        <v>43101</v>
      </c>
      <c r="C3" s="895"/>
      <c r="D3" s="895" t="s">
        <v>117</v>
      </c>
      <c r="E3" s="895"/>
      <c r="F3" s="895" t="s">
        <v>118</v>
      </c>
      <c r="G3" s="895"/>
      <c r="H3" s="895"/>
    </row>
    <row r="4" spans="1:8" x14ac:dyDescent="0.2">
      <c r="A4" s="75"/>
      <c r="B4" s="72" t="s">
        <v>47</v>
      </c>
      <c r="C4" s="72" t="s">
        <v>490</v>
      </c>
      <c r="D4" s="72" t="s">
        <v>47</v>
      </c>
      <c r="E4" s="72" t="s">
        <v>490</v>
      </c>
      <c r="F4" s="72" t="s">
        <v>47</v>
      </c>
      <c r="G4" s="72" t="s">
        <v>490</v>
      </c>
      <c r="H4" s="73" t="s">
        <v>125</v>
      </c>
    </row>
    <row r="5" spans="1:8" x14ac:dyDescent="0.2">
      <c r="A5" s="221" t="s">
        <v>258</v>
      </c>
      <c r="B5" s="757">
        <v>0</v>
      </c>
      <c r="C5" s="337">
        <v>-100</v>
      </c>
      <c r="D5" s="477" t="s">
        <v>147</v>
      </c>
      <c r="E5" s="337">
        <v>-100</v>
      </c>
      <c r="F5" s="477" t="s">
        <v>147</v>
      </c>
      <c r="G5" s="337">
        <v>-100</v>
      </c>
      <c r="H5" s="592">
        <v>0</v>
      </c>
    </row>
    <row r="6" spans="1:8" x14ac:dyDescent="0.2">
      <c r="A6" s="221" t="s">
        <v>259</v>
      </c>
      <c r="B6" s="478">
        <v>1.865</v>
      </c>
      <c r="C6" s="250">
        <v>-23.377156943303206</v>
      </c>
      <c r="D6" s="249">
        <v>1.865</v>
      </c>
      <c r="E6" s="250">
        <v>-23.377156943303206</v>
      </c>
      <c r="F6" s="249">
        <v>27.492000000000001</v>
      </c>
      <c r="G6" s="250">
        <v>18.067425381146663</v>
      </c>
      <c r="H6" s="593">
        <v>22.862160928257619</v>
      </c>
    </row>
    <row r="7" spans="1:8" x14ac:dyDescent="0.2">
      <c r="A7" s="221" t="s">
        <v>260</v>
      </c>
      <c r="B7" s="478">
        <v>3.37</v>
      </c>
      <c r="C7" s="250">
        <v>123.17880794701988</v>
      </c>
      <c r="D7" s="249">
        <v>3.37</v>
      </c>
      <c r="E7" s="250">
        <v>123.17880794701988</v>
      </c>
      <c r="F7" s="249">
        <v>37.076000000000001</v>
      </c>
      <c r="G7" s="250">
        <v>15.228741919443062</v>
      </c>
      <c r="H7" s="593">
        <v>30.832150391971464</v>
      </c>
    </row>
    <row r="8" spans="1:8" x14ac:dyDescent="0.2">
      <c r="A8" s="221" t="s">
        <v>261</v>
      </c>
      <c r="B8" s="478">
        <v>3.2960000000000003</v>
      </c>
      <c r="C8" s="250">
        <v>-18.797733431879763</v>
      </c>
      <c r="D8" s="249">
        <v>3.2960000000000003</v>
      </c>
      <c r="E8" s="250">
        <v>-18.797733431879763</v>
      </c>
      <c r="F8" s="249">
        <v>40.798000000000002</v>
      </c>
      <c r="G8" s="250">
        <v>-29.834035600653543</v>
      </c>
      <c r="H8" s="593">
        <v>33.927340373601574</v>
      </c>
    </row>
    <row r="9" spans="1:8" x14ac:dyDescent="0.2">
      <c r="A9" s="221" t="s">
        <v>262</v>
      </c>
      <c r="B9" s="479">
        <v>1.089</v>
      </c>
      <c r="C9" s="250">
        <v>-15.842349304482225</v>
      </c>
      <c r="D9" s="249">
        <v>1.089</v>
      </c>
      <c r="E9" s="250">
        <v>-15.842349304482225</v>
      </c>
      <c r="F9" s="249">
        <v>14.180999999999999</v>
      </c>
      <c r="G9" s="717">
        <v>-9.2416</v>
      </c>
      <c r="H9" s="593">
        <v>11.792823516791113</v>
      </c>
    </row>
    <row r="10" spans="1:8" x14ac:dyDescent="0.2">
      <c r="A10" s="221" t="s">
        <v>584</v>
      </c>
      <c r="B10" s="866">
        <v>0</v>
      </c>
      <c r="C10" s="251">
        <v>-100</v>
      </c>
      <c r="D10" s="249" t="s">
        <v>147</v>
      </c>
      <c r="E10" s="250">
        <v>-100</v>
      </c>
      <c r="F10" s="249">
        <v>0.70409999999999995</v>
      </c>
      <c r="G10" s="250">
        <v>-63.309015112037528</v>
      </c>
      <c r="H10" s="685">
        <v>0.58552478937822605</v>
      </c>
    </row>
    <row r="11" spans="1:8" x14ac:dyDescent="0.2">
      <c r="A11" s="229" t="s">
        <v>263</v>
      </c>
      <c r="B11" s="252">
        <v>9.6199999999999992</v>
      </c>
      <c r="C11" s="253">
        <v>1.5410597424530292</v>
      </c>
      <c r="D11" s="252">
        <v>9.6199999999999992</v>
      </c>
      <c r="E11" s="253">
        <v>1.5410597424530292</v>
      </c>
      <c r="F11" s="252">
        <v>120.25110000000001</v>
      </c>
      <c r="G11" s="253">
        <v>-11.645040411462155</v>
      </c>
      <c r="H11" s="253">
        <v>100</v>
      </c>
    </row>
    <row r="12" spans="1:8" x14ac:dyDescent="0.2">
      <c r="A12" s="254" t="s">
        <v>264</v>
      </c>
      <c r="B12" s="725">
        <f>B11/'Consumo PP'!B11*100</f>
        <v>0.19942603280565691</v>
      </c>
      <c r="C12" s="256"/>
      <c r="D12" s="255">
        <f>D11/'Consumo PP'!D11*100</f>
        <v>0.19942603280565691</v>
      </c>
      <c r="E12" s="256"/>
      <c r="F12" s="255">
        <f>F11/'Consumo PP'!F11*100</f>
        <v>0.20622785441001684</v>
      </c>
      <c r="G12" s="257"/>
      <c r="H12" s="726"/>
    </row>
    <row r="13" spans="1:8" x14ac:dyDescent="0.2">
      <c r="A13" s="258" t="s">
        <v>524</v>
      </c>
      <c r="B13" s="67"/>
      <c r="C13" s="67"/>
      <c r="D13" s="67"/>
      <c r="E13" s="67"/>
      <c r="F13" s="67"/>
      <c r="G13" s="251"/>
      <c r="H13" s="71" t="s">
        <v>231</v>
      </c>
    </row>
    <row r="14" spans="1:8" x14ac:dyDescent="0.2">
      <c r="A14" s="258" t="s">
        <v>585</v>
      </c>
      <c r="B14" s="67"/>
      <c r="C14" s="67"/>
      <c r="D14" s="67"/>
      <c r="E14" s="67"/>
      <c r="F14" s="67"/>
      <c r="G14" s="251"/>
      <c r="H14" s="71"/>
    </row>
    <row r="15" spans="1:8" x14ac:dyDescent="0.2">
      <c r="A15" s="208" t="s">
        <v>597</v>
      </c>
      <c r="B15" s="134"/>
      <c r="C15" s="134"/>
      <c r="D15" s="134"/>
      <c r="E15" s="134"/>
      <c r="F15" s="134"/>
      <c r="G15" s="134"/>
      <c r="H15" s="71"/>
    </row>
  </sheetData>
  <mergeCells count="3">
    <mergeCell ref="B3:C3"/>
    <mergeCell ref="D3:E3"/>
    <mergeCell ref="F3:H3"/>
  </mergeCells>
  <conditionalFormatting sqref="D5:D10 B5:B10">
    <cfRule type="cellIs" dxfId="2084" priority="11" operator="between">
      <formula>0.00001</formula>
      <formula>0.499</formula>
    </cfRule>
  </conditionalFormatting>
  <conditionalFormatting sqref="F10">
    <cfRule type="cellIs" dxfId="2083" priority="9" operator="between">
      <formula>0.00001</formula>
      <formula>0.499</formula>
    </cfRule>
  </conditionalFormatting>
  <conditionalFormatting sqref="G9">
    <cfRule type="cellIs" dxfId="2082" priority="8" operator="between">
      <formula>0.00001</formula>
      <formula>0.499</formula>
    </cfRule>
  </conditionalFormatting>
  <conditionalFormatting sqref="C6">
    <cfRule type="cellIs" dxfId="2081" priority="4" operator="between">
      <formula>0.00001</formula>
      <formula>0.499</formula>
    </cfRule>
  </conditionalFormatting>
  <conditionalFormatting sqref="C7">
    <cfRule type="cellIs" dxfId="2080" priority="2" operator="between">
      <formula>0.00001</formula>
      <formula>0.499</formula>
    </cfRule>
  </conditionalFormatting>
  <conditionalFormatting sqref="F5">
    <cfRule type="cellIs" dxfId="2079"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B5" sqref="B5:G5"/>
    </sheetView>
  </sheetViews>
  <sheetFormatPr baseColWidth="10" defaultRowHeight="14.25" x14ac:dyDescent="0.2"/>
  <cols>
    <col min="1" max="1" width="11" customWidth="1"/>
  </cols>
  <sheetData>
    <row r="1" spans="1:7" x14ac:dyDescent="0.2">
      <c r="A1" s="6" t="s">
        <v>265</v>
      </c>
      <c r="B1" s="596"/>
      <c r="C1" s="1"/>
      <c r="D1" s="1"/>
      <c r="E1" s="1"/>
      <c r="F1" s="1"/>
      <c r="G1" s="1"/>
    </row>
    <row r="2" spans="1:7" x14ac:dyDescent="0.2">
      <c r="A2" s="1"/>
      <c r="B2" s="1"/>
      <c r="C2" s="1"/>
      <c r="D2" s="1"/>
      <c r="E2" s="1"/>
      <c r="F2" s="1"/>
      <c r="G2" s="62" t="s">
        <v>156</v>
      </c>
    </row>
    <row r="3" spans="1:7" x14ac:dyDescent="0.2">
      <c r="A3" s="63"/>
      <c r="B3" s="897">
        <f>INDICE!A3</f>
        <v>43101</v>
      </c>
      <c r="C3" s="897"/>
      <c r="D3" s="916" t="s">
        <v>117</v>
      </c>
      <c r="E3" s="916"/>
      <c r="F3" s="916" t="s">
        <v>118</v>
      </c>
      <c r="G3" s="916"/>
    </row>
    <row r="4" spans="1:7" x14ac:dyDescent="0.2">
      <c r="A4" s="75"/>
      <c r="B4" s="244"/>
      <c r="C4" s="72" t="s">
        <v>490</v>
      </c>
      <c r="D4" s="244"/>
      <c r="E4" s="72" t="s">
        <v>490</v>
      </c>
      <c r="F4" s="244"/>
      <c r="G4" s="72" t="s">
        <v>490</v>
      </c>
    </row>
    <row r="5" spans="1:7" ht="15" x14ac:dyDescent="0.25">
      <c r="A5" s="589" t="s">
        <v>116</v>
      </c>
      <c r="B5" s="594">
        <v>6018</v>
      </c>
      <c r="C5" s="590">
        <v>9.5576187875477885</v>
      </c>
      <c r="D5" s="591">
        <v>6018</v>
      </c>
      <c r="E5" s="590">
        <v>9.5576187875477885</v>
      </c>
      <c r="F5" s="595">
        <v>67290</v>
      </c>
      <c r="G5" s="590">
        <v>2.0302952191778747</v>
      </c>
    </row>
    <row r="6" spans="1:7" x14ac:dyDescent="0.2">
      <c r="A6" s="258"/>
      <c r="B6" s="1"/>
      <c r="C6" s="1"/>
      <c r="D6" s="1"/>
      <c r="E6" s="1"/>
      <c r="F6" s="1"/>
      <c r="G6" s="71" t="s">
        <v>231</v>
      </c>
    </row>
    <row r="7" spans="1:7" x14ac:dyDescent="0.2">
      <c r="A7" s="258" t="s">
        <v>524</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B18" sqref="B18"/>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266</v>
      </c>
      <c r="B1" s="3"/>
      <c r="C1" s="3"/>
      <c r="D1" s="3"/>
      <c r="E1" s="3"/>
      <c r="F1" s="3"/>
      <c r="G1" s="3"/>
    </row>
    <row r="2" spans="1:8" ht="15.75" x14ac:dyDescent="0.25">
      <c r="A2" s="2"/>
      <c r="B2" s="109"/>
      <c r="C2" s="3"/>
      <c r="D2" s="3"/>
      <c r="E2" s="3"/>
      <c r="F2" s="3"/>
      <c r="G2" s="3"/>
      <c r="H2" s="62" t="s">
        <v>156</v>
      </c>
    </row>
    <row r="3" spans="1:8" s="80" customFormat="1" x14ac:dyDescent="0.2">
      <c r="A3" s="79"/>
      <c r="B3" s="894">
        <f>INDICE!A3</f>
        <v>43101</v>
      </c>
      <c r="C3" s="895"/>
      <c r="D3" s="895" t="s">
        <v>117</v>
      </c>
      <c r="E3" s="895"/>
      <c r="F3" s="895" t="s">
        <v>118</v>
      </c>
      <c r="G3" s="895"/>
      <c r="H3" s="895"/>
    </row>
    <row r="4" spans="1:8" s="80" customFormat="1" x14ac:dyDescent="0.2">
      <c r="A4" s="81"/>
      <c r="B4" s="72" t="s">
        <v>47</v>
      </c>
      <c r="C4" s="72" t="s">
        <v>119</v>
      </c>
      <c r="D4" s="72" t="s">
        <v>47</v>
      </c>
      <c r="E4" s="72" t="s">
        <v>120</v>
      </c>
      <c r="F4" s="72" t="s">
        <v>47</v>
      </c>
      <c r="G4" s="73" t="s">
        <v>120</v>
      </c>
      <c r="H4" s="73" t="s">
        <v>125</v>
      </c>
    </row>
    <row r="5" spans="1:8" s="80" customFormat="1" x14ac:dyDescent="0.2">
      <c r="A5" s="82" t="s">
        <v>570</v>
      </c>
      <c r="B5" s="423">
        <v>142</v>
      </c>
      <c r="C5" s="84">
        <v>11.811023622047244</v>
      </c>
      <c r="D5" s="83">
        <v>142</v>
      </c>
      <c r="E5" s="84">
        <v>11.811023622047244</v>
      </c>
      <c r="F5" s="83">
        <v>1416</v>
      </c>
      <c r="G5" s="84">
        <v>-8.2901554404145088</v>
      </c>
      <c r="H5" s="426">
        <v>2.1316422465419791</v>
      </c>
    </row>
    <row r="6" spans="1:8" s="80" customFormat="1" x14ac:dyDescent="0.2">
      <c r="A6" s="82" t="s">
        <v>48</v>
      </c>
      <c r="B6" s="424">
        <v>838.80100000000004</v>
      </c>
      <c r="C6" s="86">
        <v>12.738736220165547</v>
      </c>
      <c r="D6" s="85">
        <v>838.80100000000004</v>
      </c>
      <c r="E6" s="86">
        <v>12.738736220165547</v>
      </c>
      <c r="F6" s="85">
        <v>9195.3130000000001</v>
      </c>
      <c r="G6" s="86">
        <v>-3.1721595158836053</v>
      </c>
      <c r="H6" s="427">
        <v>13.842597218203858</v>
      </c>
    </row>
    <row r="7" spans="1:8" s="80" customFormat="1" x14ac:dyDescent="0.2">
      <c r="A7" s="82" t="s">
        <v>49</v>
      </c>
      <c r="B7" s="424">
        <v>918.72199999999998</v>
      </c>
      <c r="C7" s="86">
        <v>22.511784826077971</v>
      </c>
      <c r="D7" s="85">
        <v>918.72199999999998</v>
      </c>
      <c r="E7" s="86">
        <v>22.511784826077971</v>
      </c>
      <c r="F7" s="85">
        <v>9657.7989999999991</v>
      </c>
      <c r="G7" s="86">
        <v>7.9281696150287777</v>
      </c>
      <c r="H7" s="427">
        <v>14.538822286024629</v>
      </c>
    </row>
    <row r="8" spans="1:8" s="80" customFormat="1" x14ac:dyDescent="0.2">
      <c r="A8" s="82" t="s">
        <v>126</v>
      </c>
      <c r="B8" s="424">
        <v>2328.1570000000002</v>
      </c>
      <c r="C8" s="86">
        <v>1.6535933300877534</v>
      </c>
      <c r="D8" s="85">
        <v>2328.1570000000002</v>
      </c>
      <c r="E8" s="86">
        <v>1.6535933300877534</v>
      </c>
      <c r="F8" s="85">
        <v>27311.743999999999</v>
      </c>
      <c r="G8" s="86">
        <v>1.9684173462477965</v>
      </c>
      <c r="H8" s="427">
        <v>41.115019305889419</v>
      </c>
    </row>
    <row r="9" spans="1:8" s="80" customFormat="1" x14ac:dyDescent="0.2">
      <c r="A9" s="82" t="s">
        <v>127</v>
      </c>
      <c r="B9" s="424">
        <v>500.529</v>
      </c>
      <c r="C9" s="86">
        <v>7.5090910262496076</v>
      </c>
      <c r="D9" s="85">
        <v>500.529</v>
      </c>
      <c r="E9" s="86">
        <v>7.5090910262496076</v>
      </c>
      <c r="F9" s="85">
        <v>5567.3279999999995</v>
      </c>
      <c r="G9" s="87">
        <v>5.9886231238434515</v>
      </c>
      <c r="H9" s="427">
        <v>8.3810392409294217</v>
      </c>
    </row>
    <row r="10" spans="1:8" s="80" customFormat="1" x14ac:dyDescent="0.2">
      <c r="A10" s="81" t="s">
        <v>128</v>
      </c>
      <c r="B10" s="425">
        <v>1191.7909999999988</v>
      </c>
      <c r="C10" s="86">
        <v>17.665103118178287</v>
      </c>
      <c r="D10" s="88">
        <v>1191.7909999999988</v>
      </c>
      <c r="E10" s="89">
        <v>17.665103118178287</v>
      </c>
      <c r="F10" s="88">
        <v>13279.472999999998</v>
      </c>
      <c r="G10" s="89">
        <v>1.1480762251076144</v>
      </c>
      <c r="H10" s="428">
        <v>19.990879702410698</v>
      </c>
    </row>
    <row r="11" spans="1:8" s="80" customFormat="1" x14ac:dyDescent="0.2">
      <c r="A11" s="90" t="s">
        <v>116</v>
      </c>
      <c r="B11" s="91">
        <v>5920</v>
      </c>
      <c r="C11" s="92">
        <v>9.8401973561167608</v>
      </c>
      <c r="D11" s="91">
        <v>5920</v>
      </c>
      <c r="E11" s="92">
        <v>9.8401973561167786</v>
      </c>
      <c r="F11" s="91">
        <v>66427.656999999992</v>
      </c>
      <c r="G11" s="92">
        <v>1.9533777449090954</v>
      </c>
      <c r="H11" s="92">
        <v>100</v>
      </c>
    </row>
    <row r="12" spans="1:8" s="80" customFormat="1" x14ac:dyDescent="0.2">
      <c r="A12" s="114"/>
      <c r="B12" s="114"/>
      <c r="C12" s="114"/>
      <c r="D12" s="114"/>
      <c r="E12" s="114"/>
      <c r="F12" s="114"/>
      <c r="G12" s="114"/>
      <c r="H12" s="93" t="s">
        <v>231</v>
      </c>
    </row>
    <row r="13" spans="1:8" s="80" customFormat="1" x14ac:dyDescent="0.2">
      <c r="A13" s="94" t="s">
        <v>130</v>
      </c>
      <c r="B13" s="114"/>
      <c r="C13" s="114"/>
      <c r="D13" s="114"/>
      <c r="E13" s="114"/>
      <c r="F13" s="114"/>
      <c r="G13" s="114"/>
      <c r="H13" s="114"/>
    </row>
    <row r="14" spans="1:8" x14ac:dyDescent="0.2">
      <c r="A14" s="94" t="s">
        <v>661</v>
      </c>
      <c r="B14" s="125"/>
      <c r="C14" s="3"/>
      <c r="D14" s="3"/>
      <c r="E14" s="3"/>
      <c r="F14" s="3"/>
      <c r="G14" s="3"/>
      <c r="H14" s="3"/>
    </row>
    <row r="15" spans="1:8" x14ac:dyDescent="0.2">
      <c r="A15" s="94" t="s">
        <v>597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0" t="s">
        <v>267</v>
      </c>
      <c r="B1" s="210"/>
      <c r="C1" s="210"/>
      <c r="D1" s="210"/>
      <c r="E1" s="210"/>
      <c r="F1" s="211"/>
      <c r="G1" s="211"/>
    </row>
    <row r="2" spans="1:7" x14ac:dyDescent="0.2">
      <c r="A2" s="210"/>
      <c r="B2" s="210"/>
      <c r="C2" s="210"/>
      <c r="D2" s="210"/>
      <c r="E2" s="215" t="s">
        <v>156</v>
      </c>
      <c r="F2" s="211"/>
      <c r="G2" s="211"/>
    </row>
    <row r="3" spans="1:7" x14ac:dyDescent="0.2">
      <c r="A3" s="917">
        <f>INDICE!A3</f>
        <v>43101</v>
      </c>
      <c r="B3" s="917">
        <v>41671</v>
      </c>
      <c r="C3" s="918">
        <v>41671</v>
      </c>
      <c r="D3" s="917">
        <v>41671</v>
      </c>
      <c r="E3" s="917">
        <v>41671</v>
      </c>
      <c r="F3" s="211"/>
    </row>
    <row r="4" spans="1:7" ht="15" x14ac:dyDescent="0.25">
      <c r="A4" s="221" t="s">
        <v>30</v>
      </c>
      <c r="B4" s="222">
        <v>9.6199999999999992</v>
      </c>
      <c r="C4" s="597"/>
      <c r="D4" s="326" t="s">
        <v>268</v>
      </c>
      <c r="E4" s="696">
        <v>5920</v>
      </c>
    </row>
    <row r="5" spans="1:7" x14ac:dyDescent="0.2">
      <c r="A5" s="221" t="s">
        <v>269</v>
      </c>
      <c r="B5" s="222">
        <v>6558</v>
      </c>
      <c r="C5" s="332"/>
      <c r="D5" s="221" t="s">
        <v>270</v>
      </c>
      <c r="E5" s="222">
        <v>-390</v>
      </c>
    </row>
    <row r="6" spans="1:7" x14ac:dyDescent="0.2">
      <c r="A6" s="221" t="s">
        <v>518</v>
      </c>
      <c r="B6" s="222">
        <v>-21</v>
      </c>
      <c r="C6" s="332"/>
      <c r="D6" s="221" t="s">
        <v>271</v>
      </c>
      <c r="E6" s="222">
        <v>-130.15599999999995</v>
      </c>
    </row>
    <row r="7" spans="1:7" x14ac:dyDescent="0.2">
      <c r="A7" s="221" t="s">
        <v>519</v>
      </c>
      <c r="B7" s="222">
        <v>147.38000000000011</v>
      </c>
      <c r="C7" s="332"/>
      <c r="D7" s="221" t="s">
        <v>520</v>
      </c>
      <c r="E7" s="222">
        <v>1690</v>
      </c>
    </row>
    <row r="8" spans="1:7" x14ac:dyDescent="0.2">
      <c r="A8" s="221" t="s">
        <v>521</v>
      </c>
      <c r="B8" s="222">
        <v>-676</v>
      </c>
      <c r="C8" s="332"/>
      <c r="D8" s="221" t="s">
        <v>522</v>
      </c>
      <c r="E8" s="222">
        <v>-2064</v>
      </c>
    </row>
    <row r="9" spans="1:7" ht="15" x14ac:dyDescent="0.25">
      <c r="A9" s="229" t="s">
        <v>58</v>
      </c>
      <c r="B9" s="604">
        <v>6018</v>
      </c>
      <c r="C9" s="332"/>
      <c r="D9" s="221" t="s">
        <v>273</v>
      </c>
      <c r="E9" s="222">
        <v>-202</v>
      </c>
    </row>
    <row r="10" spans="1:7" ht="15" x14ac:dyDescent="0.25">
      <c r="A10" s="221" t="s">
        <v>272</v>
      </c>
      <c r="B10" s="222">
        <v>-98</v>
      </c>
      <c r="C10" s="332"/>
      <c r="D10" s="229" t="s">
        <v>523</v>
      </c>
      <c r="E10" s="604">
        <v>4823.8440000000001</v>
      </c>
      <c r="G10" s="713"/>
    </row>
    <row r="11" spans="1:7" ht="15" x14ac:dyDescent="0.25">
      <c r="A11" s="229" t="s">
        <v>268</v>
      </c>
      <c r="B11" s="604">
        <v>5920</v>
      </c>
      <c r="C11" s="598"/>
      <c r="D11" s="294"/>
      <c r="E11" s="588" t="s">
        <v>129</v>
      </c>
      <c r="F11" s="22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7"/>
  <sheetViews>
    <sheetView workbookViewId="0">
      <selection activeCell="D25" sqref="D25"/>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3" t="s">
        <v>526</v>
      </c>
      <c r="B1" s="883"/>
      <c r="C1" s="883"/>
      <c r="D1" s="883"/>
      <c r="E1" s="260"/>
      <c r="F1" s="260"/>
      <c r="G1" s="60"/>
      <c r="H1" s="60"/>
      <c r="I1" s="60"/>
      <c r="J1" s="60"/>
      <c r="K1" s="58"/>
      <c r="L1" s="58"/>
    </row>
    <row r="2" spans="1:12" ht="14.25" customHeight="1" x14ac:dyDescent="0.2">
      <c r="A2" s="883"/>
      <c r="B2" s="883"/>
      <c r="C2" s="883"/>
      <c r="D2" s="883"/>
      <c r="E2" s="260"/>
      <c r="F2" s="260"/>
      <c r="G2" s="60"/>
      <c r="H2" s="60"/>
      <c r="I2" s="60"/>
      <c r="J2" s="60"/>
      <c r="K2" s="58"/>
      <c r="L2" s="58"/>
    </row>
    <row r="3" spans="1:12" ht="14.25" customHeight="1" x14ac:dyDescent="0.2">
      <c r="A3" s="59"/>
      <c r="B3" s="59"/>
      <c r="C3" s="59"/>
      <c r="D3" s="62" t="s">
        <v>274</v>
      </c>
      <c r="F3" s="58"/>
    </row>
    <row r="4" spans="1:12" s="263" customFormat="1" ht="14.25" customHeight="1" x14ac:dyDescent="0.2">
      <c r="A4" s="261"/>
      <c r="B4" s="261"/>
      <c r="C4" s="262" t="s">
        <v>275</v>
      </c>
      <c r="D4" s="262" t="s">
        <v>525</v>
      </c>
      <c r="E4" s="65"/>
      <c r="F4" s="65"/>
    </row>
    <row r="5" spans="1:12" ht="14.25" customHeight="1" x14ac:dyDescent="0.2">
      <c r="A5" s="885">
        <v>2013</v>
      </c>
      <c r="B5" s="267" t="s">
        <v>276</v>
      </c>
      <c r="C5" s="600">
        <v>16.32</v>
      </c>
      <c r="D5" s="268">
        <v>1.3664596273291854</v>
      </c>
      <c r="E5" s="266"/>
      <c r="F5" s="58"/>
    </row>
    <row r="6" spans="1:12" ht="14.25" customHeight="1" x14ac:dyDescent="0.2">
      <c r="A6" s="919"/>
      <c r="B6" s="264" t="s">
        <v>282</v>
      </c>
      <c r="C6" s="599">
        <v>17.13</v>
      </c>
      <c r="D6" s="265">
        <v>4.9632352941176388</v>
      </c>
      <c r="E6" s="266"/>
      <c r="F6" s="58"/>
    </row>
    <row r="7" spans="1:12" ht="14.25" customHeight="1" x14ac:dyDescent="0.2">
      <c r="A7" s="886"/>
      <c r="B7" s="269" t="s">
        <v>283</v>
      </c>
      <c r="C7" s="601">
        <v>17.5</v>
      </c>
      <c r="D7" s="270">
        <v>2.1599532983070695</v>
      </c>
      <c r="F7" s="58"/>
    </row>
    <row r="8" spans="1:12" ht="14.25" customHeight="1" x14ac:dyDescent="0.2">
      <c r="A8" s="885">
        <v>2015</v>
      </c>
      <c r="B8" s="267" t="s">
        <v>592</v>
      </c>
      <c r="C8" s="600">
        <v>15.81</v>
      </c>
      <c r="D8" s="268">
        <v>-9.66</v>
      </c>
      <c r="F8" s="58"/>
    </row>
    <row r="9" spans="1:12" ht="14.25" customHeight="1" x14ac:dyDescent="0.2">
      <c r="A9" s="919"/>
      <c r="B9" s="264" t="s">
        <v>594</v>
      </c>
      <c r="C9" s="599">
        <v>14.12</v>
      </c>
      <c r="D9" s="265">
        <v>-10.69</v>
      </c>
      <c r="F9" s="58"/>
    </row>
    <row r="10" spans="1:12" ht="14.25" customHeight="1" x14ac:dyDescent="0.2">
      <c r="A10" s="919"/>
      <c r="B10" s="264" t="s">
        <v>595</v>
      </c>
      <c r="C10" s="599">
        <v>13.42</v>
      </c>
      <c r="D10" s="265">
        <v>-4.96</v>
      </c>
    </row>
    <row r="11" spans="1:12" ht="14.25" customHeight="1" x14ac:dyDescent="0.2">
      <c r="A11" s="919"/>
      <c r="B11" s="264" t="s">
        <v>599</v>
      </c>
      <c r="C11" s="599">
        <v>12.76</v>
      </c>
      <c r="D11" s="265">
        <v>-4.9180327868852469</v>
      </c>
    </row>
    <row r="12" spans="1:12" ht="14.25" customHeight="1" x14ac:dyDescent="0.2">
      <c r="A12" s="886"/>
      <c r="B12" s="269" t="s">
        <v>600</v>
      </c>
      <c r="C12" s="601">
        <v>12.68</v>
      </c>
      <c r="D12" s="270">
        <v>-0.62695924764890343</v>
      </c>
    </row>
    <row r="13" spans="1:12" ht="14.25" customHeight="1" x14ac:dyDescent="0.2">
      <c r="A13" s="885">
        <v>2016</v>
      </c>
      <c r="B13" s="267" t="s">
        <v>601</v>
      </c>
      <c r="C13" s="600">
        <v>13.1</v>
      </c>
      <c r="D13" s="268">
        <v>3.3123028391167186</v>
      </c>
    </row>
    <row r="14" spans="1:12" ht="14.25" customHeight="1" x14ac:dyDescent="0.2">
      <c r="A14" s="919"/>
      <c r="B14" s="264" t="s">
        <v>603</v>
      </c>
      <c r="C14" s="599">
        <v>12.46</v>
      </c>
      <c r="D14" s="265">
        <v>-4.8854961832060981</v>
      </c>
    </row>
    <row r="15" spans="1:12" ht="14.25" customHeight="1" x14ac:dyDescent="0.2">
      <c r="A15" s="919"/>
      <c r="B15" s="264" t="s">
        <v>608</v>
      </c>
      <c r="C15" s="599">
        <v>11.85</v>
      </c>
      <c r="D15" s="265">
        <v>-4.8956661316211969</v>
      </c>
    </row>
    <row r="16" spans="1:12" ht="14.25" customHeight="1" x14ac:dyDescent="0.2">
      <c r="A16" s="919"/>
      <c r="B16" s="264" t="s">
        <v>607</v>
      </c>
      <c r="C16" s="599">
        <v>11.27</v>
      </c>
      <c r="D16" s="265">
        <v>-4.8945147679324901</v>
      </c>
    </row>
    <row r="17" spans="1:4" ht="14.25" customHeight="1" x14ac:dyDescent="0.2">
      <c r="A17" s="919"/>
      <c r="B17" s="264" t="s">
        <v>610</v>
      </c>
      <c r="C17" s="599">
        <v>11.71</v>
      </c>
      <c r="D17" s="265">
        <v>3.9041703637977045</v>
      </c>
    </row>
    <row r="18" spans="1:4" ht="14.25" customHeight="1" x14ac:dyDescent="0.2">
      <c r="A18" s="886"/>
      <c r="B18" s="719" t="s">
        <v>612</v>
      </c>
      <c r="C18" s="601">
        <v>12.28</v>
      </c>
      <c r="D18" s="270">
        <v>4.8676345004269725</v>
      </c>
    </row>
    <row r="19" spans="1:4" ht="14.25" customHeight="1" x14ac:dyDescent="0.2">
      <c r="A19" s="885">
        <v>2017</v>
      </c>
      <c r="B19" s="264" t="s">
        <v>616</v>
      </c>
      <c r="C19" s="599">
        <v>12.89</v>
      </c>
      <c r="D19" s="265">
        <v>4.9674267100977296</v>
      </c>
    </row>
    <row r="20" spans="1:4" ht="14.25" customHeight="1" x14ac:dyDescent="0.2">
      <c r="A20" s="919"/>
      <c r="B20" s="264" t="s">
        <v>628</v>
      </c>
      <c r="C20" s="599">
        <v>13.52</v>
      </c>
      <c r="D20" s="265">
        <v>4.8875096974398682</v>
      </c>
    </row>
    <row r="21" spans="1:4" ht="14.25" customHeight="1" x14ac:dyDescent="0.2">
      <c r="A21" s="919"/>
      <c r="B21" s="264" t="s">
        <v>640</v>
      </c>
      <c r="C21" s="599">
        <v>14.18</v>
      </c>
      <c r="D21" s="265">
        <v>4.881656804733729</v>
      </c>
    </row>
    <row r="22" spans="1:4" ht="14.25" customHeight="1" x14ac:dyDescent="0.2">
      <c r="A22" s="919"/>
      <c r="B22" s="264" t="s">
        <v>664</v>
      </c>
      <c r="C22" s="599">
        <v>14.88</v>
      </c>
      <c r="D22" s="265">
        <v>4.9365303244005716</v>
      </c>
    </row>
    <row r="23" spans="1:4" ht="14.25" customHeight="1" x14ac:dyDescent="0.2">
      <c r="A23" s="919"/>
      <c r="B23" s="264" t="s">
        <v>666</v>
      </c>
      <c r="C23" s="599">
        <v>14.15</v>
      </c>
      <c r="D23" s="265">
        <v>-4.9059139784946266</v>
      </c>
    </row>
    <row r="24" spans="1:4" ht="14.25" customHeight="1" x14ac:dyDescent="0.2">
      <c r="A24" s="886"/>
      <c r="B24" s="719" t="s">
        <v>671</v>
      </c>
      <c r="C24" s="601">
        <v>14.45</v>
      </c>
      <c r="D24" s="270">
        <v>2.1201413427561762</v>
      </c>
    </row>
    <row r="25" spans="1:4" ht="14.25" customHeight="1" x14ac:dyDescent="0.2">
      <c r="A25" s="875">
        <v>2018</v>
      </c>
      <c r="B25" s="632" t="s">
        <v>680</v>
      </c>
      <c r="C25" s="876">
        <v>14.68</v>
      </c>
      <c r="D25" s="877">
        <v>1.5916955017301067</v>
      </c>
    </row>
    <row r="26" spans="1:4" ht="14.25" customHeight="1" x14ac:dyDescent="0.2">
      <c r="A26" s="258" t="s">
        <v>284</v>
      </c>
      <c r="D26" s="71" t="s">
        <v>614</v>
      </c>
    </row>
    <row r="27" spans="1:4" ht="14.25" customHeight="1" x14ac:dyDescent="0.2">
      <c r="A27" s="258" t="s">
        <v>638</v>
      </c>
    </row>
  </sheetData>
  <mergeCells count="5">
    <mergeCell ref="A19:A24"/>
    <mergeCell ref="A13:A18"/>
    <mergeCell ref="A8:A12"/>
    <mergeCell ref="A5:A7"/>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A2" sqref="A2"/>
    </sheetView>
  </sheetViews>
  <sheetFormatPr baseColWidth="10" defaultRowHeight="14.25" x14ac:dyDescent="0.2"/>
  <cols>
    <col min="1" max="1" width="32.375" customWidth="1"/>
    <col min="5" max="5" width="12.125" customWidth="1"/>
    <col min="6" max="6" width="14.125" bestFit="1" customWidth="1"/>
  </cols>
  <sheetData>
    <row r="1" spans="1:6" x14ac:dyDescent="0.2">
      <c r="A1" s="59" t="s">
        <v>527</v>
      </c>
      <c r="B1" s="59"/>
      <c r="C1" s="59"/>
      <c r="D1" s="60"/>
      <c r="E1" s="60"/>
      <c r="F1" s="60"/>
    </row>
    <row r="2" spans="1:6" x14ac:dyDescent="0.2">
      <c r="A2" s="61"/>
      <c r="B2" s="61"/>
      <c r="C2" s="61"/>
      <c r="D2" s="74"/>
      <c r="E2" s="74"/>
      <c r="F2" s="62" t="s">
        <v>285</v>
      </c>
    </row>
    <row r="3" spans="1:6" x14ac:dyDescent="0.2">
      <c r="A3" s="63"/>
      <c r="B3" s="897" t="s">
        <v>286</v>
      </c>
      <c r="C3" s="897"/>
      <c r="D3" s="897"/>
      <c r="E3" s="243" t="s">
        <v>287</v>
      </c>
      <c r="F3" s="243"/>
    </row>
    <row r="4" spans="1:6" x14ac:dyDescent="0.2">
      <c r="A4" s="75"/>
      <c r="B4" s="272" t="s">
        <v>676</v>
      </c>
      <c r="C4" s="273" t="s">
        <v>672</v>
      </c>
      <c r="D4" s="272" t="s">
        <v>677</v>
      </c>
      <c r="E4" s="245" t="s">
        <v>288</v>
      </c>
      <c r="F4" s="244" t="s">
        <v>289</v>
      </c>
    </row>
    <row r="5" spans="1:6" x14ac:dyDescent="0.2">
      <c r="A5" s="602" t="s">
        <v>529</v>
      </c>
      <c r="B5" s="274">
        <v>125.35018379999998</v>
      </c>
      <c r="C5" s="274">
        <v>123.7043394580645</v>
      </c>
      <c r="D5" s="274">
        <v>124.3614940096774</v>
      </c>
      <c r="E5" s="274">
        <v>1.3304661333189722</v>
      </c>
      <c r="F5" s="274">
        <v>0.79501279571765593</v>
      </c>
    </row>
    <row r="6" spans="1:6" x14ac:dyDescent="0.2">
      <c r="A6" s="75" t="s">
        <v>528</v>
      </c>
      <c r="B6" s="255">
        <v>116.18389992903224</v>
      </c>
      <c r="C6" s="270">
        <v>113.82605509032263</v>
      </c>
      <c r="D6" s="255">
        <v>112.82471700645162</v>
      </c>
      <c r="E6" s="255">
        <v>2.0714456253786766</v>
      </c>
      <c r="F6" s="255">
        <v>2.9773466415063359</v>
      </c>
    </row>
    <row r="7" spans="1:6" x14ac:dyDescent="0.2">
      <c r="A7" s="1"/>
      <c r="B7" s="1"/>
      <c r="C7" s="1"/>
      <c r="D7" s="1"/>
      <c r="E7" s="1"/>
      <c r="F7" s="71" t="s">
        <v>614</v>
      </c>
    </row>
    <row r="8" spans="1:6" x14ac:dyDescent="0.2">
      <c r="A8" s="1"/>
      <c r="B8" s="1"/>
      <c r="C8" s="1"/>
      <c r="D8" s="1"/>
      <c r="E8" s="1"/>
      <c r="F8" s="1"/>
    </row>
    <row r="13" spans="1:6" x14ac:dyDescent="0.2">
      <c r="C13" t="s">
        <v>404</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B4" sqref="B4:E34"/>
    </sheetView>
  </sheetViews>
  <sheetFormatPr baseColWidth="10" defaultRowHeight="14.25" x14ac:dyDescent="0.2"/>
  <cols>
    <col min="1" max="1" width="22.5" bestFit="1" customWidth="1"/>
    <col min="7" max="7" width="19.25" bestFit="1" customWidth="1"/>
  </cols>
  <sheetData>
    <row r="1" spans="1:38" x14ac:dyDescent="0.2">
      <c r="A1" s="883" t="s">
        <v>290</v>
      </c>
      <c r="B1" s="883"/>
      <c r="C1" s="883"/>
      <c r="D1" s="58"/>
      <c r="E1" s="58"/>
    </row>
    <row r="2" spans="1:38" x14ac:dyDescent="0.2">
      <c r="A2" s="884"/>
      <c r="B2" s="883"/>
      <c r="C2" s="883"/>
      <c r="D2" s="8"/>
      <c r="E2" s="62" t="s">
        <v>285</v>
      </c>
    </row>
    <row r="3" spans="1:38" x14ac:dyDescent="0.2">
      <c r="A3" s="64"/>
      <c r="B3" s="276" t="s">
        <v>291</v>
      </c>
      <c r="C3" s="276" t="s">
        <v>292</v>
      </c>
      <c r="D3" s="276" t="s">
        <v>293</v>
      </c>
      <c r="E3" s="276" t="s">
        <v>294</v>
      </c>
    </row>
    <row r="4" spans="1:38" x14ac:dyDescent="0.2">
      <c r="A4" s="277" t="s">
        <v>295</v>
      </c>
      <c r="B4" s="278">
        <v>125.35018379999998</v>
      </c>
      <c r="C4" s="279">
        <v>21.754990576859502</v>
      </c>
      <c r="D4" s="279">
        <v>46.135211086456948</v>
      </c>
      <c r="E4" s="279">
        <v>57.459982136683543</v>
      </c>
      <c r="F4" s="387"/>
      <c r="G4" s="387"/>
      <c r="H4" s="387"/>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row>
    <row r="5" spans="1:38" x14ac:dyDescent="0.2">
      <c r="A5" s="280" t="s">
        <v>296</v>
      </c>
      <c r="B5" s="281">
        <v>136.6032258064516</v>
      </c>
      <c r="C5" s="275">
        <v>21.810599078341014</v>
      </c>
      <c r="D5" s="275">
        <v>65.450142857142851</v>
      </c>
      <c r="E5" s="275">
        <v>49.34248387096774</v>
      </c>
      <c r="F5" s="387"/>
      <c r="G5" s="387"/>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1:38" x14ac:dyDescent="0.2">
      <c r="A6" s="280" t="s">
        <v>297</v>
      </c>
      <c r="B6" s="281">
        <v>120.58387096774193</v>
      </c>
      <c r="C6" s="275">
        <v>20.09731182795699</v>
      </c>
      <c r="D6" s="275">
        <v>49.335849462365587</v>
      </c>
      <c r="E6" s="275">
        <v>51.150709677419357</v>
      </c>
      <c r="F6" s="387"/>
      <c r="G6" s="387"/>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row>
    <row r="7" spans="1:38" x14ac:dyDescent="0.2">
      <c r="A7" s="280" t="s">
        <v>244</v>
      </c>
      <c r="B7" s="281">
        <v>135.77322580645162</v>
      </c>
      <c r="C7" s="275">
        <v>23.563948280458543</v>
      </c>
      <c r="D7" s="275">
        <v>61.474793655025323</v>
      </c>
      <c r="E7" s="275">
        <v>50.734483870967743</v>
      </c>
      <c r="F7" s="387"/>
      <c r="G7" s="387"/>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row>
    <row r="8" spans="1:38" x14ac:dyDescent="0.2">
      <c r="A8" s="280" t="s">
        <v>298</v>
      </c>
      <c r="B8" s="281">
        <v>104.39091008052146</v>
      </c>
      <c r="C8" s="275">
        <v>17.398485013420245</v>
      </c>
      <c r="D8" s="275">
        <v>36.302450830009889</v>
      </c>
      <c r="E8" s="275">
        <v>50.689974237091334</v>
      </c>
      <c r="F8" s="387"/>
      <c r="G8" s="387"/>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row>
    <row r="9" spans="1:38" x14ac:dyDescent="0.2">
      <c r="A9" s="280" t="s">
        <v>299</v>
      </c>
      <c r="B9" s="281">
        <v>122.99954838709675</v>
      </c>
      <c r="C9" s="275">
        <v>19.638583355923011</v>
      </c>
      <c r="D9" s="275">
        <v>48.970094063431809</v>
      </c>
      <c r="E9" s="275">
        <v>54.390870967741932</v>
      </c>
      <c r="F9" s="387"/>
      <c r="G9" s="387"/>
    </row>
    <row r="10" spans="1:38" x14ac:dyDescent="0.2">
      <c r="A10" s="280" t="s">
        <v>300</v>
      </c>
      <c r="B10" s="281">
        <v>131.0947069324005</v>
      </c>
      <c r="C10" s="275">
        <v>26.2189413864801</v>
      </c>
      <c r="D10" s="275">
        <v>51.907429733893011</v>
      </c>
      <c r="E10" s="275">
        <v>52.968335812027384</v>
      </c>
      <c r="F10" s="387"/>
      <c r="G10" s="387"/>
    </row>
    <row r="11" spans="1:38" x14ac:dyDescent="0.2">
      <c r="A11" s="280" t="s">
        <v>301</v>
      </c>
      <c r="B11" s="281">
        <v>153.80434714774236</v>
      </c>
      <c r="C11" s="275">
        <v>30.760869429548471</v>
      </c>
      <c r="D11" s="275">
        <v>62.03333904846955</v>
      </c>
      <c r="E11" s="275">
        <v>61.010138669724348</v>
      </c>
      <c r="F11" s="387"/>
      <c r="G11" s="387"/>
    </row>
    <row r="12" spans="1:38" x14ac:dyDescent="0.2">
      <c r="A12" s="280" t="s">
        <v>302</v>
      </c>
      <c r="B12" s="281">
        <v>131.56774193548387</v>
      </c>
      <c r="C12" s="275">
        <v>21.927956989247313</v>
      </c>
      <c r="D12" s="275">
        <v>58.017075268817202</v>
      </c>
      <c r="E12" s="275">
        <v>51.622709677419358</v>
      </c>
      <c r="F12" s="387"/>
      <c r="G12" s="387"/>
    </row>
    <row r="13" spans="1:38" x14ac:dyDescent="0.2">
      <c r="A13" s="280" t="s">
        <v>303</v>
      </c>
      <c r="B13" s="281">
        <v>129.73280645161293</v>
      </c>
      <c r="C13" s="275">
        <v>23.394440507667905</v>
      </c>
      <c r="D13" s="275">
        <v>57.627946589106315</v>
      </c>
      <c r="E13" s="275">
        <v>48.710419354838706</v>
      </c>
      <c r="F13" s="387"/>
      <c r="G13" s="387"/>
    </row>
    <row r="14" spans="1:38" x14ac:dyDescent="0.2">
      <c r="A14" s="280" t="s">
        <v>213</v>
      </c>
      <c r="B14" s="281">
        <v>128.15161290322581</v>
      </c>
      <c r="C14" s="275">
        <v>21.358602150537639</v>
      </c>
      <c r="D14" s="275">
        <v>53.133623655913965</v>
      </c>
      <c r="E14" s="275">
        <v>53.659387096774211</v>
      </c>
      <c r="F14" s="387"/>
      <c r="G14" s="387"/>
    </row>
    <row r="15" spans="1:38" x14ac:dyDescent="0.2">
      <c r="A15" s="280" t="s">
        <v>304</v>
      </c>
      <c r="B15" s="281">
        <v>146.03225806451613</v>
      </c>
      <c r="C15" s="275">
        <v>28.264308012486993</v>
      </c>
      <c r="D15" s="275">
        <v>66.906950052029131</v>
      </c>
      <c r="E15" s="275">
        <v>50.861000000000004</v>
      </c>
      <c r="F15" s="387"/>
      <c r="G15" s="387"/>
    </row>
    <row r="16" spans="1:38" x14ac:dyDescent="0.2">
      <c r="A16" s="280" t="s">
        <v>245</v>
      </c>
      <c r="B16" s="282">
        <v>145.88851612903227</v>
      </c>
      <c r="C16" s="265">
        <v>24.314752688172046</v>
      </c>
      <c r="D16" s="265">
        <v>68.417602150537647</v>
      </c>
      <c r="E16" s="265">
        <v>53.156161290322572</v>
      </c>
      <c r="F16" s="387"/>
      <c r="G16" s="387"/>
    </row>
    <row r="17" spans="1:13" x14ac:dyDescent="0.2">
      <c r="A17" s="280" t="s">
        <v>246</v>
      </c>
      <c r="B17" s="281">
        <v>154.25483870967741</v>
      </c>
      <c r="C17" s="275">
        <v>29.855775234131116</v>
      </c>
      <c r="D17" s="275">
        <v>71.100031217481785</v>
      </c>
      <c r="E17" s="275">
        <v>53.299032258064514</v>
      </c>
      <c r="F17" s="387"/>
      <c r="G17" s="387"/>
    </row>
    <row r="18" spans="1:13" x14ac:dyDescent="0.2">
      <c r="A18" s="280" t="s">
        <v>305</v>
      </c>
      <c r="B18" s="281">
        <v>117.23928792393733</v>
      </c>
      <c r="C18" s="275">
        <v>24.924887983829198</v>
      </c>
      <c r="D18" s="275">
        <v>39.646408884812431</v>
      </c>
      <c r="E18" s="275">
        <v>52.667991055295701</v>
      </c>
      <c r="F18" s="387"/>
      <c r="G18" s="387"/>
    </row>
    <row r="19" spans="1:13" x14ac:dyDescent="0.2">
      <c r="A19" s="58" t="s">
        <v>306</v>
      </c>
      <c r="B19" s="281">
        <v>139.3516129032258</v>
      </c>
      <c r="C19" s="275">
        <v>26.057618672960924</v>
      </c>
      <c r="D19" s="275">
        <v>60.7718329399423</v>
      </c>
      <c r="E19" s="275">
        <v>52.522161290322572</v>
      </c>
      <c r="F19" s="387"/>
      <c r="G19" s="387"/>
    </row>
    <row r="20" spans="1:13" x14ac:dyDescent="0.2">
      <c r="A20" s="58" t="s">
        <v>214</v>
      </c>
      <c r="B20" s="281">
        <v>156.44119354838708</v>
      </c>
      <c r="C20" s="275">
        <v>28.210707033315703</v>
      </c>
      <c r="D20" s="275">
        <v>72.840099418297186</v>
      </c>
      <c r="E20" s="275">
        <v>55.390387096774191</v>
      </c>
      <c r="F20" s="387"/>
      <c r="G20" s="387"/>
    </row>
    <row r="21" spans="1:13" x14ac:dyDescent="0.2">
      <c r="A21" s="58" t="s">
        <v>307</v>
      </c>
      <c r="B21" s="281">
        <v>121.65712903225806</v>
      </c>
      <c r="C21" s="275">
        <v>21.114047187416684</v>
      </c>
      <c r="D21" s="275">
        <v>51.633920554518781</v>
      </c>
      <c r="E21" s="275">
        <v>48.909161290322587</v>
      </c>
      <c r="F21" s="387"/>
      <c r="G21" s="387"/>
    </row>
    <row r="22" spans="1:13" x14ac:dyDescent="0.2">
      <c r="A22" s="283" t="s">
        <v>308</v>
      </c>
      <c r="B22" s="281">
        <v>116.83380645161292</v>
      </c>
      <c r="C22" s="275">
        <v>20.276941615569182</v>
      </c>
      <c r="D22" s="275">
        <v>43.442961610237276</v>
      </c>
      <c r="E22" s="275">
        <v>53.113903225806453</v>
      </c>
      <c r="F22" s="387"/>
      <c r="G22" s="387"/>
    </row>
    <row r="23" spans="1:13" x14ac:dyDescent="0.2">
      <c r="A23" s="283" t="s">
        <v>309</v>
      </c>
      <c r="B23" s="284">
        <v>118.93225806451612</v>
      </c>
      <c r="C23" s="285">
        <v>17.280755445271573</v>
      </c>
      <c r="D23" s="285">
        <v>46.208696167631636</v>
      </c>
      <c r="E23" s="285">
        <v>55.44280645161291</v>
      </c>
      <c r="F23" s="387"/>
      <c r="G23" s="387"/>
    </row>
    <row r="24" spans="1:13" x14ac:dyDescent="0.2">
      <c r="A24" s="264" t="s">
        <v>310</v>
      </c>
      <c r="B24" s="284">
        <v>131</v>
      </c>
      <c r="C24" s="285">
        <v>19.983050847457626</v>
      </c>
      <c r="D24" s="285">
        <v>54.93794915254238</v>
      </c>
      <c r="E24" s="285">
        <v>56.078999999999994</v>
      </c>
      <c r="F24" s="387"/>
      <c r="G24" s="387"/>
    </row>
    <row r="25" spans="1:13" x14ac:dyDescent="0.2">
      <c r="A25" s="264" t="s">
        <v>630</v>
      </c>
      <c r="B25" s="284">
        <v>158.82258064516128</v>
      </c>
      <c r="C25" s="285">
        <v>27.564249533457744</v>
      </c>
      <c r="D25" s="285">
        <v>78.639073047187424</v>
      </c>
      <c r="E25" s="285">
        <v>52.619258064516124</v>
      </c>
      <c r="F25" s="387"/>
      <c r="G25" s="387"/>
    </row>
    <row r="26" spans="1:13" x14ac:dyDescent="0.2">
      <c r="A26" s="58" t="s">
        <v>311</v>
      </c>
      <c r="B26" s="284">
        <v>113.16735880741228</v>
      </c>
      <c r="C26" s="285">
        <v>21.161376037158398</v>
      </c>
      <c r="D26" s="285">
        <v>40.100695731485132</v>
      </c>
      <c r="E26" s="285">
        <v>51.905287038768755</v>
      </c>
      <c r="F26" s="387"/>
      <c r="G26" s="387"/>
    </row>
    <row r="27" spans="1:13" x14ac:dyDescent="0.2">
      <c r="A27" s="264" t="s">
        <v>247</v>
      </c>
      <c r="B27" s="284">
        <v>152.06129032258065</v>
      </c>
      <c r="C27" s="285">
        <v>28.434225019669551</v>
      </c>
      <c r="D27" s="285">
        <v>65.916000786782064</v>
      </c>
      <c r="E27" s="285">
        <v>57.711064516129035</v>
      </c>
      <c r="F27" s="387"/>
      <c r="G27" s="387"/>
    </row>
    <row r="28" spans="1:13" x14ac:dyDescent="0.2">
      <c r="A28" s="58" t="s">
        <v>216</v>
      </c>
      <c r="B28" s="281">
        <v>136.58239071834075</v>
      </c>
      <c r="C28" s="275">
        <v>22.763731786390125</v>
      </c>
      <c r="D28" s="275">
        <v>65.477557797151022</v>
      </c>
      <c r="E28" s="275">
        <v>48.341101134799608</v>
      </c>
      <c r="F28" s="387"/>
      <c r="G28" s="387"/>
    </row>
    <row r="29" spans="1:13" x14ac:dyDescent="0.2">
      <c r="A29" s="264" t="s">
        <v>639</v>
      </c>
      <c r="B29" s="284">
        <v>119.84634540507366</v>
      </c>
      <c r="C29" s="285">
        <v>20.79977895459956</v>
      </c>
      <c r="D29" s="285">
        <v>50.397176951674254</v>
      </c>
      <c r="E29" s="285">
        <v>48.649389498799849</v>
      </c>
      <c r="F29" s="387"/>
      <c r="G29" s="387"/>
    </row>
    <row r="30" spans="1:13" x14ac:dyDescent="0.2">
      <c r="A30" s="58" t="s">
        <v>312</v>
      </c>
      <c r="B30" s="281">
        <v>113.75049194351655</v>
      </c>
      <c r="C30" s="275">
        <v>18.161843251485838</v>
      </c>
      <c r="D30" s="275">
        <v>42.554339504195013</v>
      </c>
      <c r="E30" s="275">
        <v>53.034309187835696</v>
      </c>
      <c r="F30" s="387"/>
      <c r="G30" s="387"/>
    </row>
    <row r="31" spans="1:13" x14ac:dyDescent="0.2">
      <c r="A31" s="286" t="s">
        <v>248</v>
      </c>
      <c r="B31" s="287">
        <v>150.25239835809145</v>
      </c>
      <c r="C31" s="255">
        <v>30.050479671618291</v>
      </c>
      <c r="D31" s="255">
        <v>65.156462119592248</v>
      </c>
      <c r="E31" s="255">
        <v>55.045456566880908</v>
      </c>
      <c r="F31" s="387"/>
      <c r="G31" s="387"/>
    </row>
    <row r="32" spans="1:13" x14ac:dyDescent="0.2">
      <c r="A32" s="288" t="s">
        <v>313</v>
      </c>
      <c r="B32" s="289">
        <v>138.0943818113455</v>
      </c>
      <c r="C32" s="289">
        <v>24.403035421528571</v>
      </c>
      <c r="D32" s="289">
        <v>61.795049326255267</v>
      </c>
      <c r="E32" s="289">
        <v>51.896297063561668</v>
      </c>
      <c r="F32" s="387"/>
      <c r="G32" s="387"/>
      <c r="M32" s="388"/>
    </row>
    <row r="33" spans="1:13" x14ac:dyDescent="0.2">
      <c r="A33" s="290" t="s">
        <v>314</v>
      </c>
      <c r="B33" s="291">
        <v>141.91746509866067</v>
      </c>
      <c r="C33" s="291">
        <v>24.477054084960638</v>
      </c>
      <c r="D33" s="291">
        <v>64.982209145988818</v>
      </c>
      <c r="E33" s="291">
        <v>52.458201867711203</v>
      </c>
      <c r="F33" s="387"/>
      <c r="G33" s="387"/>
      <c r="M33" s="388"/>
    </row>
    <row r="34" spans="1:13" x14ac:dyDescent="0.2">
      <c r="A34" s="290" t="s">
        <v>315</v>
      </c>
      <c r="B34" s="292">
        <v>16.567281298660689</v>
      </c>
      <c r="C34" s="292">
        <v>2.7220635081011366</v>
      </c>
      <c r="D34" s="292">
        <v>18.84699805953187</v>
      </c>
      <c r="E34" s="292">
        <v>-5.0017802689723396</v>
      </c>
      <c r="F34" s="387"/>
      <c r="G34" s="387"/>
    </row>
    <row r="35" spans="1:13" x14ac:dyDescent="0.2">
      <c r="A35" s="94"/>
      <c r="B35" s="65"/>
      <c r="C35" s="58"/>
      <c r="D35" s="8"/>
      <c r="E35" s="71" t="s">
        <v>614</v>
      </c>
    </row>
    <row r="36" spans="1:13" x14ac:dyDescent="0.2">
      <c r="B36" s="387"/>
      <c r="C36" s="387"/>
      <c r="D36" s="387"/>
      <c r="E36" s="387"/>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B4" sqref="B4:E34"/>
    </sheetView>
  </sheetViews>
  <sheetFormatPr baseColWidth="10" defaultRowHeight="14.25" x14ac:dyDescent="0.2"/>
  <cols>
    <col min="1" max="1" width="22.75" bestFit="1" customWidth="1"/>
    <col min="7" max="7" width="17.875" bestFit="1" customWidth="1"/>
  </cols>
  <sheetData>
    <row r="1" spans="1:36" x14ac:dyDescent="0.2">
      <c r="A1" s="883" t="s">
        <v>316</v>
      </c>
      <c r="B1" s="883"/>
      <c r="C1" s="883"/>
      <c r="D1" s="58"/>
      <c r="E1" s="58"/>
    </row>
    <row r="2" spans="1:36" x14ac:dyDescent="0.2">
      <c r="A2" s="884"/>
      <c r="B2" s="883"/>
      <c r="C2" s="883"/>
      <c r="D2" s="8"/>
      <c r="E2" s="62" t="s">
        <v>285</v>
      </c>
    </row>
    <row r="3" spans="1:36" x14ac:dyDescent="0.2">
      <c r="A3" s="64"/>
      <c r="B3" s="276" t="s">
        <v>291</v>
      </c>
      <c r="C3" s="276" t="s">
        <v>292</v>
      </c>
      <c r="D3" s="276" t="s">
        <v>293</v>
      </c>
      <c r="E3" s="276" t="s">
        <v>294</v>
      </c>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row>
    <row r="4" spans="1:36" x14ac:dyDescent="0.2">
      <c r="A4" s="277" t="s">
        <v>295</v>
      </c>
      <c r="B4" s="278">
        <v>116.18389992903224</v>
      </c>
      <c r="C4" s="279">
        <v>20.164147921567576</v>
      </c>
      <c r="D4" s="279">
        <v>36.737288474006917</v>
      </c>
      <c r="E4" s="279">
        <v>59.282463533457744</v>
      </c>
      <c r="F4" s="387"/>
      <c r="G4" s="387"/>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row>
    <row r="5" spans="1:36" x14ac:dyDescent="0.2">
      <c r="A5" s="280" t="s">
        <v>296</v>
      </c>
      <c r="B5" s="281">
        <v>119.99354838709678</v>
      </c>
      <c r="C5" s="275">
        <v>19.158633776091083</v>
      </c>
      <c r="D5" s="275">
        <v>47.039882352941191</v>
      </c>
      <c r="E5" s="275">
        <v>53.795032258064509</v>
      </c>
      <c r="G5" s="387"/>
      <c r="H5" s="392"/>
      <c r="I5" s="392"/>
      <c r="J5" s="392"/>
      <c r="K5" s="392"/>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36" x14ac:dyDescent="0.2">
      <c r="A6" s="280" t="s">
        <v>297</v>
      </c>
      <c r="B6" s="281">
        <v>115.66774193548387</v>
      </c>
      <c r="C6" s="275">
        <v>19.277956989247315</v>
      </c>
      <c r="D6" s="275">
        <v>40.964107526881712</v>
      </c>
      <c r="E6" s="275">
        <v>55.425677419354848</v>
      </c>
      <c r="G6" s="387"/>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row>
    <row r="7" spans="1:36" x14ac:dyDescent="0.2">
      <c r="A7" s="280" t="s">
        <v>244</v>
      </c>
      <c r="B7" s="281">
        <v>130.48516129032259</v>
      </c>
      <c r="C7" s="275">
        <v>22.646185017328715</v>
      </c>
      <c r="D7" s="275">
        <v>53.844911756864846</v>
      </c>
      <c r="E7" s="275">
        <v>53.994064516129029</v>
      </c>
      <c r="G7" s="387"/>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row>
    <row r="8" spans="1:36" x14ac:dyDescent="0.2">
      <c r="A8" s="280" t="s">
        <v>298</v>
      </c>
      <c r="B8" s="281">
        <v>104.67278467024467</v>
      </c>
      <c r="C8" s="275">
        <v>17.445464111707448</v>
      </c>
      <c r="D8" s="275">
        <v>33.029978657359891</v>
      </c>
      <c r="E8" s="275">
        <v>54.197341901177325</v>
      </c>
      <c r="G8" s="387"/>
    </row>
    <row r="9" spans="1:36" x14ac:dyDescent="0.2">
      <c r="A9" s="280" t="s">
        <v>299</v>
      </c>
      <c r="B9" s="281">
        <v>124.52293548387097</v>
      </c>
      <c r="C9" s="275">
        <v>19.881813228517213</v>
      </c>
      <c r="D9" s="275">
        <v>46.07015451341826</v>
      </c>
      <c r="E9" s="275">
        <v>58.57096774193549</v>
      </c>
      <c r="G9" s="387"/>
    </row>
    <row r="10" spans="1:36" x14ac:dyDescent="0.2">
      <c r="A10" s="280" t="s">
        <v>300</v>
      </c>
      <c r="B10" s="281">
        <v>124.86826746983931</v>
      </c>
      <c r="C10" s="275">
        <v>24.973653493967863</v>
      </c>
      <c r="D10" s="275">
        <v>41.149413208733876</v>
      </c>
      <c r="E10" s="275">
        <v>58.745200767137575</v>
      </c>
      <c r="G10" s="387"/>
    </row>
    <row r="11" spans="1:36" x14ac:dyDescent="0.2">
      <c r="A11" s="280" t="s">
        <v>301</v>
      </c>
      <c r="B11" s="281">
        <v>130.54420192881631</v>
      </c>
      <c r="C11" s="275">
        <v>26.108840385763262</v>
      </c>
      <c r="D11" s="275">
        <v>42.277755212076656</v>
      </c>
      <c r="E11" s="275">
        <v>62.157606330976385</v>
      </c>
      <c r="G11" s="387"/>
    </row>
    <row r="12" spans="1:36" x14ac:dyDescent="0.2">
      <c r="A12" s="280" t="s">
        <v>302</v>
      </c>
      <c r="B12" s="281">
        <v>119.12903225806451</v>
      </c>
      <c r="C12" s="275">
        <v>19.854838709677423</v>
      </c>
      <c r="D12" s="275">
        <v>41.604999999999997</v>
      </c>
      <c r="E12" s="275">
        <v>57.669193548387092</v>
      </c>
      <c r="G12" s="387"/>
    </row>
    <row r="13" spans="1:36" x14ac:dyDescent="0.2">
      <c r="A13" s="280" t="s">
        <v>303</v>
      </c>
      <c r="B13" s="281">
        <v>124.2203870967742</v>
      </c>
      <c r="C13" s="275">
        <v>22.400397673188792</v>
      </c>
      <c r="D13" s="275">
        <v>50.231795875198316</v>
      </c>
      <c r="E13" s="275">
        <v>51.588193548387096</v>
      </c>
      <c r="G13" s="387"/>
    </row>
    <row r="14" spans="1:36" x14ac:dyDescent="0.2">
      <c r="A14" s="280" t="s">
        <v>213</v>
      </c>
      <c r="B14" s="281">
        <v>127.6774193548387</v>
      </c>
      <c r="C14" s="275">
        <v>21.27956989247312</v>
      </c>
      <c r="D14" s="275">
        <v>47.040204301075278</v>
      </c>
      <c r="E14" s="275">
        <v>59.357645161290314</v>
      </c>
      <c r="G14" s="387"/>
    </row>
    <row r="15" spans="1:36" x14ac:dyDescent="0.2">
      <c r="A15" s="280" t="s">
        <v>304</v>
      </c>
      <c r="B15" s="281">
        <v>135.01935483870969</v>
      </c>
      <c r="C15" s="275">
        <v>26.132778355879296</v>
      </c>
      <c r="D15" s="275">
        <v>46.69018938605619</v>
      </c>
      <c r="E15" s="275">
        <v>62.196387096774195</v>
      </c>
      <c r="G15" s="387"/>
    </row>
    <row r="16" spans="1:36" x14ac:dyDescent="0.2">
      <c r="A16" s="280" t="s">
        <v>245</v>
      </c>
      <c r="B16" s="282">
        <v>137.15587096774192</v>
      </c>
      <c r="C16" s="265">
        <v>22.85931182795699</v>
      </c>
      <c r="D16" s="265">
        <v>59.532010752688151</v>
      </c>
      <c r="E16" s="265">
        <v>54.764548387096781</v>
      </c>
      <c r="G16" s="387"/>
    </row>
    <row r="17" spans="1:11" x14ac:dyDescent="0.2">
      <c r="A17" s="280" t="s">
        <v>246</v>
      </c>
      <c r="B17" s="281">
        <v>131.56129032258065</v>
      </c>
      <c r="C17" s="275">
        <v>25.463475546305929</v>
      </c>
      <c r="D17" s="275">
        <v>42.103105098855352</v>
      </c>
      <c r="E17" s="275">
        <v>63.994709677419358</v>
      </c>
      <c r="G17" s="387"/>
    </row>
    <row r="18" spans="1:11" x14ac:dyDescent="0.2">
      <c r="A18" s="280" t="s">
        <v>305</v>
      </c>
      <c r="B18" s="281">
        <v>120.89116899398667</v>
      </c>
      <c r="C18" s="275">
        <v>25.701272148327874</v>
      </c>
      <c r="D18" s="275">
        <v>36.473054929194554</v>
      </c>
      <c r="E18" s="275">
        <v>58.71684191646424</v>
      </c>
      <c r="G18" s="387"/>
    </row>
    <row r="19" spans="1:11" x14ac:dyDescent="0.2">
      <c r="A19" s="58" t="s">
        <v>306</v>
      </c>
      <c r="B19" s="281">
        <v>128.5451612903226</v>
      </c>
      <c r="C19" s="275">
        <v>24.036900078678212</v>
      </c>
      <c r="D19" s="275">
        <v>49.899745082612114</v>
      </c>
      <c r="E19" s="275">
        <v>54.608516129032274</v>
      </c>
      <c r="G19" s="387"/>
    </row>
    <row r="20" spans="1:11" x14ac:dyDescent="0.2">
      <c r="A20" s="58" t="s">
        <v>214</v>
      </c>
      <c r="B20" s="281">
        <v>143.84993548387095</v>
      </c>
      <c r="C20" s="275">
        <v>25.940152300370173</v>
      </c>
      <c r="D20" s="275">
        <v>61.740073506081416</v>
      </c>
      <c r="E20" s="275">
        <v>56.169709677419362</v>
      </c>
      <c r="G20" s="387"/>
    </row>
    <row r="21" spans="1:11" x14ac:dyDescent="0.2">
      <c r="A21" s="58" t="s">
        <v>307</v>
      </c>
      <c r="B21" s="281">
        <v>112.37845161290322</v>
      </c>
      <c r="C21" s="275">
        <v>19.503698213809649</v>
      </c>
      <c r="D21" s="275">
        <v>42.201979205545186</v>
      </c>
      <c r="E21" s="275">
        <v>50.672774193548385</v>
      </c>
      <c r="G21" s="387"/>
    </row>
    <row r="22" spans="1:11" x14ac:dyDescent="0.2">
      <c r="A22" s="283" t="s">
        <v>308</v>
      </c>
      <c r="B22" s="281">
        <v>108.53980645161289</v>
      </c>
      <c r="C22" s="275">
        <v>18.837487070114634</v>
      </c>
      <c r="D22" s="275">
        <v>34.700125833111159</v>
      </c>
      <c r="E22" s="275">
        <v>55.002193548387098</v>
      </c>
      <c r="G22" s="387"/>
    </row>
    <row r="23" spans="1:11" x14ac:dyDescent="0.2">
      <c r="A23" s="283" t="s">
        <v>309</v>
      </c>
      <c r="B23" s="284">
        <v>105.8</v>
      </c>
      <c r="C23" s="285">
        <v>15.372649572649575</v>
      </c>
      <c r="D23" s="285">
        <v>33.500350427350426</v>
      </c>
      <c r="E23" s="285">
        <v>56.927</v>
      </c>
      <c r="G23" s="387"/>
    </row>
    <row r="24" spans="1:11" x14ac:dyDescent="0.2">
      <c r="A24" s="264" t="s">
        <v>310</v>
      </c>
      <c r="B24" s="284">
        <v>118</v>
      </c>
      <c r="C24" s="285">
        <v>18</v>
      </c>
      <c r="D24" s="285">
        <v>47.239999999999995</v>
      </c>
      <c r="E24" s="285">
        <v>52.760000000000005</v>
      </c>
      <c r="G24" s="387"/>
    </row>
    <row r="25" spans="1:11" x14ac:dyDescent="0.2">
      <c r="A25" s="264" t="s">
        <v>630</v>
      </c>
      <c r="B25" s="284">
        <v>129.22903225806451</v>
      </c>
      <c r="C25" s="285">
        <v>22.428179152226072</v>
      </c>
      <c r="D25" s="285">
        <v>49.780853105838425</v>
      </c>
      <c r="E25" s="285">
        <v>57.02</v>
      </c>
      <c r="G25" s="387"/>
    </row>
    <row r="26" spans="1:11" x14ac:dyDescent="0.2">
      <c r="A26" s="58" t="s">
        <v>311</v>
      </c>
      <c r="B26" s="284">
        <v>110.63060963087494</v>
      </c>
      <c r="C26" s="285">
        <v>20.687024565122957</v>
      </c>
      <c r="D26" s="285">
        <v>35.12583025615838</v>
      </c>
      <c r="E26" s="285">
        <v>54.817754809593609</v>
      </c>
      <c r="G26" s="387"/>
    </row>
    <row r="27" spans="1:11" x14ac:dyDescent="0.2">
      <c r="A27" s="264" t="s">
        <v>247</v>
      </c>
      <c r="B27" s="284">
        <v>132.90322580645162</v>
      </c>
      <c r="C27" s="285">
        <v>24.851822711775508</v>
      </c>
      <c r="D27" s="285">
        <v>47.101725675321262</v>
      </c>
      <c r="E27" s="285">
        <v>60.949677419354842</v>
      </c>
      <c r="G27" s="387"/>
    </row>
    <row r="28" spans="1:11" x14ac:dyDescent="0.2">
      <c r="A28" s="58" t="s">
        <v>216</v>
      </c>
      <c r="B28" s="281">
        <v>140.54119504171723</v>
      </c>
      <c r="C28" s="275">
        <v>23.423532506952874</v>
      </c>
      <c r="D28" s="275">
        <v>65.477521418770465</v>
      </c>
      <c r="E28" s="275">
        <v>51.640141115993877</v>
      </c>
      <c r="G28" s="387"/>
    </row>
    <row r="29" spans="1:11" x14ac:dyDescent="0.2">
      <c r="A29" s="264" t="s">
        <v>639</v>
      </c>
      <c r="B29" s="284">
        <v>117.26333523122942</v>
      </c>
      <c r="C29" s="285">
        <v>20.351487932692709</v>
      </c>
      <c r="D29" s="285">
        <v>42.978902227819233</v>
      </c>
      <c r="E29" s="285">
        <v>53.932945070717473</v>
      </c>
      <c r="G29" s="387"/>
    </row>
    <row r="30" spans="1:11" x14ac:dyDescent="0.2">
      <c r="A30" s="58" t="s">
        <v>312</v>
      </c>
      <c r="B30" s="281">
        <v>116.00714886549117</v>
      </c>
      <c r="C30" s="275">
        <v>18.522149818859937</v>
      </c>
      <c r="D30" s="275">
        <v>39.576112696498022</v>
      </c>
      <c r="E30" s="275">
        <v>57.908886350133216</v>
      </c>
      <c r="G30" s="387"/>
    </row>
    <row r="31" spans="1:11" x14ac:dyDescent="0.2">
      <c r="A31" s="286" t="s">
        <v>248</v>
      </c>
      <c r="B31" s="287">
        <v>149.49148673435613</v>
      </c>
      <c r="C31" s="255">
        <v>29.898297346871225</v>
      </c>
      <c r="D31" s="255">
        <v>46.542656011649392</v>
      </c>
      <c r="E31" s="255">
        <v>73.050533375835514</v>
      </c>
      <c r="G31" s="387"/>
    </row>
    <row r="32" spans="1:11" x14ac:dyDescent="0.2">
      <c r="A32" s="288" t="s">
        <v>313</v>
      </c>
      <c r="B32" s="289">
        <v>127.86046924585632</v>
      </c>
      <c r="C32" s="289">
        <v>22.594572777641776</v>
      </c>
      <c r="D32" s="289">
        <v>49.361224035230762</v>
      </c>
      <c r="E32" s="289">
        <v>55.904672432983787</v>
      </c>
      <c r="G32" s="387"/>
      <c r="H32" s="393"/>
      <c r="I32" s="393"/>
      <c r="J32" s="393"/>
      <c r="K32" s="393"/>
    </row>
    <row r="33" spans="1:11" x14ac:dyDescent="0.2">
      <c r="A33" s="290" t="s">
        <v>314</v>
      </c>
      <c r="B33" s="291">
        <v>127.73783276401848</v>
      </c>
      <c r="C33" s="291">
        <v>22.031438055118173</v>
      </c>
      <c r="D33" s="291">
        <v>49.739131584958798</v>
      </c>
      <c r="E33" s="291">
        <v>55.967263123941507</v>
      </c>
      <c r="G33" s="387"/>
      <c r="H33" s="390"/>
      <c r="I33" s="390"/>
      <c r="J33" s="390"/>
      <c r="K33" s="390"/>
    </row>
    <row r="34" spans="1:11" x14ac:dyDescent="0.2">
      <c r="A34" s="290" t="s">
        <v>315</v>
      </c>
      <c r="B34" s="292">
        <v>11.553932834986242</v>
      </c>
      <c r="C34" s="292">
        <v>1.8672901335505969</v>
      </c>
      <c r="D34" s="292">
        <v>13.001843110951881</v>
      </c>
      <c r="E34" s="292">
        <v>-3.3152004095162368</v>
      </c>
      <c r="G34" s="387"/>
    </row>
    <row r="35" spans="1:11" x14ac:dyDescent="0.2">
      <c r="A35" s="94"/>
      <c r="B35" s="65"/>
      <c r="C35" s="58"/>
      <c r="D35" s="8"/>
      <c r="E35" s="71" t="s">
        <v>614</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topLeftCell="A4" workbookViewId="0">
      <selection activeCell="A5" sqref="A5:C35"/>
    </sheetView>
  </sheetViews>
  <sheetFormatPr baseColWidth="10" defaultRowHeight="14.25" x14ac:dyDescent="0.2"/>
  <cols>
    <col min="1" max="1" width="22.75" bestFit="1" customWidth="1"/>
  </cols>
  <sheetData>
    <row r="1" spans="1:4" x14ac:dyDescent="0.2">
      <c r="A1" s="883" t="s">
        <v>35</v>
      </c>
      <c r="B1" s="883"/>
      <c r="C1" s="883"/>
    </row>
    <row r="2" spans="1:4" x14ac:dyDescent="0.2">
      <c r="A2" s="883"/>
      <c r="B2" s="883"/>
      <c r="C2" s="883"/>
    </row>
    <row r="3" spans="1:4" x14ac:dyDescent="0.2">
      <c r="A3" s="61"/>
      <c r="B3" s="8"/>
      <c r="C3" s="62" t="s">
        <v>285</v>
      </c>
    </row>
    <row r="4" spans="1:4" x14ac:dyDescent="0.2">
      <c r="A4" s="64"/>
      <c r="B4" s="276" t="s">
        <v>291</v>
      </c>
      <c r="C4" s="276" t="s">
        <v>294</v>
      </c>
    </row>
    <row r="5" spans="1:4" x14ac:dyDescent="0.2">
      <c r="A5" s="277" t="s">
        <v>295</v>
      </c>
      <c r="B5" s="659">
        <v>71.694838709677427</v>
      </c>
      <c r="C5" s="660">
        <v>50.340032258064511</v>
      </c>
    </row>
    <row r="6" spans="1:4" x14ac:dyDescent="0.2">
      <c r="A6" s="280" t="s">
        <v>296</v>
      </c>
      <c r="B6" s="661">
        <v>66.648387096774201</v>
      </c>
      <c r="C6" s="662">
        <v>49.871870967741934</v>
      </c>
    </row>
    <row r="7" spans="1:4" x14ac:dyDescent="0.2">
      <c r="A7" s="280" t="s">
        <v>297</v>
      </c>
      <c r="B7" s="661">
        <v>74.855258064516121</v>
      </c>
      <c r="C7" s="662">
        <v>51.461193548387101</v>
      </c>
    </row>
    <row r="8" spans="1:4" x14ac:dyDescent="0.2">
      <c r="A8" s="280" t="s">
        <v>244</v>
      </c>
      <c r="B8" s="661">
        <v>63.160322580645165</v>
      </c>
      <c r="C8" s="662">
        <v>50.333451612903232</v>
      </c>
    </row>
    <row r="9" spans="1:4" x14ac:dyDescent="0.2">
      <c r="A9" s="280" t="s">
        <v>298</v>
      </c>
      <c r="B9" s="661">
        <v>96.713008596432772</v>
      </c>
      <c r="C9" s="662">
        <v>47.564197473849489</v>
      </c>
    </row>
    <row r="10" spans="1:4" x14ac:dyDescent="0.2">
      <c r="A10" s="280" t="s">
        <v>299</v>
      </c>
      <c r="B10" s="661">
        <v>83.208387096774203</v>
      </c>
      <c r="C10" s="662">
        <v>56.379967741935481</v>
      </c>
    </row>
    <row r="11" spans="1:4" x14ac:dyDescent="0.2">
      <c r="A11" s="280" t="s">
        <v>300</v>
      </c>
      <c r="B11" s="661">
        <v>70.110547400465407</v>
      </c>
      <c r="C11" s="662">
        <v>51.475969753188096</v>
      </c>
      <c r="D11" s="275"/>
    </row>
    <row r="12" spans="1:4" x14ac:dyDescent="0.2">
      <c r="A12" s="280" t="s">
        <v>301</v>
      </c>
      <c r="B12" s="661">
        <v>125.64197362299581</v>
      </c>
      <c r="C12" s="662">
        <v>67.46251261719307</v>
      </c>
    </row>
    <row r="13" spans="1:4" x14ac:dyDescent="0.2">
      <c r="A13" s="280" t="s">
        <v>302</v>
      </c>
      <c r="B13" s="661">
        <v>0</v>
      </c>
      <c r="C13" s="662">
        <v>0</v>
      </c>
    </row>
    <row r="14" spans="1:4" x14ac:dyDescent="0.2">
      <c r="A14" s="280" t="s">
        <v>303</v>
      </c>
      <c r="B14" s="661">
        <v>90.145870967741942</v>
      </c>
      <c r="C14" s="662">
        <v>48.550258064516129</v>
      </c>
    </row>
    <row r="15" spans="1:4" x14ac:dyDescent="0.2">
      <c r="A15" s="280" t="s">
        <v>213</v>
      </c>
      <c r="B15" s="661">
        <v>74.893548387096772</v>
      </c>
      <c r="C15" s="662">
        <v>51.828677419354847</v>
      </c>
    </row>
    <row r="16" spans="1:4" x14ac:dyDescent="0.2">
      <c r="A16" s="280" t="s">
        <v>304</v>
      </c>
      <c r="B16" s="661">
        <v>97.00322580645161</v>
      </c>
      <c r="C16" s="662">
        <v>55.358225806451614</v>
      </c>
    </row>
    <row r="17" spans="1:3" x14ac:dyDescent="0.2">
      <c r="A17" s="280" t="s">
        <v>245</v>
      </c>
      <c r="B17" s="661">
        <v>86.152580645161294</v>
      </c>
      <c r="C17" s="662">
        <v>57.016064516129028</v>
      </c>
    </row>
    <row r="18" spans="1:3" x14ac:dyDescent="0.2">
      <c r="A18" s="280" t="s">
        <v>246</v>
      </c>
      <c r="B18" s="661">
        <v>100.6032258064516</v>
      </c>
      <c r="C18" s="662">
        <v>52.204419354838706</v>
      </c>
    </row>
    <row r="19" spans="1:3" x14ac:dyDescent="0.2">
      <c r="A19" s="280" t="s">
        <v>305</v>
      </c>
      <c r="B19" s="661">
        <v>120.89111062470151</v>
      </c>
      <c r="C19" s="662">
        <v>58.716829585002777</v>
      </c>
    </row>
    <row r="20" spans="1:3" x14ac:dyDescent="0.2">
      <c r="A20" s="280" t="s">
        <v>306</v>
      </c>
      <c r="B20" s="661">
        <v>67.307612903225817</v>
      </c>
      <c r="C20" s="662">
        <v>47.073870967741939</v>
      </c>
    </row>
    <row r="21" spans="1:3" x14ac:dyDescent="0.2">
      <c r="A21" s="280" t="s">
        <v>214</v>
      </c>
      <c r="B21" s="661">
        <v>123.30041935483874</v>
      </c>
      <c r="C21" s="662">
        <v>60.7451935483871</v>
      </c>
    </row>
    <row r="22" spans="1:3" x14ac:dyDescent="0.2">
      <c r="A22" s="280" t="s">
        <v>307</v>
      </c>
      <c r="B22" s="661">
        <v>71.164999999999992</v>
      </c>
      <c r="C22" s="662">
        <v>52.320935483870969</v>
      </c>
    </row>
    <row r="23" spans="1:3" x14ac:dyDescent="0.2">
      <c r="A23" s="280" t="s">
        <v>308</v>
      </c>
      <c r="B23" s="661">
        <v>61.435483870967744</v>
      </c>
      <c r="C23" s="662">
        <v>48.659258064516131</v>
      </c>
    </row>
    <row r="24" spans="1:3" x14ac:dyDescent="0.2">
      <c r="A24" s="280" t="s">
        <v>309</v>
      </c>
      <c r="B24" s="661">
        <v>60.116129032258058</v>
      </c>
      <c r="C24" s="662">
        <v>51.733322580645179</v>
      </c>
    </row>
    <row r="25" spans="1:3" x14ac:dyDescent="0.2">
      <c r="A25" s="280" t="s">
        <v>310</v>
      </c>
      <c r="B25" s="661">
        <v>100</v>
      </c>
      <c r="C25" s="662">
        <v>61.536999999999999</v>
      </c>
    </row>
    <row r="26" spans="1:3" x14ac:dyDescent="0.2">
      <c r="A26" s="280" t="s">
        <v>630</v>
      </c>
      <c r="B26" s="661">
        <v>104.64516129032259</v>
      </c>
      <c r="C26" s="662">
        <v>36.702483870967747</v>
      </c>
    </row>
    <row r="27" spans="1:3" x14ac:dyDescent="0.2">
      <c r="A27" s="280" t="s">
        <v>311</v>
      </c>
      <c r="B27" s="661">
        <v>74.534793942621178</v>
      </c>
      <c r="C27" s="662">
        <v>55.031449196432504</v>
      </c>
    </row>
    <row r="28" spans="1:3" x14ac:dyDescent="0.2">
      <c r="A28" s="280" t="s">
        <v>247</v>
      </c>
      <c r="B28" s="661">
        <v>111.38064516129032</v>
      </c>
      <c r="C28" s="662">
        <v>55.85851612903226</v>
      </c>
    </row>
    <row r="29" spans="1:3" x14ac:dyDescent="0.2">
      <c r="A29" s="280" t="s">
        <v>216</v>
      </c>
      <c r="B29" s="661">
        <v>62.093218169279638</v>
      </c>
      <c r="C29" s="662">
        <v>46.549501791628224</v>
      </c>
    </row>
    <row r="30" spans="1:3" x14ac:dyDescent="0.2">
      <c r="A30" s="280" t="s">
        <v>639</v>
      </c>
      <c r="B30" s="661">
        <v>71.305135987054442</v>
      </c>
      <c r="C30" s="662">
        <v>49.607987801487276</v>
      </c>
    </row>
    <row r="31" spans="1:3" x14ac:dyDescent="0.2">
      <c r="A31" s="280" t="s">
        <v>312</v>
      </c>
      <c r="B31" s="661">
        <v>96.311660136020464</v>
      </c>
      <c r="C31" s="662">
        <v>48.248310218055742</v>
      </c>
    </row>
    <row r="32" spans="1:3" x14ac:dyDescent="0.2">
      <c r="A32" s="280" t="s">
        <v>248</v>
      </c>
      <c r="B32" s="661">
        <v>116.42148715636172</v>
      </c>
      <c r="C32" s="662">
        <v>50.795086634911925</v>
      </c>
    </row>
    <row r="33" spans="1:3" x14ac:dyDescent="0.2">
      <c r="A33" s="288" t="s">
        <v>313</v>
      </c>
      <c r="B33" s="663">
        <v>76.519790192962574</v>
      </c>
      <c r="C33" s="663">
        <v>52.125532170505949</v>
      </c>
    </row>
    <row r="34" spans="1:3" x14ac:dyDescent="0.2">
      <c r="A34" s="290" t="s">
        <v>314</v>
      </c>
      <c r="B34" s="664">
        <v>75.173257635483822</v>
      </c>
      <c r="C34" s="664">
        <v>51.968623711894587</v>
      </c>
    </row>
    <row r="35" spans="1:3" x14ac:dyDescent="0.2">
      <c r="A35" s="290" t="s">
        <v>315</v>
      </c>
      <c r="B35" s="698">
        <v>3.4784189258063947</v>
      </c>
      <c r="C35" s="698">
        <v>1.6285914538300759</v>
      </c>
    </row>
    <row r="36" spans="1:3" x14ac:dyDescent="0.2">
      <c r="A36" s="94"/>
      <c r="B36" s="8"/>
      <c r="C36" s="71" t="s">
        <v>571</v>
      </c>
    </row>
    <row r="37" spans="1:3" x14ac:dyDescent="0.2">
      <c r="A37" s="94" t="s">
        <v>530</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M7" activeCellId="1" sqref="M5 M7"/>
    </sheetView>
  </sheetViews>
  <sheetFormatPr baseColWidth="10" defaultRowHeight="12.75" x14ac:dyDescent="0.2"/>
  <cols>
    <col min="1" max="1" width="16.375" style="796" bestFit="1" customWidth="1"/>
    <col min="2" max="13" width="8.5" style="796" customWidth="1"/>
    <col min="14" max="16384" width="11" style="796"/>
  </cols>
  <sheetData>
    <row r="1" spans="1:13" x14ac:dyDescent="0.2">
      <c r="A1" s="210" t="s">
        <v>20</v>
      </c>
      <c r="B1" s="20"/>
      <c r="C1" s="20"/>
      <c r="D1" s="20"/>
      <c r="E1" s="20"/>
      <c r="F1" s="20"/>
      <c r="G1" s="20"/>
      <c r="H1" s="20"/>
      <c r="I1" s="20"/>
      <c r="J1" s="20"/>
      <c r="K1" s="20"/>
      <c r="L1" s="20"/>
      <c r="M1" s="20"/>
    </row>
    <row r="2" spans="1:13" x14ac:dyDescent="0.2">
      <c r="A2" s="210"/>
      <c r="B2" s="20"/>
      <c r="C2" s="20"/>
      <c r="D2" s="20"/>
      <c r="E2" s="20"/>
      <c r="F2" s="20"/>
      <c r="G2" s="20"/>
      <c r="H2" s="20"/>
      <c r="I2" s="20"/>
      <c r="J2" s="20"/>
      <c r="K2" s="20"/>
      <c r="L2" s="20"/>
      <c r="M2" s="215" t="s">
        <v>317</v>
      </c>
    </row>
    <row r="3" spans="1:13" x14ac:dyDescent="0.2">
      <c r="A3" s="797"/>
      <c r="B3" s="653">
        <v>2017</v>
      </c>
      <c r="C3" s="653" t="s">
        <v>564</v>
      </c>
      <c r="D3" s="653" t="s">
        <v>564</v>
      </c>
      <c r="E3" s="653" t="s">
        <v>564</v>
      </c>
      <c r="F3" s="653" t="s">
        <v>564</v>
      </c>
      <c r="G3" s="653" t="s">
        <v>564</v>
      </c>
      <c r="H3" s="653" t="s">
        <v>564</v>
      </c>
      <c r="I3" s="653" t="s">
        <v>564</v>
      </c>
      <c r="J3" s="653" t="s">
        <v>564</v>
      </c>
      <c r="K3" s="653" t="s">
        <v>564</v>
      </c>
      <c r="L3" s="653" t="s">
        <v>564</v>
      </c>
      <c r="M3" s="653">
        <v>2018</v>
      </c>
    </row>
    <row r="4" spans="1:13" x14ac:dyDescent="0.2">
      <c r="A4" s="626"/>
      <c r="B4" s="798">
        <v>42767</v>
      </c>
      <c r="C4" s="798">
        <v>42795</v>
      </c>
      <c r="D4" s="798">
        <v>42826</v>
      </c>
      <c r="E4" s="798">
        <v>42856</v>
      </c>
      <c r="F4" s="798">
        <v>42887</v>
      </c>
      <c r="G4" s="798">
        <v>42917</v>
      </c>
      <c r="H4" s="798">
        <v>42948</v>
      </c>
      <c r="I4" s="798">
        <v>42979</v>
      </c>
      <c r="J4" s="798">
        <v>43009</v>
      </c>
      <c r="K4" s="798">
        <v>43040</v>
      </c>
      <c r="L4" s="798">
        <v>43070</v>
      </c>
      <c r="M4" s="798">
        <v>43101</v>
      </c>
    </row>
    <row r="5" spans="1:13" x14ac:dyDescent="0.2">
      <c r="A5" s="799" t="s">
        <v>318</v>
      </c>
      <c r="B5" s="800">
        <v>54.806500000000007</v>
      </c>
      <c r="C5" s="800">
        <v>51.580000000000005</v>
      </c>
      <c r="D5" s="800">
        <v>52.351578947368409</v>
      </c>
      <c r="E5" s="800">
        <v>50.222272727272724</v>
      </c>
      <c r="F5" s="800">
        <v>46.296363636363644</v>
      </c>
      <c r="G5" s="800">
        <v>48.481428571428566</v>
      </c>
      <c r="H5" s="800">
        <v>51.660454545454542</v>
      </c>
      <c r="I5" s="800">
        <v>56.177142857142861</v>
      </c>
      <c r="J5" s="800">
        <v>57.654999999999994</v>
      </c>
      <c r="K5" s="800">
        <v>62.764999999999993</v>
      </c>
      <c r="L5" s="800">
        <v>64.442631578947342</v>
      </c>
      <c r="M5" s="800">
        <v>69.206818181818178</v>
      </c>
    </row>
    <row r="6" spans="1:13" x14ac:dyDescent="0.2">
      <c r="A6" s="801" t="s">
        <v>319</v>
      </c>
      <c r="B6" s="800">
        <v>53.46842105263157</v>
      </c>
      <c r="C6" s="800">
        <v>49.327826086956513</v>
      </c>
      <c r="D6" s="800">
        <v>51.08</v>
      </c>
      <c r="E6" s="800">
        <v>48.476363636363637</v>
      </c>
      <c r="F6" s="800">
        <v>45.177727272727275</v>
      </c>
      <c r="G6" s="800">
        <v>46.630526315789474</v>
      </c>
      <c r="H6" s="800">
        <v>48.036956521739135</v>
      </c>
      <c r="I6" s="800">
        <v>49.822000000000003</v>
      </c>
      <c r="J6" s="800">
        <v>51.577727272727266</v>
      </c>
      <c r="K6" s="800">
        <v>56.541500000000006</v>
      </c>
      <c r="L6" s="800">
        <v>57.881499999999996</v>
      </c>
      <c r="M6" s="800">
        <v>63.698571428571434</v>
      </c>
    </row>
    <row r="7" spans="1:13" x14ac:dyDescent="0.2">
      <c r="A7" s="802" t="s">
        <v>320</v>
      </c>
      <c r="B7" s="803">
        <v>1.064265</v>
      </c>
      <c r="C7" s="803">
        <v>1.0684695652173912</v>
      </c>
      <c r="D7" s="803">
        <v>1.0722666666666667</v>
      </c>
      <c r="E7" s="803">
        <v>1.10575</v>
      </c>
      <c r="F7" s="803">
        <v>1.1229454545454547</v>
      </c>
      <c r="G7" s="803">
        <v>1.1511142857142855</v>
      </c>
      <c r="H7" s="803">
        <v>1.1806739130434782</v>
      </c>
      <c r="I7" s="803">
        <v>1.191457142857143</v>
      </c>
      <c r="J7" s="803">
        <v>1.1755863636363633</v>
      </c>
      <c r="K7" s="803">
        <v>1.1738</v>
      </c>
      <c r="L7" s="803">
        <v>1.1836210526315791</v>
      </c>
      <c r="M7" s="803">
        <v>1.2199500000000001</v>
      </c>
    </row>
    <row r="8" spans="1:13" x14ac:dyDescent="0.2">
      <c r="A8" s="20"/>
      <c r="B8" s="20"/>
      <c r="C8" s="20"/>
      <c r="D8" s="20"/>
      <c r="E8" s="20"/>
      <c r="F8" s="20"/>
      <c r="G8" s="20"/>
      <c r="H8" s="20"/>
      <c r="I8" s="20"/>
      <c r="J8" s="20"/>
      <c r="K8" s="20"/>
      <c r="L8" s="20"/>
      <c r="M8" s="232" t="s">
        <v>321</v>
      </c>
    </row>
    <row r="9" spans="1:13" x14ac:dyDescent="0.2">
      <c r="A9" s="804"/>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N5" sqref="N5:O28"/>
    </sheetView>
  </sheetViews>
  <sheetFormatPr baseColWidth="10" defaultRowHeight="12.75" x14ac:dyDescent="0.2"/>
  <cols>
    <col min="1" max="1" width="16.5" style="796" bestFit="1" customWidth="1"/>
    <col min="2" max="13" width="7.375" style="796" customWidth="1"/>
    <col min="14" max="16384" width="11" style="796"/>
  </cols>
  <sheetData>
    <row r="1" spans="1:13" x14ac:dyDescent="0.2">
      <c r="A1" s="210" t="s">
        <v>21</v>
      </c>
      <c r="B1" s="805"/>
      <c r="C1" s="805"/>
      <c r="D1" s="805"/>
      <c r="E1" s="805"/>
      <c r="F1" s="805"/>
      <c r="G1" s="805"/>
      <c r="H1" s="805"/>
      <c r="I1" s="805"/>
      <c r="J1" s="805"/>
      <c r="K1" s="805"/>
      <c r="L1" s="805"/>
      <c r="M1" s="805"/>
    </row>
    <row r="2" spans="1:13" x14ac:dyDescent="0.2">
      <c r="A2" s="213"/>
      <c r="B2" s="805"/>
      <c r="C2" s="805"/>
      <c r="D2" s="805"/>
      <c r="E2" s="805"/>
      <c r="F2" s="805"/>
      <c r="G2" s="805"/>
      <c r="H2" s="805"/>
      <c r="I2" s="805"/>
      <c r="J2" s="805"/>
      <c r="K2" s="805"/>
      <c r="L2" s="805"/>
      <c r="M2" s="215" t="s">
        <v>317</v>
      </c>
    </row>
    <row r="3" spans="1:13" x14ac:dyDescent="0.2">
      <c r="A3" s="806"/>
      <c r="B3" s="653">
        <v>2017</v>
      </c>
      <c r="C3" s="653" t="s">
        <v>564</v>
      </c>
      <c r="D3" s="653" t="s">
        <v>564</v>
      </c>
      <c r="E3" s="653" t="s">
        <v>564</v>
      </c>
      <c r="F3" s="653" t="s">
        <v>564</v>
      </c>
      <c r="G3" s="653" t="s">
        <v>564</v>
      </c>
      <c r="H3" s="653" t="s">
        <v>564</v>
      </c>
      <c r="I3" s="653" t="s">
        <v>564</v>
      </c>
      <c r="J3" s="653" t="s">
        <v>564</v>
      </c>
      <c r="K3" s="653" t="s">
        <v>564</v>
      </c>
      <c r="L3" s="653" t="s">
        <v>564</v>
      </c>
      <c r="M3" s="653">
        <v>2018</v>
      </c>
    </row>
    <row r="4" spans="1:13" x14ac:dyDescent="0.2">
      <c r="A4" s="626"/>
      <c r="B4" s="798">
        <v>42767</v>
      </c>
      <c r="C4" s="798">
        <v>42795</v>
      </c>
      <c r="D4" s="798">
        <v>42826</v>
      </c>
      <c r="E4" s="798">
        <v>42856</v>
      </c>
      <c r="F4" s="798">
        <v>42887</v>
      </c>
      <c r="G4" s="798">
        <v>42917</v>
      </c>
      <c r="H4" s="798">
        <v>42948</v>
      </c>
      <c r="I4" s="798">
        <v>42979</v>
      </c>
      <c r="J4" s="798">
        <v>43009</v>
      </c>
      <c r="K4" s="798">
        <v>43040</v>
      </c>
      <c r="L4" s="798">
        <v>43070</v>
      </c>
      <c r="M4" s="798">
        <v>43101</v>
      </c>
    </row>
    <row r="5" spans="1:13" x14ac:dyDescent="0.2">
      <c r="A5" s="699" t="s">
        <v>322</v>
      </c>
      <c r="B5" s="548"/>
      <c r="C5" s="548"/>
      <c r="D5" s="548"/>
      <c r="E5" s="548"/>
      <c r="F5" s="548"/>
      <c r="G5" s="548"/>
      <c r="H5" s="548"/>
      <c r="I5" s="548"/>
      <c r="J5" s="548"/>
      <c r="K5" s="548"/>
      <c r="L5" s="548"/>
      <c r="M5" s="548"/>
    </row>
    <row r="6" spans="1:13" x14ac:dyDescent="0.2">
      <c r="A6" s="807" t="s">
        <v>323</v>
      </c>
      <c r="B6" s="547">
        <v>51.314499999999995</v>
      </c>
      <c r="C6" s="547">
        <v>49.242608695652173</v>
      </c>
      <c r="D6" s="547">
        <v>50.139000000000003</v>
      </c>
      <c r="E6" s="547">
        <v>47.23434782608696</v>
      </c>
      <c r="F6" s="547">
        <v>44.193636363636358</v>
      </c>
      <c r="G6" s="547">
        <v>45.897619047619045</v>
      </c>
      <c r="H6" s="547">
        <v>49.296086956521734</v>
      </c>
      <c r="I6" s="547">
        <v>53.159523809523805</v>
      </c>
      <c r="J6" s="547">
        <v>55.270454545454548</v>
      </c>
      <c r="K6" s="547">
        <v>60.070454545454552</v>
      </c>
      <c r="L6" s="547">
        <v>62.130476190476188</v>
      </c>
      <c r="M6" s="547">
        <v>67.694782608695633</v>
      </c>
    </row>
    <row r="7" spans="1:13" x14ac:dyDescent="0.2">
      <c r="A7" s="807" t="s">
        <v>324</v>
      </c>
      <c r="B7" s="547">
        <v>54.338999999999984</v>
      </c>
      <c r="C7" s="547">
        <v>51.108260869565207</v>
      </c>
      <c r="D7" s="547">
        <v>52.502631578947359</v>
      </c>
      <c r="E7" s="547">
        <v>50.196956521739139</v>
      </c>
      <c r="F7" s="547">
        <v>46.365909090909099</v>
      </c>
      <c r="G7" s="547">
        <v>47.863809523809529</v>
      </c>
      <c r="H7" s="547">
        <v>50.272608695652174</v>
      </c>
      <c r="I7" s="547">
        <v>53.905238095238083</v>
      </c>
      <c r="J7" s="547">
        <v>55.782272727272726</v>
      </c>
      <c r="K7" s="547">
        <v>60.606818181818177</v>
      </c>
      <c r="L7" s="547">
        <v>61.455000000000005</v>
      </c>
      <c r="M7" s="547">
        <v>66.103636363636383</v>
      </c>
    </row>
    <row r="8" spans="1:13" x14ac:dyDescent="0.2">
      <c r="A8" s="807" t="s">
        <v>644</v>
      </c>
      <c r="B8" s="547">
        <v>51.3125</v>
      </c>
      <c r="C8" s="547">
        <v>49.273043478260867</v>
      </c>
      <c r="D8" s="547">
        <v>50.136499999999998</v>
      </c>
      <c r="E8" s="547">
        <v>47.279565217391294</v>
      </c>
      <c r="F8" s="547">
        <v>44.19590909090909</v>
      </c>
      <c r="G8" s="547">
        <v>45.897619047619045</v>
      </c>
      <c r="H8" s="547">
        <v>49.296956521739126</v>
      </c>
      <c r="I8" s="547">
        <v>53.159523809523805</v>
      </c>
      <c r="J8" s="547">
        <v>55.141818181818188</v>
      </c>
      <c r="K8" s="547">
        <v>60.030909090909084</v>
      </c>
      <c r="L8" s="547">
        <v>62.096190476190465</v>
      </c>
      <c r="M8" s="547">
        <v>67.538260869565235</v>
      </c>
    </row>
    <row r="9" spans="1:13" x14ac:dyDescent="0.2">
      <c r="A9" s="807" t="s">
        <v>645</v>
      </c>
      <c r="B9" s="547">
        <v>49.517499999999998</v>
      </c>
      <c r="C9" s="547">
        <v>47.377391304347832</v>
      </c>
      <c r="D9" s="547">
        <v>48.236499999999992</v>
      </c>
      <c r="E9" s="547">
        <v>45.425217391304344</v>
      </c>
      <c r="F9" s="547">
        <v>42.250454545454552</v>
      </c>
      <c r="G9" s="547">
        <v>43.947619047619042</v>
      </c>
      <c r="H9" s="547">
        <v>47.490434782608688</v>
      </c>
      <c r="I9" s="547">
        <v>51.269047619047626</v>
      </c>
      <c r="J9" s="547">
        <v>53.241818181818182</v>
      </c>
      <c r="K9" s="547">
        <v>57.892272727272719</v>
      </c>
      <c r="L9" s="547">
        <v>59.898571428571422</v>
      </c>
      <c r="M9" s="547">
        <v>65.149565217391299</v>
      </c>
    </row>
    <row r="10" spans="1:13" x14ac:dyDescent="0.2">
      <c r="A10" s="808" t="s">
        <v>326</v>
      </c>
      <c r="B10" s="638">
        <v>50.269500000000001</v>
      </c>
      <c r="C10" s="638">
        <v>47.28478260869565</v>
      </c>
      <c r="D10" s="638">
        <v>48.178947368421049</v>
      </c>
      <c r="E10" s="638">
        <v>46.089130434782618</v>
      </c>
      <c r="F10" s="638">
        <v>42.599999999999994</v>
      </c>
      <c r="G10" s="638">
        <v>44.771428571428565</v>
      </c>
      <c r="H10" s="638">
        <v>47.986956521739131</v>
      </c>
      <c r="I10" s="638">
        <v>52.452857142857141</v>
      </c>
      <c r="J10" s="638">
        <v>53.8</v>
      </c>
      <c r="K10" s="638">
        <v>59.031818181818174</v>
      </c>
      <c r="L10" s="638">
        <v>60.638947368421057</v>
      </c>
      <c r="M10" s="638">
        <v>65.385909090909095</v>
      </c>
    </row>
    <row r="11" spans="1:13" x14ac:dyDescent="0.2">
      <c r="A11" s="699" t="s">
        <v>325</v>
      </c>
      <c r="B11" s="549"/>
      <c r="C11" s="549"/>
      <c r="D11" s="549"/>
      <c r="E11" s="549"/>
      <c r="F11" s="549"/>
      <c r="G11" s="549"/>
      <c r="H11" s="549"/>
      <c r="I11" s="549"/>
      <c r="J11" s="549"/>
      <c r="K11" s="549"/>
      <c r="L11" s="549"/>
      <c r="M11" s="549"/>
    </row>
    <row r="12" spans="1:13" x14ac:dyDescent="0.2">
      <c r="A12" s="807" t="s">
        <v>327</v>
      </c>
      <c r="B12" s="547">
        <v>54.721999999999994</v>
      </c>
      <c r="C12" s="547">
        <v>51.124782608695647</v>
      </c>
      <c r="D12" s="547">
        <v>51.70210526315789</v>
      </c>
      <c r="E12" s="547">
        <v>49.765217391304347</v>
      </c>
      <c r="F12" s="547">
        <v>45.763636363636358</v>
      </c>
      <c r="G12" s="547">
        <v>48.085714285714282</v>
      </c>
      <c r="H12" s="547">
        <v>51.706521739130437</v>
      </c>
      <c r="I12" s="547">
        <v>56.438571428571429</v>
      </c>
      <c r="J12" s="547">
        <v>57.763636363636351</v>
      </c>
      <c r="K12" s="547">
        <v>63.18181818181818</v>
      </c>
      <c r="L12" s="547">
        <v>64.788947368421049</v>
      </c>
      <c r="M12" s="547">
        <v>69.765454545454546</v>
      </c>
    </row>
    <row r="13" spans="1:13" x14ac:dyDescent="0.2">
      <c r="A13" s="807" t="s">
        <v>328</v>
      </c>
      <c r="B13" s="547">
        <v>53.450500000000012</v>
      </c>
      <c r="C13" s="547">
        <v>49.920434782608687</v>
      </c>
      <c r="D13" s="547">
        <v>50.898500000000006</v>
      </c>
      <c r="E13" s="547">
        <v>48.641304347826086</v>
      </c>
      <c r="F13" s="547">
        <v>44.770454545454541</v>
      </c>
      <c r="G13" s="547">
        <v>46.836190476190467</v>
      </c>
      <c r="H13" s="547">
        <v>50.336521739130426</v>
      </c>
      <c r="I13" s="547">
        <v>55.12619047619048</v>
      </c>
      <c r="J13" s="547">
        <v>56.784090909090899</v>
      </c>
      <c r="K13" s="547">
        <v>61.704090909090901</v>
      </c>
      <c r="L13" s="547">
        <v>63.372380952380951</v>
      </c>
      <c r="M13" s="547">
        <v>68.123043478260868</v>
      </c>
    </row>
    <row r="14" spans="1:13" x14ac:dyDescent="0.2">
      <c r="A14" s="807" t="s">
        <v>329</v>
      </c>
      <c r="B14" s="547">
        <v>55.484999999999999</v>
      </c>
      <c r="C14" s="547">
        <v>52.187391304347813</v>
      </c>
      <c r="D14" s="547">
        <v>52.897368421052633</v>
      </c>
      <c r="E14" s="547">
        <v>51.204347826086959</v>
      </c>
      <c r="F14" s="547">
        <v>46.853181818181817</v>
      </c>
      <c r="G14" s="547">
        <v>48.928571428571416</v>
      </c>
      <c r="H14" s="547">
        <v>52.460869565217386</v>
      </c>
      <c r="I14" s="547">
        <v>57.41952380952381</v>
      </c>
      <c r="J14" s="547">
        <v>58.740909090909092</v>
      </c>
      <c r="K14" s="547">
        <v>63.702272727272742</v>
      </c>
      <c r="L14" s="547">
        <v>65.405263157894737</v>
      </c>
      <c r="M14" s="547">
        <v>70.833636363636359</v>
      </c>
    </row>
    <row r="15" spans="1:13" x14ac:dyDescent="0.2">
      <c r="A15" s="699" t="s">
        <v>217</v>
      </c>
      <c r="B15" s="549"/>
      <c r="C15" s="549"/>
      <c r="D15" s="549"/>
      <c r="E15" s="549"/>
      <c r="F15" s="549"/>
      <c r="G15" s="549"/>
      <c r="H15" s="549"/>
      <c r="I15" s="549"/>
      <c r="J15" s="549"/>
      <c r="K15" s="549"/>
      <c r="L15" s="549"/>
      <c r="M15" s="549"/>
    </row>
    <row r="16" spans="1:13" x14ac:dyDescent="0.2">
      <c r="A16" s="807" t="s">
        <v>330</v>
      </c>
      <c r="B16" s="547">
        <v>53.397000000000006</v>
      </c>
      <c r="C16" s="547">
        <v>50.080434782608712</v>
      </c>
      <c r="D16" s="547">
        <v>51.369999999999983</v>
      </c>
      <c r="E16" s="547">
        <v>48.756363636363638</v>
      </c>
      <c r="F16" s="547">
        <v>45.438636363636363</v>
      </c>
      <c r="G16" s="547">
        <v>47.795238095238084</v>
      </c>
      <c r="H16" s="547">
        <v>51.385454545454543</v>
      </c>
      <c r="I16" s="547">
        <v>54.974285714285706</v>
      </c>
      <c r="J16" s="547">
        <v>57.06818181818182</v>
      </c>
      <c r="K16" s="547">
        <v>62.686363636363623</v>
      </c>
      <c r="L16" s="547">
        <v>63.870526315789483</v>
      </c>
      <c r="M16" s="547">
        <v>68.654090909090911</v>
      </c>
    </row>
    <row r="17" spans="1:13" x14ac:dyDescent="0.2">
      <c r="A17" s="699" t="s">
        <v>331</v>
      </c>
      <c r="B17" s="700"/>
      <c r="C17" s="700"/>
      <c r="D17" s="700"/>
      <c r="E17" s="700"/>
      <c r="F17" s="700"/>
      <c r="G17" s="700"/>
      <c r="H17" s="700"/>
      <c r="I17" s="700"/>
      <c r="J17" s="700"/>
      <c r="K17" s="700"/>
      <c r="L17" s="700"/>
      <c r="M17" s="700"/>
    </row>
    <row r="18" spans="1:13" x14ac:dyDescent="0.2">
      <c r="A18" s="807" t="s">
        <v>332</v>
      </c>
      <c r="B18" s="547">
        <v>53.46842105263157</v>
      </c>
      <c r="C18" s="547">
        <v>49.327826086956513</v>
      </c>
      <c r="D18" s="547">
        <v>51.08</v>
      </c>
      <c r="E18" s="547">
        <v>48.476363636363637</v>
      </c>
      <c r="F18" s="547">
        <v>45.177727272727275</v>
      </c>
      <c r="G18" s="547">
        <v>46.630526315789474</v>
      </c>
      <c r="H18" s="547">
        <v>48.036956521739135</v>
      </c>
      <c r="I18" s="547">
        <v>49.822000000000003</v>
      </c>
      <c r="J18" s="547">
        <v>51.577727272727266</v>
      </c>
      <c r="K18" s="547">
        <v>56.541500000000006</v>
      </c>
      <c r="L18" s="547">
        <v>57.881499999999996</v>
      </c>
      <c r="M18" s="547">
        <v>63.698571428571434</v>
      </c>
    </row>
    <row r="19" spans="1:13" x14ac:dyDescent="0.2">
      <c r="A19" s="808" t="s">
        <v>333</v>
      </c>
      <c r="B19" s="638">
        <v>44.576000000000001</v>
      </c>
      <c r="C19" s="638">
        <v>42.076521739130442</v>
      </c>
      <c r="D19" s="638">
        <v>44.426000000000002</v>
      </c>
      <c r="E19" s="638">
        <v>43.960869565217394</v>
      </c>
      <c r="F19" s="638">
        <v>41.997727272727275</v>
      </c>
      <c r="G19" s="638">
        <v>43.875714285714295</v>
      </c>
      <c r="H19" s="638">
        <v>45.595217391304338</v>
      </c>
      <c r="I19" s="638">
        <v>48.465714285714292</v>
      </c>
      <c r="J19" s="638">
        <v>48.871818181818185</v>
      </c>
      <c r="K19" s="638">
        <v>52.460909090909084</v>
      </c>
      <c r="L19" s="638">
        <v>53.338571428571427</v>
      </c>
      <c r="M19" s="638">
        <v>57.849130434782609</v>
      </c>
    </row>
    <row r="20" spans="1:13" x14ac:dyDescent="0.2">
      <c r="A20" s="699" t="s">
        <v>334</v>
      </c>
      <c r="B20" s="700"/>
      <c r="C20" s="700"/>
      <c r="D20" s="700"/>
      <c r="E20" s="700"/>
      <c r="F20" s="700"/>
      <c r="G20" s="700"/>
      <c r="H20" s="700"/>
      <c r="I20" s="700"/>
      <c r="J20" s="700"/>
      <c r="K20" s="700"/>
      <c r="L20" s="700"/>
      <c r="M20" s="700"/>
    </row>
    <row r="21" spans="1:13" x14ac:dyDescent="0.2">
      <c r="A21" s="807" t="s">
        <v>335</v>
      </c>
      <c r="B21" s="547">
        <v>55.013500000000001</v>
      </c>
      <c r="C21" s="547">
        <v>51.496521739130429</v>
      </c>
      <c r="D21" s="547">
        <v>52.501578947368422</v>
      </c>
      <c r="E21" s="547">
        <v>50.238695652173917</v>
      </c>
      <c r="F21" s="547">
        <v>46.323636363636354</v>
      </c>
      <c r="G21" s="547">
        <v>48.550476190476196</v>
      </c>
      <c r="H21" s="547">
        <v>52.304347826086946</v>
      </c>
      <c r="I21" s="547">
        <v>57.214761904761907</v>
      </c>
      <c r="J21" s="547">
        <v>58.159090909090921</v>
      </c>
      <c r="K21" s="547">
        <v>63.336363636363643</v>
      </c>
      <c r="L21" s="547">
        <v>65.173684210526304</v>
      </c>
      <c r="M21" s="547">
        <v>69.934999999999988</v>
      </c>
    </row>
    <row r="22" spans="1:13" x14ac:dyDescent="0.2">
      <c r="A22" s="807" t="s">
        <v>336</v>
      </c>
      <c r="B22" s="550">
        <v>54.606500000000004</v>
      </c>
      <c r="C22" s="550">
        <v>51.30869565217391</v>
      </c>
      <c r="D22" s="550">
        <v>52.222105263157893</v>
      </c>
      <c r="E22" s="550">
        <v>49.915652173913053</v>
      </c>
      <c r="F22" s="550">
        <v>45.943636363636365</v>
      </c>
      <c r="G22" s="550">
        <v>48.512380952380951</v>
      </c>
      <c r="H22" s="550">
        <v>51.927826086956529</v>
      </c>
      <c r="I22" s="550">
        <v>56.922380952380934</v>
      </c>
      <c r="J22" s="550">
        <v>57.543636363636374</v>
      </c>
      <c r="K22" s="550">
        <v>62.944545454545462</v>
      </c>
      <c r="L22" s="550">
        <v>64.735789473684207</v>
      </c>
      <c r="M22" s="550">
        <v>69.394999999999996</v>
      </c>
    </row>
    <row r="23" spans="1:13" x14ac:dyDescent="0.2">
      <c r="A23" s="808" t="s">
        <v>337</v>
      </c>
      <c r="B23" s="638">
        <v>54.503999999999998</v>
      </c>
      <c r="C23" s="638">
        <v>51.331304347826091</v>
      </c>
      <c r="D23" s="638">
        <v>52.099473684210523</v>
      </c>
      <c r="E23" s="638">
        <v>49.810869565217388</v>
      </c>
      <c r="F23" s="638">
        <v>45.865909090909092</v>
      </c>
      <c r="G23" s="638">
        <v>48.516666666666666</v>
      </c>
      <c r="H23" s="638">
        <v>52.044782608695641</v>
      </c>
      <c r="I23" s="638">
        <v>57.000476190476192</v>
      </c>
      <c r="J23" s="638">
        <v>57.53136363636365</v>
      </c>
      <c r="K23" s="638">
        <v>63.112727272727277</v>
      </c>
      <c r="L23" s="638">
        <v>64.848421052631579</v>
      </c>
      <c r="M23" s="638">
        <v>69.405909090909091</v>
      </c>
    </row>
    <row r="24" spans="1:13" s="811" customFormat="1" x14ac:dyDescent="0.2">
      <c r="A24" s="809" t="s">
        <v>338</v>
      </c>
      <c r="B24" s="810">
        <v>53.369000000000014</v>
      </c>
      <c r="C24" s="810">
        <v>50.317826086956529</v>
      </c>
      <c r="D24" s="810">
        <v>51.355789473684212</v>
      </c>
      <c r="E24" s="810">
        <v>49.199565217391317</v>
      </c>
      <c r="F24" s="810">
        <v>45.207272727272731</v>
      </c>
      <c r="G24" s="810">
        <v>46.918095238095241</v>
      </c>
      <c r="H24" s="810">
        <v>49.597391304347823</v>
      </c>
      <c r="I24" s="810">
        <v>53.436190476190482</v>
      </c>
      <c r="J24" s="810">
        <v>55.50272727272727</v>
      </c>
      <c r="K24" s="810">
        <v>60.74545454545455</v>
      </c>
      <c r="L24" s="810">
        <v>62.061999999999998</v>
      </c>
      <c r="M24" s="810">
        <v>66.748260869565215</v>
      </c>
    </row>
    <row r="25" spans="1:13" x14ac:dyDescent="0.2">
      <c r="A25" s="812"/>
      <c r="B25" s="805"/>
      <c r="C25" s="805"/>
      <c r="D25" s="805"/>
      <c r="E25" s="805"/>
      <c r="F25" s="805"/>
      <c r="G25" s="805"/>
      <c r="H25" s="805"/>
      <c r="I25" s="805"/>
      <c r="J25" s="805"/>
      <c r="K25" s="805"/>
      <c r="L25" s="805"/>
      <c r="M25" s="232" t="s">
        <v>321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topLeftCell="B1" workbookViewId="0">
      <selection activeCell="P4" sqref="P4:P1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05"/>
    <col min="16" max="16384" width="10.5" style="20"/>
  </cols>
  <sheetData>
    <row r="1" spans="1:15" ht="13.7" customHeight="1" x14ac:dyDescent="0.2">
      <c r="A1" s="210" t="s">
        <v>22</v>
      </c>
      <c r="B1" s="210"/>
      <c r="C1" s="805"/>
      <c r="D1" s="805"/>
      <c r="E1" s="805"/>
      <c r="F1" s="805"/>
      <c r="G1" s="805"/>
      <c r="H1" s="805"/>
      <c r="I1" s="805"/>
      <c r="J1" s="805"/>
      <c r="K1" s="805"/>
      <c r="L1" s="805"/>
      <c r="M1" s="805"/>
    </row>
    <row r="2" spans="1:15" ht="13.7" customHeight="1" x14ac:dyDescent="0.2">
      <c r="A2" s="210"/>
      <c r="B2" s="210"/>
      <c r="C2" s="805"/>
      <c r="D2" s="805"/>
      <c r="E2" s="805"/>
      <c r="F2" s="805"/>
      <c r="G2" s="805"/>
      <c r="H2" s="805"/>
      <c r="I2" s="805"/>
      <c r="J2" s="805"/>
      <c r="K2" s="805"/>
      <c r="L2" s="805"/>
      <c r="M2" s="805"/>
      <c r="N2" s="215" t="s">
        <v>339</v>
      </c>
    </row>
    <row r="3" spans="1:15" ht="13.7" customHeight="1" x14ac:dyDescent="0.2">
      <c r="A3" s="816"/>
      <c r="B3" s="816"/>
      <c r="C3" s="653">
        <v>2017</v>
      </c>
      <c r="D3" s="653" t="s">
        <v>564</v>
      </c>
      <c r="E3" s="653" t="s">
        <v>564</v>
      </c>
      <c r="F3" s="653" t="s">
        <v>564</v>
      </c>
      <c r="G3" s="653" t="s">
        <v>564</v>
      </c>
      <c r="H3" s="653" t="s">
        <v>564</v>
      </c>
      <c r="I3" s="653" t="s">
        <v>564</v>
      </c>
      <c r="J3" s="653" t="s">
        <v>564</v>
      </c>
      <c r="K3" s="653" t="s">
        <v>564</v>
      </c>
      <c r="L3" s="653" t="s">
        <v>564</v>
      </c>
      <c r="M3" s="653" t="s">
        <v>564</v>
      </c>
      <c r="N3" s="653">
        <v>2018</v>
      </c>
    </row>
    <row r="4" spans="1:15" ht="13.7" customHeight="1" x14ac:dyDescent="0.2">
      <c r="B4" s="625"/>
      <c r="C4" s="798">
        <v>42767</v>
      </c>
      <c r="D4" s="798">
        <v>42795</v>
      </c>
      <c r="E4" s="798">
        <v>42826</v>
      </c>
      <c r="F4" s="798">
        <v>42856</v>
      </c>
      <c r="G4" s="798">
        <v>42887</v>
      </c>
      <c r="H4" s="798">
        <v>42917</v>
      </c>
      <c r="I4" s="798">
        <v>42948</v>
      </c>
      <c r="J4" s="798">
        <v>42979</v>
      </c>
      <c r="K4" s="798">
        <v>43009</v>
      </c>
      <c r="L4" s="798">
        <v>43040</v>
      </c>
      <c r="M4" s="798">
        <v>43070</v>
      </c>
      <c r="N4" s="798">
        <v>43101</v>
      </c>
    </row>
    <row r="5" spans="1:15" ht="13.7" customHeight="1" x14ac:dyDescent="0.2">
      <c r="A5" s="922" t="s">
        <v>531</v>
      </c>
      <c r="B5" s="817" t="s">
        <v>340</v>
      </c>
      <c r="C5" s="813">
        <v>564.28750000000002</v>
      </c>
      <c r="D5" s="813">
        <v>507</v>
      </c>
      <c r="E5" s="813">
        <v>557.3125</v>
      </c>
      <c r="F5" s="813">
        <v>525.77173913043475</v>
      </c>
      <c r="G5" s="813">
        <v>494.5</v>
      </c>
      <c r="H5" s="813">
        <v>506.47619047619048</v>
      </c>
      <c r="I5" s="813">
        <v>551.52173913043475</v>
      </c>
      <c r="J5" s="813">
        <v>579.41666666666663</v>
      </c>
      <c r="K5" s="813">
        <v>562.69318181818187</v>
      </c>
      <c r="L5" s="813">
        <v>603.01136363636363</v>
      </c>
      <c r="M5" s="813">
        <v>595.66250000000002</v>
      </c>
      <c r="N5" s="813">
        <v>639.79999999999995</v>
      </c>
    </row>
    <row r="6" spans="1:15" ht="13.7" customHeight="1" x14ac:dyDescent="0.2">
      <c r="A6" s="923"/>
      <c r="B6" s="818" t="s">
        <v>341</v>
      </c>
      <c r="C6" s="814">
        <v>549.01250000000005</v>
      </c>
      <c r="D6" s="814">
        <v>499.30434782608694</v>
      </c>
      <c r="E6" s="814">
        <v>543.85526315789468</v>
      </c>
      <c r="F6" s="814">
        <v>516.054347826087</v>
      </c>
      <c r="G6" s="814">
        <v>493.96590909090907</v>
      </c>
      <c r="H6" s="814">
        <v>499.79761904761904</v>
      </c>
      <c r="I6" s="814">
        <v>542.84090909090912</v>
      </c>
      <c r="J6" s="814">
        <v>585.94047619047615</v>
      </c>
      <c r="K6" s="814">
        <v>549.53409090909088</v>
      </c>
      <c r="L6" s="814">
        <v>608.14772727272725</v>
      </c>
      <c r="M6" s="814">
        <v>587.34210526315792</v>
      </c>
      <c r="N6" s="814">
        <v>627.4</v>
      </c>
    </row>
    <row r="7" spans="1:15" ht="13.7" customHeight="1" x14ac:dyDescent="0.2">
      <c r="A7" s="922" t="s">
        <v>575</v>
      </c>
      <c r="B7" s="817" t="s">
        <v>340</v>
      </c>
      <c r="C7" s="815">
        <v>509.8125</v>
      </c>
      <c r="D7" s="815">
        <v>472.8478260869565</v>
      </c>
      <c r="E7" s="815">
        <v>492.26388888888891</v>
      </c>
      <c r="F7" s="815">
        <v>471.25</v>
      </c>
      <c r="G7" s="815">
        <v>444.20454545454544</v>
      </c>
      <c r="H7" s="815">
        <v>475.83333333333331</v>
      </c>
      <c r="I7" s="815">
        <v>506.47727272727275</v>
      </c>
      <c r="J7" s="815">
        <v>540.65476190476193</v>
      </c>
      <c r="K7" s="815">
        <v>544.09090909090912</v>
      </c>
      <c r="L7" s="815">
        <v>593.60227272727275</v>
      </c>
      <c r="M7" s="815">
        <v>595.40789473684208</v>
      </c>
      <c r="N7" s="815">
        <v>638.20000000000005</v>
      </c>
    </row>
    <row r="8" spans="1:15" ht="13.7" customHeight="1" x14ac:dyDescent="0.2">
      <c r="A8" s="923"/>
      <c r="B8" s="818" t="s">
        <v>341</v>
      </c>
      <c r="C8" s="814">
        <v>515.85</v>
      </c>
      <c r="D8" s="814">
        <v>483.39130434782606</v>
      </c>
      <c r="E8" s="814">
        <v>498.64473684210526</v>
      </c>
      <c r="F8" s="814">
        <v>477.07608695652175</v>
      </c>
      <c r="G8" s="814">
        <v>448.85227272727275</v>
      </c>
      <c r="H8" s="814">
        <v>479.8095238095238</v>
      </c>
      <c r="I8" s="814">
        <v>509.38636363636363</v>
      </c>
      <c r="J8" s="814">
        <v>550.23809523809518</v>
      </c>
      <c r="K8" s="814">
        <v>550.7954545454545</v>
      </c>
      <c r="L8" s="814">
        <v>597.5795454545455</v>
      </c>
      <c r="M8" s="814">
        <v>602.23684210526312</v>
      </c>
      <c r="N8" s="814">
        <v>647.6</v>
      </c>
    </row>
    <row r="9" spans="1:15" ht="13.7" customHeight="1" x14ac:dyDescent="0.2">
      <c r="A9" s="922" t="s">
        <v>532</v>
      </c>
      <c r="B9" s="817" t="s">
        <v>340</v>
      </c>
      <c r="C9" s="813">
        <v>492.58749999999998</v>
      </c>
      <c r="D9" s="813">
        <v>458.42391304347825</v>
      </c>
      <c r="E9" s="813">
        <v>476.875</v>
      </c>
      <c r="F9" s="813">
        <v>454.89130434782606</v>
      </c>
      <c r="G9" s="813">
        <v>424.20454545454544</v>
      </c>
      <c r="H9" s="813">
        <v>454.3633333333334</v>
      </c>
      <c r="I9" s="813">
        <v>480.73913043478262</v>
      </c>
      <c r="J9" s="813">
        <v>526.10714285714289</v>
      </c>
      <c r="K9" s="813">
        <v>529.69318181818187</v>
      </c>
      <c r="L9" s="813">
        <v>557.81818181818187</v>
      </c>
      <c r="M9" s="813">
        <v>565.57142857142856</v>
      </c>
      <c r="N9" s="813">
        <v>606.29999999999995</v>
      </c>
    </row>
    <row r="10" spans="1:15" ht="13.7" customHeight="1" x14ac:dyDescent="0.2">
      <c r="A10" s="923"/>
      <c r="B10" s="818" t="s">
        <v>341</v>
      </c>
      <c r="C10" s="814">
        <v>494.08749999999998</v>
      </c>
      <c r="D10" s="814">
        <v>469.60913043478263</v>
      </c>
      <c r="E10" s="814">
        <v>482.97944444444448</v>
      </c>
      <c r="F10" s="814">
        <v>459.30434782608694</v>
      </c>
      <c r="G10" s="814">
        <v>428.43818181818182</v>
      </c>
      <c r="H10" s="814">
        <v>457.62571428571425</v>
      </c>
      <c r="I10" s="814">
        <v>486.29590909090911</v>
      </c>
      <c r="J10" s="814">
        <v>538.23333333333323</v>
      </c>
      <c r="K10" s="814">
        <v>541.10227272727275</v>
      </c>
      <c r="L10" s="814">
        <v>566.59772727272718</v>
      </c>
      <c r="M10" s="814">
        <v>580.1647368421053</v>
      </c>
      <c r="N10" s="814">
        <v>622.1</v>
      </c>
    </row>
    <row r="11" spans="1:15" ht="13.7" customHeight="1" x14ac:dyDescent="0.2">
      <c r="A11" s="920" t="s">
        <v>342</v>
      </c>
      <c r="B11" s="817" t="s">
        <v>340</v>
      </c>
      <c r="C11" s="813">
        <v>316.29450000000003</v>
      </c>
      <c r="D11" s="813">
        <v>288.39826086956526</v>
      </c>
      <c r="E11" s="813">
        <v>296.02650000000006</v>
      </c>
      <c r="F11" s="813">
        <v>300.02826086956526</v>
      </c>
      <c r="G11" s="813">
        <v>284.53454545454548</v>
      </c>
      <c r="H11" s="813">
        <v>288.33380952380952</v>
      </c>
      <c r="I11" s="813">
        <v>298.71260869565219</v>
      </c>
      <c r="J11" s="813">
        <v>318.9942857142857</v>
      </c>
      <c r="K11" s="813">
        <v>330.75045454545455</v>
      </c>
      <c r="L11" s="813">
        <v>355.88636363636363</v>
      </c>
      <c r="M11" s="813">
        <v>354.6755</v>
      </c>
      <c r="N11" s="813">
        <v>382.7</v>
      </c>
    </row>
    <row r="12" spans="1:15" ht="13.7" customHeight="1" x14ac:dyDescent="0.2">
      <c r="A12" s="921"/>
      <c r="B12" s="818" t="s">
        <v>341</v>
      </c>
      <c r="C12" s="814">
        <v>307.57499999999999</v>
      </c>
      <c r="D12" s="814">
        <v>280.42391304347825</v>
      </c>
      <c r="E12" s="814">
        <v>290.7763157894737</v>
      </c>
      <c r="F12" s="814">
        <v>294.20652173913044</v>
      </c>
      <c r="G12" s="814">
        <v>278.17045454545456</v>
      </c>
      <c r="H12" s="814">
        <v>286.51190476190476</v>
      </c>
      <c r="I12" s="814">
        <v>296.89772727272725</v>
      </c>
      <c r="J12" s="814">
        <v>317.84523809523807</v>
      </c>
      <c r="K12" s="814">
        <v>323.70454545454544</v>
      </c>
      <c r="L12" s="814">
        <v>350.35227272727275</v>
      </c>
      <c r="M12" s="814">
        <v>347.64473684210526</v>
      </c>
      <c r="N12" s="814">
        <v>374.7</v>
      </c>
    </row>
    <row r="13" spans="1:15" ht="13.7" customHeight="1" x14ac:dyDescent="0.2">
      <c r="B13" s="812"/>
      <c r="C13" s="805"/>
      <c r="D13" s="805"/>
      <c r="E13" s="805"/>
      <c r="F13" s="805"/>
      <c r="G13" s="805"/>
      <c r="H13" s="805"/>
      <c r="I13" s="805"/>
      <c r="J13" s="805"/>
      <c r="K13" s="805"/>
      <c r="L13" s="805"/>
      <c r="M13" s="805"/>
      <c r="N13" s="232" t="s">
        <v>321</v>
      </c>
    </row>
    <row r="14" spans="1:15" ht="13.7" customHeight="1" x14ac:dyDescent="0.2">
      <c r="A14" s="812"/>
      <c r="N14" s="805"/>
      <c r="O14" s="20"/>
    </row>
    <row r="15" spans="1:15" ht="13.7" customHeight="1" x14ac:dyDescent="0.2">
      <c r="A15" s="812"/>
      <c r="N15" s="805"/>
      <c r="O15" s="20"/>
    </row>
    <row r="18" spans="13:15" ht="13.7" customHeight="1" x14ac:dyDescent="0.2">
      <c r="N18" s="805"/>
      <c r="O18" s="20"/>
    </row>
    <row r="19" spans="13:15" ht="13.7" customHeight="1" x14ac:dyDescent="0.2">
      <c r="M19" s="805"/>
      <c r="O19" s="20"/>
    </row>
    <row r="20" spans="13:15" ht="13.7" customHeight="1" x14ac:dyDescent="0.2">
      <c r="M20" s="805"/>
      <c r="O20" s="20"/>
    </row>
    <row r="21" spans="13:15" ht="13.7" customHeight="1" x14ac:dyDescent="0.2">
      <c r="M21" s="805"/>
      <c r="O21" s="20"/>
    </row>
    <row r="22" spans="13:15" ht="13.7" customHeight="1" x14ac:dyDescent="0.2">
      <c r="M22" s="805"/>
      <c r="O22" s="20"/>
    </row>
    <row r="23" spans="13:15" ht="13.7" customHeight="1" x14ac:dyDescent="0.2">
      <c r="M23" s="805"/>
      <c r="O23" s="20"/>
    </row>
    <row r="24" spans="13:15" ht="13.7" customHeight="1" x14ac:dyDescent="0.2">
      <c r="M24" s="805"/>
      <c r="O24" s="20"/>
    </row>
    <row r="25" spans="13:15" ht="13.7" customHeight="1" x14ac:dyDescent="0.2">
      <c r="M25" s="805"/>
      <c r="O25" s="20"/>
    </row>
    <row r="26" spans="13:15" ht="13.7" customHeight="1" x14ac:dyDescent="0.2">
      <c r="M26" s="805"/>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B5" sqref="B5"/>
    </sheetView>
  </sheetViews>
  <sheetFormatPr baseColWidth="10" defaultRowHeight="14.25" x14ac:dyDescent="0.2"/>
  <cols>
    <col min="1" max="1" width="28.375" customWidth="1"/>
  </cols>
  <sheetData>
    <row r="1" spans="1:8" x14ac:dyDescent="0.2">
      <c r="A1" s="59" t="s">
        <v>343</v>
      </c>
      <c r="B1" s="59"/>
      <c r="C1" s="59"/>
      <c r="D1" s="60"/>
      <c r="E1" s="60"/>
      <c r="F1" s="60"/>
      <c r="G1" s="60"/>
      <c r="H1" s="58"/>
    </row>
    <row r="2" spans="1:8" x14ac:dyDescent="0.2">
      <c r="A2" s="61"/>
      <c r="B2" s="61"/>
      <c r="C2" s="61"/>
      <c r="D2" s="74"/>
      <c r="E2" s="74"/>
      <c r="F2" s="74"/>
      <c r="G2" s="134"/>
      <c r="H2" s="62" t="s">
        <v>511</v>
      </c>
    </row>
    <row r="3" spans="1:8" x14ac:dyDescent="0.2">
      <c r="A3" s="63"/>
      <c r="B3" s="897">
        <f>INDICE!A3</f>
        <v>43101</v>
      </c>
      <c r="C3" s="916">
        <v>41671</v>
      </c>
      <c r="D3" s="916" t="s">
        <v>117</v>
      </c>
      <c r="E3" s="916"/>
      <c r="F3" s="916" t="s">
        <v>118</v>
      </c>
      <c r="G3" s="916"/>
      <c r="H3" s="916"/>
    </row>
    <row r="4" spans="1:8" ht="25.5" x14ac:dyDescent="0.2">
      <c r="A4" s="75"/>
      <c r="B4" s="244" t="s">
        <v>54</v>
      </c>
      <c r="C4" s="245" t="s">
        <v>490</v>
      </c>
      <c r="D4" s="244" t="s">
        <v>54</v>
      </c>
      <c r="E4" s="245" t="s">
        <v>490</v>
      </c>
      <c r="F4" s="244" t="s">
        <v>54</v>
      </c>
      <c r="G4" s="246" t="s">
        <v>490</v>
      </c>
      <c r="H4" s="245" t="s">
        <v>107</v>
      </c>
    </row>
    <row r="5" spans="1:8" x14ac:dyDescent="0.2">
      <c r="A5" s="65" t="s">
        <v>344</v>
      </c>
      <c r="B5" s="248">
        <v>28902.674999999999</v>
      </c>
      <c r="C5" s="247">
        <v>-7.0283653364729322</v>
      </c>
      <c r="D5" s="248">
        <v>28902.674999999999</v>
      </c>
      <c r="E5" s="247">
        <v>-7.0283653364729322</v>
      </c>
      <c r="F5" s="248">
        <v>263893.63699999999</v>
      </c>
      <c r="G5" s="247">
        <v>2.7973741298349895</v>
      </c>
      <c r="H5" s="247">
        <v>75.782218360100487</v>
      </c>
    </row>
    <row r="6" spans="1:8" x14ac:dyDescent="0.2">
      <c r="A6" s="65" t="s">
        <v>345</v>
      </c>
      <c r="B6" s="66">
        <v>5171.4480000000003</v>
      </c>
      <c r="C6" s="250">
        <v>-20.750820543359229</v>
      </c>
      <c r="D6" s="66">
        <v>5171.4480000000003</v>
      </c>
      <c r="E6" s="67">
        <v>-20.750820543359229</v>
      </c>
      <c r="F6" s="66">
        <v>74105.899999999994</v>
      </c>
      <c r="G6" s="67">
        <v>20.611622483386991</v>
      </c>
      <c r="H6" s="67">
        <v>21.281296479489985</v>
      </c>
    </row>
    <row r="7" spans="1:8" x14ac:dyDescent="0.2">
      <c r="A7" s="65" t="s">
        <v>346</v>
      </c>
      <c r="B7" s="249">
        <v>1170.2239999999999</v>
      </c>
      <c r="C7" s="250">
        <v>24.953311643312702</v>
      </c>
      <c r="D7" s="249">
        <v>1170.2239999999999</v>
      </c>
      <c r="E7" s="250">
        <v>24.953311643312702</v>
      </c>
      <c r="F7" s="249">
        <v>10225.451999999999</v>
      </c>
      <c r="G7" s="250">
        <v>1.821158965327669</v>
      </c>
      <c r="H7" s="250">
        <v>2.9364851604095463</v>
      </c>
    </row>
    <row r="8" spans="1:8" x14ac:dyDescent="0.2">
      <c r="A8" s="301" t="s">
        <v>193</v>
      </c>
      <c r="B8" s="302">
        <v>35244.347000000002</v>
      </c>
      <c r="C8" s="303">
        <v>-8.5742875886744674</v>
      </c>
      <c r="D8" s="302">
        <v>35244.347000000002</v>
      </c>
      <c r="E8" s="303">
        <v>-8.5742875886744674</v>
      </c>
      <c r="F8" s="302">
        <v>348224.989</v>
      </c>
      <c r="G8" s="303">
        <v>6.1025516081835454</v>
      </c>
      <c r="H8" s="304">
        <v>100</v>
      </c>
    </row>
    <row r="9" spans="1:8" x14ac:dyDescent="0.2">
      <c r="A9" s="305" t="s">
        <v>557</v>
      </c>
      <c r="B9" s="554">
        <v>8881.0779999999995</v>
      </c>
      <c r="C9" s="256">
        <v>-3.9059335968890938</v>
      </c>
      <c r="D9" s="554">
        <v>8881.0779999999995</v>
      </c>
      <c r="E9" s="256">
        <v>-3.9059335968890938</v>
      </c>
      <c r="F9" s="554">
        <v>100844.068</v>
      </c>
      <c r="G9" s="257">
        <v>5.6798079823789696</v>
      </c>
      <c r="H9" s="257">
        <v>28.959806294854374</v>
      </c>
    </row>
    <row r="10" spans="1:8" x14ac:dyDescent="0.2">
      <c r="A10" s="65"/>
      <c r="B10" s="65"/>
      <c r="C10" s="65"/>
      <c r="D10" s="65"/>
      <c r="E10" s="65"/>
      <c r="F10" s="65"/>
      <c r="G10" s="134"/>
      <c r="H10" s="71" t="s">
        <v>231</v>
      </c>
    </row>
    <row r="11" spans="1:8" x14ac:dyDescent="0.2">
      <c r="A11" s="258" t="s">
        <v>524</v>
      </c>
      <c r="B11" s="94"/>
      <c r="C11" s="271"/>
      <c r="D11" s="271"/>
      <c r="E11" s="271"/>
      <c r="F11" s="94"/>
      <c r="G11" s="94"/>
      <c r="H11" s="94"/>
    </row>
    <row r="12" spans="1:8" x14ac:dyDescent="0.2">
      <c r="A12" s="258" t="s">
        <v>558</v>
      </c>
      <c r="B12" s="134"/>
      <c r="C12" s="134"/>
      <c r="D12" s="134"/>
      <c r="E12" s="134"/>
      <c r="F12" s="134"/>
      <c r="G12" s="134"/>
      <c r="H12" s="134"/>
    </row>
    <row r="13" spans="1:8" x14ac:dyDescent="0.2">
      <c r="A13" s="612" t="s">
        <v>597</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B5" sqref="B5"/>
    </sheetView>
  </sheetViews>
  <sheetFormatPr baseColWidth="10" defaultRowHeight="14.25" x14ac:dyDescent="0.2"/>
  <cols>
    <col min="1" max="1" width="32.375" customWidth="1"/>
  </cols>
  <sheetData>
    <row r="1" spans="1:8" x14ac:dyDescent="0.2">
      <c r="A1" s="59" t="s">
        <v>347</v>
      </c>
      <c r="B1" s="59"/>
      <c r="C1" s="59"/>
      <c r="D1" s="60"/>
      <c r="E1" s="60"/>
      <c r="F1" s="60"/>
      <c r="G1" s="60"/>
      <c r="H1" s="58"/>
    </row>
    <row r="2" spans="1:8" x14ac:dyDescent="0.2">
      <c r="A2" s="61"/>
      <c r="B2" s="61"/>
      <c r="C2" s="61"/>
      <c r="D2" s="74"/>
      <c r="E2" s="74"/>
      <c r="F2" s="74"/>
      <c r="G2" s="134"/>
      <c r="H2" s="62" t="s">
        <v>511</v>
      </c>
    </row>
    <row r="3" spans="1:8" ht="14.1" customHeight="1" x14ac:dyDescent="0.2">
      <c r="A3" s="63"/>
      <c r="B3" s="897">
        <f>INDICE!A3</f>
        <v>43101</v>
      </c>
      <c r="C3" s="897">
        <v>41671</v>
      </c>
      <c r="D3" s="916" t="s">
        <v>117</v>
      </c>
      <c r="E3" s="916"/>
      <c r="F3" s="916" t="s">
        <v>118</v>
      </c>
      <c r="G3" s="916"/>
      <c r="H3" s="243"/>
    </row>
    <row r="4" spans="1:8" ht="25.5" x14ac:dyDescent="0.2">
      <c r="A4" s="75"/>
      <c r="B4" s="244" t="s">
        <v>54</v>
      </c>
      <c r="C4" s="245" t="s">
        <v>490</v>
      </c>
      <c r="D4" s="244" t="s">
        <v>54</v>
      </c>
      <c r="E4" s="245" t="s">
        <v>490</v>
      </c>
      <c r="F4" s="244" t="s">
        <v>54</v>
      </c>
      <c r="G4" s="246" t="s">
        <v>490</v>
      </c>
      <c r="H4" s="245" t="s">
        <v>107</v>
      </c>
    </row>
    <row r="5" spans="1:8" x14ac:dyDescent="0.2">
      <c r="A5" s="65" t="s">
        <v>536</v>
      </c>
      <c r="B5" s="248">
        <v>11005.98</v>
      </c>
      <c r="C5" s="247">
        <v>-13.600082898853586</v>
      </c>
      <c r="D5" s="248">
        <v>11005.98</v>
      </c>
      <c r="E5" s="247">
        <v>-13.600082898853586</v>
      </c>
      <c r="F5" s="248">
        <v>143362.42300000001</v>
      </c>
      <c r="G5" s="247">
        <v>12.036374788943832</v>
      </c>
      <c r="H5" s="247">
        <v>41.16997739560621</v>
      </c>
    </row>
    <row r="6" spans="1:8" x14ac:dyDescent="0.2">
      <c r="A6" s="65" t="s">
        <v>535</v>
      </c>
      <c r="B6" s="66">
        <v>11363.423000000001</v>
      </c>
      <c r="C6" s="250">
        <v>1.5695545442974432</v>
      </c>
      <c r="D6" s="66">
        <v>11363.423000000001</v>
      </c>
      <c r="E6" s="67">
        <v>1.5695545442974432</v>
      </c>
      <c r="F6" s="66">
        <v>126918.11599999999</v>
      </c>
      <c r="G6" s="67">
        <v>6.5240512376206237</v>
      </c>
      <c r="H6" s="67">
        <v>36.447598034897375</v>
      </c>
    </row>
    <row r="7" spans="1:8" x14ac:dyDescent="0.2">
      <c r="A7" s="65" t="s">
        <v>534</v>
      </c>
      <c r="B7" s="249">
        <v>11704.72</v>
      </c>
      <c r="C7" s="250">
        <v>-14.482577627639543</v>
      </c>
      <c r="D7" s="249">
        <v>11704.72</v>
      </c>
      <c r="E7" s="250">
        <v>-14.482577627639543</v>
      </c>
      <c r="F7" s="249">
        <v>67718.856</v>
      </c>
      <c r="G7" s="250">
        <v>-4.6867335346438646</v>
      </c>
      <c r="H7" s="250">
        <v>19.445939409086872</v>
      </c>
    </row>
    <row r="8" spans="1:8" x14ac:dyDescent="0.2">
      <c r="A8" s="603" t="s">
        <v>348</v>
      </c>
      <c r="B8" s="249">
        <v>1170.2239999999999</v>
      </c>
      <c r="C8" s="250">
        <v>24.953311643312702</v>
      </c>
      <c r="D8" s="249">
        <v>1170.2239999999999</v>
      </c>
      <c r="E8" s="250">
        <v>24.953311643312702</v>
      </c>
      <c r="F8" s="249">
        <v>10225.451999999999</v>
      </c>
      <c r="G8" s="250">
        <v>1.821158965327669</v>
      </c>
      <c r="H8" s="250">
        <v>2.9364851604095463</v>
      </c>
    </row>
    <row r="9" spans="1:8" x14ac:dyDescent="0.2">
      <c r="A9" s="301" t="s">
        <v>193</v>
      </c>
      <c r="B9" s="302">
        <v>35244.347000000002</v>
      </c>
      <c r="C9" s="303">
        <v>-8.5742875886744674</v>
      </c>
      <c r="D9" s="302">
        <v>35244.347000000002</v>
      </c>
      <c r="E9" s="303">
        <v>-8.5742875886744674</v>
      </c>
      <c r="F9" s="302">
        <v>348224.989</v>
      </c>
      <c r="G9" s="303">
        <v>6.1025516081835454</v>
      </c>
      <c r="H9" s="304">
        <v>100</v>
      </c>
    </row>
    <row r="10" spans="1:8" x14ac:dyDescent="0.2">
      <c r="A10" s="258"/>
      <c r="B10" s="65"/>
      <c r="C10" s="65"/>
      <c r="D10" s="65"/>
      <c r="E10" s="65"/>
      <c r="F10" s="65"/>
      <c r="G10" s="134"/>
      <c r="H10" s="71" t="s">
        <v>231</v>
      </c>
    </row>
    <row r="11" spans="1:8" x14ac:dyDescent="0.2">
      <c r="A11" s="258" t="s">
        <v>524</v>
      </c>
      <c r="B11" s="94"/>
      <c r="C11" s="271"/>
      <c r="D11" s="271"/>
      <c r="E11" s="271"/>
      <c r="F11" s="94"/>
      <c r="G11" s="94"/>
      <c r="H11" s="94"/>
    </row>
    <row r="12" spans="1:8" x14ac:dyDescent="0.2">
      <c r="A12" s="258" t="s">
        <v>533</v>
      </c>
      <c r="B12" s="134"/>
      <c r="C12" s="134"/>
      <c r="D12" s="134"/>
      <c r="E12" s="134"/>
      <c r="F12" s="134"/>
      <c r="G12" s="134"/>
      <c r="H12" s="134"/>
    </row>
    <row r="13" spans="1:8" x14ac:dyDescent="0.2">
      <c r="A13" s="612" t="s">
        <v>597</v>
      </c>
      <c r="B13" s="1"/>
      <c r="C13" s="1"/>
      <c r="D13" s="1"/>
      <c r="E13" s="1"/>
      <c r="F13" s="1"/>
      <c r="G13" s="1"/>
      <c r="H13" s="1"/>
    </row>
    <row r="62" spans="3:3" x14ac:dyDescent="0.2">
      <c r="C62" t="s">
        <v>347</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3" sqref="A3"/>
    </sheetView>
  </sheetViews>
  <sheetFormatPr baseColWidth="10" defaultRowHeight="14.25" x14ac:dyDescent="0.2"/>
  <cols>
    <col min="1" max="1" width="11" style="714" customWidth="1"/>
    <col min="2" max="16384" width="11" style="714"/>
  </cols>
  <sheetData>
    <row r="1" spans="1:4" x14ac:dyDescent="0.2">
      <c r="A1" s="210" t="s">
        <v>537</v>
      </c>
      <c r="B1" s="210"/>
      <c r="C1" s="210"/>
      <c r="D1" s="210"/>
    </row>
    <row r="2" spans="1:4" x14ac:dyDescent="0.2">
      <c r="A2" s="213"/>
      <c r="B2" s="213"/>
      <c r="C2" s="213"/>
      <c r="D2" s="213"/>
    </row>
    <row r="3" spans="1:4" x14ac:dyDescent="0.2">
      <c r="A3" s="216"/>
      <c r="B3" s="924">
        <v>2015</v>
      </c>
      <c r="C3" s="924">
        <v>2016</v>
      </c>
      <c r="D3" s="924">
        <v>2017</v>
      </c>
    </row>
    <row r="4" spans="1:4" x14ac:dyDescent="0.2">
      <c r="A4" s="221"/>
      <c r="B4" s="925"/>
      <c r="C4" s="926"/>
      <c r="D4" s="926"/>
    </row>
    <row r="5" spans="1:4" x14ac:dyDescent="0.2">
      <c r="A5" s="259" t="s">
        <v>349</v>
      </c>
      <c r="B5" s="296">
        <v>2.9807493392999747</v>
      </c>
      <c r="C5" s="296">
        <v>5.3103236623695373</v>
      </c>
      <c r="D5" s="296">
        <v>6.1025516081835454</v>
      </c>
    </row>
    <row r="6" spans="1:4" x14ac:dyDescent="0.2">
      <c r="A6" s="221" t="s">
        <v>132</v>
      </c>
      <c r="B6" s="223">
        <v>1.4626783580262157</v>
      </c>
      <c r="C6" s="223">
        <v>6.3048459126450904</v>
      </c>
      <c r="D6" s="223" t="s">
        <v>564</v>
      </c>
    </row>
    <row r="7" spans="1:4" x14ac:dyDescent="0.2">
      <c r="A7" s="221" t="s">
        <v>133</v>
      </c>
      <c r="B7" s="223">
        <v>1.1747945669190281</v>
      </c>
      <c r="C7" s="223">
        <v>6.1329975365898983</v>
      </c>
      <c r="D7" s="223" t="s">
        <v>564</v>
      </c>
    </row>
    <row r="8" spans="1:4" x14ac:dyDescent="0.2">
      <c r="A8" s="221" t="s">
        <v>134</v>
      </c>
      <c r="B8" s="223">
        <v>0.83444400761305126</v>
      </c>
      <c r="C8" s="223">
        <v>5.5669567285353558</v>
      </c>
      <c r="D8" s="223" t="s">
        <v>564</v>
      </c>
    </row>
    <row r="9" spans="1:4" x14ac:dyDescent="0.2">
      <c r="A9" s="221" t="s">
        <v>135</v>
      </c>
      <c r="B9" s="223">
        <v>0.94282012794676406</v>
      </c>
      <c r="C9" s="223">
        <v>5.5342360938897546</v>
      </c>
      <c r="D9" s="223" t="s">
        <v>564</v>
      </c>
    </row>
    <row r="10" spans="1:4" x14ac:dyDescent="0.2">
      <c r="A10" s="221" t="s">
        <v>136</v>
      </c>
      <c r="B10" s="223">
        <v>0.92464710563751507</v>
      </c>
      <c r="C10" s="223">
        <v>6.6040426816153772</v>
      </c>
      <c r="D10" s="223" t="s">
        <v>564</v>
      </c>
    </row>
    <row r="11" spans="1:4" x14ac:dyDescent="0.2">
      <c r="A11" s="221" t="s">
        <v>137</v>
      </c>
      <c r="B11" s="223">
        <v>-0.79501844047205705</v>
      </c>
      <c r="C11" s="223">
        <v>8.6175006977073814</v>
      </c>
      <c r="D11" s="223" t="s">
        <v>564</v>
      </c>
    </row>
    <row r="12" spans="1:4" x14ac:dyDescent="0.2">
      <c r="A12" s="221" t="s">
        <v>138</v>
      </c>
      <c r="B12" s="223">
        <v>-0.70570692849660399</v>
      </c>
      <c r="C12" s="223">
        <v>9.6022537356996587</v>
      </c>
      <c r="D12" s="223" t="s">
        <v>564</v>
      </c>
    </row>
    <row r="13" spans="1:4" x14ac:dyDescent="0.2">
      <c r="A13" s="221" t="s">
        <v>139</v>
      </c>
      <c r="B13" s="223">
        <v>-0.1142774757401267</v>
      </c>
      <c r="C13" s="223">
        <v>10.292118266183769</v>
      </c>
      <c r="D13" s="223" t="s">
        <v>564</v>
      </c>
    </row>
    <row r="14" spans="1:4" x14ac:dyDescent="0.2">
      <c r="A14" s="221" t="s">
        <v>140</v>
      </c>
      <c r="B14" s="223">
        <v>0.33290533087354274</v>
      </c>
      <c r="C14" s="223">
        <v>10.081558189549149</v>
      </c>
      <c r="D14" s="223" t="s">
        <v>564</v>
      </c>
    </row>
    <row r="15" spans="1:4" x14ac:dyDescent="0.2">
      <c r="A15" s="221" t="s">
        <v>141</v>
      </c>
      <c r="B15" s="223">
        <v>0.9673314473256619</v>
      </c>
      <c r="C15" s="223">
        <v>10.038555533837879</v>
      </c>
      <c r="D15" s="223" t="s">
        <v>564</v>
      </c>
    </row>
    <row r="16" spans="1:4" x14ac:dyDescent="0.2">
      <c r="A16" s="294" t="s">
        <v>142</v>
      </c>
      <c r="B16" s="295">
        <v>1.8054587000817917</v>
      </c>
      <c r="C16" s="295">
        <v>9.892278162281297</v>
      </c>
      <c r="D16" s="295" t="s">
        <v>564</v>
      </c>
    </row>
    <row r="17" spans="4:4" x14ac:dyDescent="0.2">
      <c r="D17" s="71" t="s">
        <v>231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G15" sqref="G15"/>
    </sheetView>
  </sheetViews>
  <sheetFormatPr baseColWidth="10" defaultRowHeight="12.75" x14ac:dyDescent="0.2"/>
  <cols>
    <col min="1" max="1" width="17.375" style="796" customWidth="1"/>
    <col min="2" max="16384" width="11" style="796"/>
  </cols>
  <sheetData>
    <row r="1" spans="1:12" x14ac:dyDescent="0.2">
      <c r="A1" s="927" t="s">
        <v>539</v>
      </c>
      <c r="B1" s="927"/>
      <c r="C1" s="927"/>
      <c r="D1" s="927"/>
      <c r="E1" s="927"/>
      <c r="F1" s="927"/>
      <c r="G1" s="805"/>
      <c r="H1" s="805"/>
      <c r="I1" s="805"/>
      <c r="J1" s="805"/>
      <c r="K1" s="805"/>
      <c r="L1" s="20"/>
    </row>
    <row r="2" spans="1:12" x14ac:dyDescent="0.2">
      <c r="A2" s="928"/>
      <c r="B2" s="928"/>
      <c r="C2" s="928"/>
      <c r="D2" s="928"/>
      <c r="E2" s="928"/>
      <c r="F2" s="928"/>
      <c r="G2" s="805"/>
      <c r="H2" s="805"/>
      <c r="I2" s="805"/>
      <c r="J2" s="805"/>
      <c r="K2" s="830"/>
      <c r="L2" s="62" t="s">
        <v>511</v>
      </c>
    </row>
    <row r="3" spans="1:12" x14ac:dyDescent="0.2">
      <c r="A3" s="831"/>
      <c r="B3" s="929">
        <f>INDICE!A3</f>
        <v>43101</v>
      </c>
      <c r="C3" s="930">
        <v>41671</v>
      </c>
      <c r="D3" s="930">
        <v>41671</v>
      </c>
      <c r="E3" s="930">
        <v>41671</v>
      </c>
      <c r="F3" s="931">
        <v>41671</v>
      </c>
      <c r="G3" s="932" t="s">
        <v>118</v>
      </c>
      <c r="H3" s="930"/>
      <c r="I3" s="930"/>
      <c r="J3" s="930"/>
      <c r="K3" s="930"/>
      <c r="L3" s="933" t="s">
        <v>107</v>
      </c>
    </row>
    <row r="4" spans="1:12" x14ac:dyDescent="0.2">
      <c r="A4" s="832"/>
      <c r="B4" s="307" t="s">
        <v>350</v>
      </c>
      <c r="C4" s="307" t="s">
        <v>351</v>
      </c>
      <c r="D4" s="308" t="s">
        <v>352</v>
      </c>
      <c r="E4" s="308" t="s">
        <v>353</v>
      </c>
      <c r="F4" s="309" t="s">
        <v>193</v>
      </c>
      <c r="G4" s="310" t="s">
        <v>350</v>
      </c>
      <c r="H4" s="218" t="s">
        <v>351</v>
      </c>
      <c r="I4" s="311" t="s">
        <v>352</v>
      </c>
      <c r="J4" s="311" t="s">
        <v>353</v>
      </c>
      <c r="K4" s="311" t="s">
        <v>193</v>
      </c>
      <c r="L4" s="934"/>
    </row>
    <row r="5" spans="1:12" x14ac:dyDescent="0.2">
      <c r="A5" s="833" t="s">
        <v>158</v>
      </c>
      <c r="B5" s="615">
        <v>3536.884</v>
      </c>
      <c r="C5" s="615">
        <v>716.25599999999997</v>
      </c>
      <c r="D5" s="615">
        <v>360.92700000000002</v>
      </c>
      <c r="E5" s="615">
        <v>371.11500000000001</v>
      </c>
      <c r="F5" s="834">
        <v>4985.1819999999998</v>
      </c>
      <c r="G5" s="615">
        <v>39856.853000000003</v>
      </c>
      <c r="H5" s="615">
        <v>7226.4970000000003</v>
      </c>
      <c r="I5" s="615">
        <v>2428.2869999999998</v>
      </c>
      <c r="J5" s="615">
        <v>3214.8359999999998</v>
      </c>
      <c r="K5" s="835">
        <v>52726.473000000005</v>
      </c>
      <c r="L5" s="247">
        <v>15.141492367088997</v>
      </c>
    </row>
    <row r="6" spans="1:12" x14ac:dyDescent="0.2">
      <c r="A6" s="836" t="s">
        <v>159</v>
      </c>
      <c r="B6" s="615">
        <v>306.35399999999998</v>
      </c>
      <c r="C6" s="615">
        <v>718.67200000000003</v>
      </c>
      <c r="D6" s="615">
        <v>567.03599999999994</v>
      </c>
      <c r="E6" s="615">
        <v>66.465000000000003</v>
      </c>
      <c r="F6" s="837">
        <v>1658.5269999999998</v>
      </c>
      <c r="G6" s="615">
        <v>6851.9989999999998</v>
      </c>
      <c r="H6" s="615">
        <v>8085.9449999999997</v>
      </c>
      <c r="I6" s="615">
        <v>2959.5360000000001</v>
      </c>
      <c r="J6" s="615">
        <v>719.00199999999995</v>
      </c>
      <c r="K6" s="838">
        <v>18616.482</v>
      </c>
      <c r="L6" s="67">
        <v>5.3461061221570736</v>
      </c>
    </row>
    <row r="7" spans="1:12" x14ac:dyDescent="0.2">
      <c r="A7" s="836" t="s">
        <v>160</v>
      </c>
      <c r="B7" s="615">
        <v>264.70100000000002</v>
      </c>
      <c r="C7" s="615">
        <v>232.745</v>
      </c>
      <c r="D7" s="615">
        <v>263.15199999999999</v>
      </c>
      <c r="E7" s="615">
        <v>32.15</v>
      </c>
      <c r="F7" s="837">
        <v>792.74799999999993</v>
      </c>
      <c r="G7" s="615">
        <v>1472.348</v>
      </c>
      <c r="H7" s="615">
        <v>4691.5439999999999</v>
      </c>
      <c r="I7" s="615">
        <v>2066.306</v>
      </c>
      <c r="J7" s="615">
        <v>284.42099999999999</v>
      </c>
      <c r="K7" s="838">
        <v>8514.6190000000006</v>
      </c>
      <c r="L7" s="67">
        <v>2.4451481629952934</v>
      </c>
    </row>
    <row r="8" spans="1:12" x14ac:dyDescent="0.2">
      <c r="A8" s="836" t="s">
        <v>161</v>
      </c>
      <c r="B8" s="615">
        <v>321.62</v>
      </c>
      <c r="C8" s="119">
        <v>26.699000000000002</v>
      </c>
      <c r="D8" s="615">
        <v>98.084999999999994</v>
      </c>
      <c r="E8" s="119">
        <v>2.0390000000000001</v>
      </c>
      <c r="F8" s="837">
        <v>448.44299999999998</v>
      </c>
      <c r="G8" s="615">
        <v>3469.489</v>
      </c>
      <c r="H8" s="615">
        <v>115.813</v>
      </c>
      <c r="I8" s="615">
        <v>825.19500000000005</v>
      </c>
      <c r="J8" s="615">
        <v>15.048</v>
      </c>
      <c r="K8" s="838">
        <v>4425.5450000000001</v>
      </c>
      <c r="L8" s="67">
        <v>1.2708863693141179</v>
      </c>
    </row>
    <row r="9" spans="1:12" x14ac:dyDescent="0.2">
      <c r="A9" s="836" t="s">
        <v>678</v>
      </c>
      <c r="B9" s="615">
        <v>0</v>
      </c>
      <c r="C9" s="615">
        <v>0</v>
      </c>
      <c r="D9" s="615">
        <v>0</v>
      </c>
      <c r="E9" s="119">
        <v>0.75700000000000001</v>
      </c>
      <c r="F9" s="839">
        <v>0.75700000000000001</v>
      </c>
      <c r="G9" s="615">
        <v>0</v>
      </c>
      <c r="H9" s="615">
        <v>0</v>
      </c>
      <c r="I9" s="615">
        <v>0</v>
      </c>
      <c r="J9" s="615">
        <v>7.9630000000000001</v>
      </c>
      <c r="K9" s="838">
        <v>7.9630000000000001</v>
      </c>
      <c r="L9" s="119">
        <v>2.2867394092362229E-3</v>
      </c>
    </row>
    <row r="10" spans="1:12" x14ac:dyDescent="0.2">
      <c r="A10" s="836" t="s">
        <v>163</v>
      </c>
      <c r="B10" s="615">
        <v>184.08</v>
      </c>
      <c r="C10" s="615">
        <v>164.90100000000001</v>
      </c>
      <c r="D10" s="615">
        <v>175.197</v>
      </c>
      <c r="E10" s="615">
        <v>2.7050000000000001</v>
      </c>
      <c r="F10" s="837">
        <v>526.88300000000004</v>
      </c>
      <c r="G10" s="615">
        <v>3117.252</v>
      </c>
      <c r="H10" s="615">
        <v>1764.4860000000001</v>
      </c>
      <c r="I10" s="615">
        <v>1043.944</v>
      </c>
      <c r="J10" s="615">
        <v>24.620999999999999</v>
      </c>
      <c r="K10" s="838">
        <v>5950.3030000000008</v>
      </c>
      <c r="L10" s="67">
        <v>1.7087520239854987</v>
      </c>
    </row>
    <row r="11" spans="1:12" x14ac:dyDescent="0.2">
      <c r="A11" s="836" t="s">
        <v>164</v>
      </c>
      <c r="B11" s="615">
        <v>337.57900000000001</v>
      </c>
      <c r="C11" s="615">
        <v>889.63199999999995</v>
      </c>
      <c r="D11" s="615">
        <v>1072.971</v>
      </c>
      <c r="E11" s="615">
        <v>75.572000000000003</v>
      </c>
      <c r="F11" s="837">
        <v>2375.7539999999999</v>
      </c>
      <c r="G11" s="615">
        <v>3900.511</v>
      </c>
      <c r="H11" s="615">
        <v>9234.2070000000003</v>
      </c>
      <c r="I11" s="615">
        <v>6228.7150000000001</v>
      </c>
      <c r="J11" s="615">
        <v>613.64800000000002</v>
      </c>
      <c r="K11" s="838">
        <v>19977.081000000002</v>
      </c>
      <c r="L11" s="67">
        <v>5.7368301399226649</v>
      </c>
    </row>
    <row r="12" spans="1:12" x14ac:dyDescent="0.2">
      <c r="A12" s="836" t="s">
        <v>569</v>
      </c>
      <c r="B12" s="615">
        <v>1015.135</v>
      </c>
      <c r="C12" s="615">
        <v>385.23500000000001</v>
      </c>
      <c r="D12" s="615">
        <v>486.98599999999999</v>
      </c>
      <c r="E12" s="615">
        <v>54.866</v>
      </c>
      <c r="F12" s="837">
        <v>1942.2219999999998</v>
      </c>
      <c r="G12" s="615">
        <v>11259.948</v>
      </c>
      <c r="H12" s="615">
        <v>4140.7730000000001</v>
      </c>
      <c r="I12" s="615">
        <v>2595.7420000000002</v>
      </c>
      <c r="J12" s="615">
        <v>505.81099999999998</v>
      </c>
      <c r="K12" s="838">
        <v>18502.274000000005</v>
      </c>
      <c r="L12" s="67">
        <v>5.313308943399063</v>
      </c>
    </row>
    <row r="13" spans="1:12" x14ac:dyDescent="0.2">
      <c r="A13" s="836" t="s">
        <v>165</v>
      </c>
      <c r="B13" s="615">
        <v>1468.7080000000001</v>
      </c>
      <c r="C13" s="615">
        <v>3310.2020000000002</v>
      </c>
      <c r="D13" s="615">
        <v>2843.0929999999998</v>
      </c>
      <c r="E13" s="615">
        <v>220.786</v>
      </c>
      <c r="F13" s="837">
        <v>7842.7889999999998</v>
      </c>
      <c r="G13" s="615">
        <v>17693.244999999999</v>
      </c>
      <c r="H13" s="615">
        <v>35112.095000000001</v>
      </c>
      <c r="I13" s="615">
        <v>16726.034</v>
      </c>
      <c r="J13" s="615">
        <v>1894.375</v>
      </c>
      <c r="K13" s="838">
        <v>71425.748999999996</v>
      </c>
      <c r="L13" s="67">
        <v>20.511374491085615</v>
      </c>
    </row>
    <row r="14" spans="1:12" x14ac:dyDescent="0.2">
      <c r="A14" s="836" t="s">
        <v>354</v>
      </c>
      <c r="B14" s="615">
        <v>591.66099999999994</v>
      </c>
      <c r="C14" s="615">
        <v>1835.8679999999999</v>
      </c>
      <c r="D14" s="615">
        <v>599.75800000000004</v>
      </c>
      <c r="E14" s="615">
        <v>99.331000000000003</v>
      </c>
      <c r="F14" s="837">
        <v>3126.6180000000004</v>
      </c>
      <c r="G14" s="615">
        <v>11902.687</v>
      </c>
      <c r="H14" s="615">
        <v>21488.503000000001</v>
      </c>
      <c r="I14" s="615">
        <v>3472.502</v>
      </c>
      <c r="J14" s="615">
        <v>805.08600000000001</v>
      </c>
      <c r="K14" s="838">
        <v>37668.778000000006</v>
      </c>
      <c r="L14" s="67">
        <v>10.817365207882764</v>
      </c>
    </row>
    <row r="15" spans="1:12" x14ac:dyDescent="0.2">
      <c r="A15" s="836" t="s">
        <v>168</v>
      </c>
      <c r="B15" s="119">
        <v>6.0000000000000001E-3</v>
      </c>
      <c r="C15" s="615">
        <v>112.193</v>
      </c>
      <c r="D15" s="615">
        <v>95.334999999999994</v>
      </c>
      <c r="E15" s="615">
        <v>42.314</v>
      </c>
      <c r="F15" s="837">
        <v>249.84799999999998</v>
      </c>
      <c r="G15" s="119">
        <v>7.4999999999999997E-2</v>
      </c>
      <c r="H15" s="615">
        <v>1822.5360000000001</v>
      </c>
      <c r="I15" s="615">
        <v>578.87199999999996</v>
      </c>
      <c r="J15" s="615">
        <v>391.755</v>
      </c>
      <c r="K15" s="838">
        <v>2793.2380000000003</v>
      </c>
      <c r="L15" s="67">
        <v>0.80213580484442681</v>
      </c>
    </row>
    <row r="16" spans="1:12" x14ac:dyDescent="0.2">
      <c r="A16" s="836" t="s">
        <v>169</v>
      </c>
      <c r="B16" s="615">
        <v>399.63600000000002</v>
      </c>
      <c r="C16" s="615">
        <v>773.37699999999995</v>
      </c>
      <c r="D16" s="615">
        <v>341.2</v>
      </c>
      <c r="E16" s="615">
        <v>76.692999999999998</v>
      </c>
      <c r="F16" s="837">
        <v>1590.9059999999999</v>
      </c>
      <c r="G16" s="615">
        <v>7312.4610000000002</v>
      </c>
      <c r="H16" s="615">
        <v>8308.6229999999996</v>
      </c>
      <c r="I16" s="615">
        <v>2095.7809999999999</v>
      </c>
      <c r="J16" s="615">
        <v>629.31600000000003</v>
      </c>
      <c r="K16" s="838">
        <v>18346.180999999997</v>
      </c>
      <c r="L16" s="67">
        <v>5.2684836244732907</v>
      </c>
    </row>
    <row r="17" spans="1:12" x14ac:dyDescent="0.2">
      <c r="A17" s="836" t="s">
        <v>170</v>
      </c>
      <c r="B17" s="119">
        <v>217.05099999999999</v>
      </c>
      <c r="C17" s="615">
        <v>60.366</v>
      </c>
      <c r="D17" s="615">
        <v>193.94200000000001</v>
      </c>
      <c r="E17" s="615">
        <v>5.3920000000000003</v>
      </c>
      <c r="F17" s="837">
        <v>476.75099999999998</v>
      </c>
      <c r="G17" s="615">
        <v>3290.049</v>
      </c>
      <c r="H17" s="615">
        <v>644.53</v>
      </c>
      <c r="I17" s="615">
        <v>1021.126</v>
      </c>
      <c r="J17" s="615">
        <v>52.335000000000001</v>
      </c>
      <c r="K17" s="838">
        <v>5008.04</v>
      </c>
      <c r="L17" s="67">
        <v>1.4381618022141625</v>
      </c>
    </row>
    <row r="18" spans="1:12" x14ac:dyDescent="0.2">
      <c r="A18" s="836" t="s">
        <v>171</v>
      </c>
      <c r="B18" s="615">
        <v>78.956999999999994</v>
      </c>
      <c r="C18" s="615">
        <v>316.71899999999999</v>
      </c>
      <c r="D18" s="615">
        <v>3153.0729999999999</v>
      </c>
      <c r="E18" s="615">
        <v>18.704000000000001</v>
      </c>
      <c r="F18" s="837">
        <v>3567.453</v>
      </c>
      <c r="G18" s="615">
        <v>1403.2439999999999</v>
      </c>
      <c r="H18" s="615">
        <v>3036.8910000000001</v>
      </c>
      <c r="I18" s="615">
        <v>17503.240000000002</v>
      </c>
      <c r="J18" s="615">
        <v>196.072</v>
      </c>
      <c r="K18" s="838">
        <v>22139.447</v>
      </c>
      <c r="L18" s="67">
        <v>6.3577980602281396</v>
      </c>
    </row>
    <row r="19" spans="1:12" x14ac:dyDescent="0.2">
      <c r="A19" s="836" t="s">
        <v>173</v>
      </c>
      <c r="B19" s="615">
        <v>1710.1379999999999</v>
      </c>
      <c r="C19" s="615">
        <v>175.38200000000001</v>
      </c>
      <c r="D19" s="615">
        <v>100.258</v>
      </c>
      <c r="E19" s="615">
        <v>77.036000000000001</v>
      </c>
      <c r="F19" s="837">
        <v>2062.8139999999999</v>
      </c>
      <c r="G19" s="615">
        <v>21328.278999999999</v>
      </c>
      <c r="H19" s="615">
        <v>1719.1079999999999</v>
      </c>
      <c r="I19" s="615">
        <v>597.64400000000001</v>
      </c>
      <c r="J19" s="615">
        <v>669.87400000000002</v>
      </c>
      <c r="K19" s="838">
        <v>24314.904999999999</v>
      </c>
      <c r="L19" s="67">
        <v>6.9825256178996469</v>
      </c>
    </row>
    <row r="20" spans="1:12" x14ac:dyDescent="0.2">
      <c r="A20" s="836" t="s">
        <v>174</v>
      </c>
      <c r="B20" s="615">
        <v>48.110999999999997</v>
      </c>
      <c r="C20" s="615">
        <v>523.24199999999996</v>
      </c>
      <c r="D20" s="615">
        <v>390.923</v>
      </c>
      <c r="E20" s="615">
        <v>13.167999999999999</v>
      </c>
      <c r="F20" s="837">
        <v>975.44399999999996</v>
      </c>
      <c r="G20" s="615">
        <v>2603.415</v>
      </c>
      <c r="H20" s="615">
        <v>5239.1750000000002</v>
      </c>
      <c r="I20" s="615">
        <v>2262.3270000000002</v>
      </c>
      <c r="J20" s="615">
        <v>128.321</v>
      </c>
      <c r="K20" s="838">
        <v>10233.238000000001</v>
      </c>
      <c r="L20" s="67">
        <v>2.9386849954406222</v>
      </c>
    </row>
    <row r="21" spans="1:12" x14ac:dyDescent="0.2">
      <c r="A21" s="836" t="s">
        <v>175</v>
      </c>
      <c r="B21" s="615">
        <v>525.36099999999999</v>
      </c>
      <c r="C21" s="615">
        <v>1121.636</v>
      </c>
      <c r="D21" s="615">
        <v>963.06899999999996</v>
      </c>
      <c r="E21" s="615">
        <v>11.132</v>
      </c>
      <c r="F21" s="837">
        <v>2621.1979999999999</v>
      </c>
      <c r="G21" s="615">
        <v>7900.6170000000002</v>
      </c>
      <c r="H21" s="615">
        <v>14287.477999999999</v>
      </c>
      <c r="I21" s="615">
        <v>5313.7309999999998</v>
      </c>
      <c r="J21" s="615">
        <v>72.932000000000002</v>
      </c>
      <c r="K21" s="838">
        <v>27574.758000000002</v>
      </c>
      <c r="L21" s="67">
        <v>7.9186595276594032</v>
      </c>
    </row>
    <row r="22" spans="1:12" x14ac:dyDescent="0.2">
      <c r="A22" s="312" t="s">
        <v>116</v>
      </c>
      <c r="B22" s="230">
        <v>11005.982</v>
      </c>
      <c r="C22" s="230">
        <v>11363.125</v>
      </c>
      <c r="D22" s="230">
        <v>11705.004999999999</v>
      </c>
      <c r="E22" s="230">
        <v>1170.2249999999999</v>
      </c>
      <c r="F22" s="840">
        <v>35244.337</v>
      </c>
      <c r="G22" s="841">
        <v>143362.47200000001</v>
      </c>
      <c r="H22" s="230">
        <v>126918.204</v>
      </c>
      <c r="I22" s="230">
        <v>67718.981999999989</v>
      </c>
      <c r="J22" s="230">
        <v>10225.415999999999</v>
      </c>
      <c r="K22" s="230">
        <v>348225.07399999996</v>
      </c>
      <c r="L22" s="231">
        <v>100</v>
      </c>
    </row>
    <row r="23" spans="1:12" x14ac:dyDescent="0.2">
      <c r="A23" s="625"/>
      <c r="B23" s="625"/>
      <c r="C23" s="625"/>
      <c r="D23" s="625"/>
      <c r="E23" s="625"/>
      <c r="F23" s="625"/>
      <c r="G23" s="625"/>
      <c r="H23" s="625"/>
      <c r="I23" s="625"/>
      <c r="J23" s="625"/>
      <c r="L23" s="232" t="s">
        <v>231</v>
      </c>
    </row>
    <row r="24" spans="1:12" x14ac:dyDescent="0.2">
      <c r="A24" s="258" t="s">
        <v>538</v>
      </c>
      <c r="B24" s="812"/>
      <c r="C24" s="842"/>
      <c r="D24" s="842"/>
      <c r="E24" s="842"/>
      <c r="F24" s="842"/>
      <c r="G24" s="805"/>
      <c r="H24" s="805"/>
      <c r="I24" s="805"/>
      <c r="J24" s="805"/>
      <c r="K24" s="805"/>
      <c r="L24" s="20"/>
    </row>
    <row r="25" spans="1:12" x14ac:dyDescent="0.2">
      <c r="A25" s="258" t="s">
        <v>232</v>
      </c>
      <c r="B25" s="812"/>
      <c r="C25" s="812"/>
      <c r="D25" s="812"/>
      <c r="E25" s="812"/>
      <c r="F25" s="843"/>
      <c r="G25" s="805"/>
      <c r="H25" s="805"/>
      <c r="I25" s="805"/>
      <c r="J25" s="805"/>
      <c r="K25" s="805"/>
      <c r="L25" s="20"/>
    </row>
  </sheetData>
  <mergeCells count="4">
    <mergeCell ref="A1:F2"/>
    <mergeCell ref="B3:F3"/>
    <mergeCell ref="G3:K3"/>
    <mergeCell ref="L3:L4"/>
  </mergeCells>
  <conditionalFormatting sqref="C8">
    <cfRule type="cellIs" dxfId="2078" priority="15" operator="between">
      <formula>0</formula>
      <formula>0.5</formula>
    </cfRule>
    <cfRule type="cellIs" dxfId="2077" priority="16" operator="between">
      <formula>0</formula>
      <formula>0.49</formula>
    </cfRule>
  </conditionalFormatting>
  <conditionalFormatting sqref="B17">
    <cfRule type="cellIs" dxfId="2076" priority="13" operator="between">
      <formula>0</formula>
      <formula>0.5</formula>
    </cfRule>
    <cfRule type="cellIs" dxfId="2075" priority="14" operator="between">
      <formula>0</formula>
      <formula>0.49</formula>
    </cfRule>
  </conditionalFormatting>
  <conditionalFormatting sqref="L9">
    <cfRule type="cellIs" dxfId="2074" priority="11" operator="between">
      <formula>0</formula>
      <formula>0.5</formula>
    </cfRule>
    <cfRule type="cellIs" dxfId="2073" priority="12" operator="between">
      <formula>0</formula>
      <formula>0.49</formula>
    </cfRule>
  </conditionalFormatting>
  <conditionalFormatting sqref="E8">
    <cfRule type="cellIs" dxfId="2072" priority="9" operator="between">
      <formula>0</formula>
      <formula>0.5</formula>
    </cfRule>
    <cfRule type="cellIs" dxfId="2071" priority="10" operator="between">
      <formula>0</formula>
      <formula>0.49</formula>
    </cfRule>
  </conditionalFormatting>
  <conditionalFormatting sqref="B15">
    <cfRule type="cellIs" dxfId="2070" priority="7" operator="between">
      <formula>0</formula>
      <formula>0.5</formula>
    </cfRule>
    <cfRule type="cellIs" dxfId="2069" priority="8" operator="between">
      <formula>0</formula>
      <formula>0.49</formula>
    </cfRule>
  </conditionalFormatting>
  <conditionalFormatting sqref="G15">
    <cfRule type="cellIs" dxfId="2068" priority="5" operator="between">
      <formula>0</formula>
      <formula>0.5</formula>
    </cfRule>
    <cfRule type="cellIs" dxfId="2067" priority="6" operator="between">
      <formula>0</formula>
      <formula>0.49</formula>
    </cfRule>
  </conditionalFormatting>
  <conditionalFormatting sqref="E9">
    <cfRule type="cellIs" dxfId="2066" priority="3" operator="between">
      <formula>0</formula>
      <formula>0.5</formula>
    </cfRule>
    <cfRule type="cellIs" dxfId="2065" priority="4" operator="between">
      <formula>0</formula>
      <formula>0.49</formula>
    </cfRule>
  </conditionalFormatting>
  <conditionalFormatting sqref="F9">
    <cfRule type="cellIs" dxfId="2064" priority="1" operator="between">
      <formula>0</formula>
      <formula>0.5</formula>
    </cfRule>
    <cfRule type="cellIs" dxfId="2063"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2"/>
  <sheetViews>
    <sheetView workbookViewId="0">
      <selection activeCell="I20" sqref="I20"/>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0" t="s">
        <v>540</v>
      </c>
      <c r="B1" s="210"/>
      <c r="C1" s="210"/>
      <c r="D1" s="210"/>
      <c r="E1" s="210"/>
      <c r="F1" s="210"/>
      <c r="G1" s="210"/>
      <c r="H1" s="1"/>
      <c r="I1" s="1"/>
    </row>
    <row r="2" spans="1:10" x14ac:dyDescent="0.2">
      <c r="A2" s="213"/>
      <c r="B2" s="213"/>
      <c r="C2" s="213"/>
      <c r="D2" s="213"/>
      <c r="E2" s="213"/>
      <c r="F2" s="213"/>
      <c r="G2" s="213"/>
      <c r="H2" s="1"/>
      <c r="I2" s="62" t="s">
        <v>511</v>
      </c>
      <c r="J2" s="62"/>
    </row>
    <row r="3" spans="1:10" x14ac:dyDescent="0.2">
      <c r="A3" s="912" t="s">
        <v>492</v>
      </c>
      <c r="B3" s="912" t="s">
        <v>493</v>
      </c>
      <c r="C3" s="897">
        <f>INDICE!A3</f>
        <v>43101</v>
      </c>
      <c r="D3" s="897">
        <v>41671</v>
      </c>
      <c r="E3" s="916" t="s">
        <v>117</v>
      </c>
      <c r="F3" s="916"/>
      <c r="G3" s="916" t="s">
        <v>118</v>
      </c>
      <c r="H3" s="916"/>
      <c r="I3" s="916"/>
      <c r="J3" s="232"/>
    </row>
    <row r="4" spans="1:10" x14ac:dyDescent="0.2">
      <c r="A4" s="913"/>
      <c r="B4" s="913"/>
      <c r="C4" s="244" t="s">
        <v>54</v>
      </c>
      <c r="D4" s="245" t="s">
        <v>457</v>
      </c>
      <c r="E4" s="244" t="s">
        <v>54</v>
      </c>
      <c r="F4" s="245" t="s">
        <v>457</v>
      </c>
      <c r="G4" s="244" t="s">
        <v>54</v>
      </c>
      <c r="H4" s="246" t="s">
        <v>457</v>
      </c>
      <c r="I4" s="245" t="s">
        <v>515</v>
      </c>
      <c r="J4" s="11"/>
    </row>
    <row r="5" spans="1:10" x14ac:dyDescent="0.2">
      <c r="A5" s="1"/>
      <c r="B5" s="191" t="s">
        <v>355</v>
      </c>
      <c r="C5" s="647">
        <v>1699.5676000000001</v>
      </c>
      <c r="D5" s="184">
        <v>-54.640395122464177</v>
      </c>
      <c r="E5" s="650">
        <v>1699.5676000000001</v>
      </c>
      <c r="F5" s="184">
        <v>-54.640395122464177</v>
      </c>
      <c r="G5" s="650">
        <v>37458.035710000004</v>
      </c>
      <c r="H5" s="184">
        <v>62.71714198105046</v>
      </c>
      <c r="I5" s="563">
        <v>9.5734063054636351</v>
      </c>
      <c r="J5" s="1"/>
    </row>
    <row r="6" spans="1:10" x14ac:dyDescent="0.2">
      <c r="A6" s="406"/>
      <c r="B6" s="191" t="s">
        <v>514</v>
      </c>
      <c r="C6" s="647">
        <v>886.70218</v>
      </c>
      <c r="D6" s="184">
        <v>5.0374184962514335</v>
      </c>
      <c r="E6" s="650">
        <v>886.70218</v>
      </c>
      <c r="F6" s="184">
        <v>5.0374184962514335</v>
      </c>
      <c r="G6" s="650">
        <v>6159.7445599999992</v>
      </c>
      <c r="H6" s="184">
        <v>-10.361337199574249</v>
      </c>
      <c r="I6" s="560">
        <v>1.5742880344098351</v>
      </c>
      <c r="J6" s="1"/>
    </row>
    <row r="7" spans="1:10" x14ac:dyDescent="0.2">
      <c r="A7" s="858" t="s">
        <v>499</v>
      </c>
      <c r="B7" s="653"/>
      <c r="C7" s="648">
        <v>2586.2697800000001</v>
      </c>
      <c r="D7" s="190">
        <v>-43.667167000770895</v>
      </c>
      <c r="E7" s="648">
        <v>2586.2697800000001</v>
      </c>
      <c r="F7" s="190">
        <v>-43.667167000770895</v>
      </c>
      <c r="G7" s="648">
        <v>43617.780270000003</v>
      </c>
      <c r="H7" s="318">
        <v>45.917478228979505</v>
      </c>
      <c r="I7" s="190">
        <v>11.147694339873471</v>
      </c>
      <c r="J7" s="1"/>
    </row>
    <row r="8" spans="1:10" x14ac:dyDescent="0.2">
      <c r="A8" s="406"/>
      <c r="B8" s="191" t="s">
        <v>242</v>
      </c>
      <c r="C8" s="647">
        <v>0</v>
      </c>
      <c r="D8" s="184">
        <v>-100</v>
      </c>
      <c r="E8" s="650">
        <v>0</v>
      </c>
      <c r="F8" s="184">
        <v>-100</v>
      </c>
      <c r="G8" s="650">
        <v>6609.4402799999989</v>
      </c>
      <c r="H8" s="184">
        <v>137.86050618979661</v>
      </c>
      <c r="I8" s="560">
        <v>1.6892198443615964</v>
      </c>
      <c r="J8" s="1"/>
    </row>
    <row r="9" spans="1:10" x14ac:dyDescent="0.2">
      <c r="A9" s="870" t="s">
        <v>331</v>
      </c>
      <c r="B9" s="653"/>
      <c r="C9" s="648">
        <v>0</v>
      </c>
      <c r="D9" s="190">
        <v>-100</v>
      </c>
      <c r="E9" s="648">
        <v>0</v>
      </c>
      <c r="F9" s="190">
        <v>-100</v>
      </c>
      <c r="G9" s="648">
        <v>6609.4402799999989</v>
      </c>
      <c r="H9" s="318">
        <v>137.86050618979661</v>
      </c>
      <c r="I9" s="190">
        <v>1.6892198443615964</v>
      </c>
      <c r="J9" s="1"/>
    </row>
    <row r="10" spans="1:10" s="610" customFormat="1" x14ac:dyDescent="0.2">
      <c r="A10" s="607"/>
      <c r="B10" s="569" t="s">
        <v>245</v>
      </c>
      <c r="C10" s="647">
        <v>1187.3476900000003</v>
      </c>
      <c r="D10" s="184">
        <v>-39.685185569744363</v>
      </c>
      <c r="E10" s="650">
        <v>1187.3476900000003</v>
      </c>
      <c r="F10" s="192">
        <v>-39.685185569744363</v>
      </c>
      <c r="G10" s="650">
        <v>14776.076169999998</v>
      </c>
      <c r="H10" s="192">
        <v>67.223309444772255</v>
      </c>
      <c r="I10" s="718">
        <v>3.7764228180850581</v>
      </c>
      <c r="J10" s="607"/>
    </row>
    <row r="11" spans="1:10" s="610" customFormat="1" x14ac:dyDescent="0.2">
      <c r="A11" s="607"/>
      <c r="B11" s="608" t="s">
        <v>356</v>
      </c>
      <c r="C11" s="649">
        <v>1187.3476900000003</v>
      </c>
      <c r="D11" s="578">
        <v>-39.685185569744363</v>
      </c>
      <c r="E11" s="651">
        <v>1187.3476900000003</v>
      </c>
      <c r="F11" s="578">
        <v>-39.685185569744363</v>
      </c>
      <c r="G11" s="651">
        <v>14776.076169999998</v>
      </c>
      <c r="H11" s="578">
        <v>67.23413691460874</v>
      </c>
      <c r="I11" s="751">
        <v>3.7764228180850581</v>
      </c>
      <c r="J11" s="607"/>
    </row>
    <row r="12" spans="1:10" s="610" customFormat="1" x14ac:dyDescent="0.2">
      <c r="A12" s="607"/>
      <c r="B12" s="608" t="s">
        <v>353</v>
      </c>
      <c r="C12" s="649">
        <v>0</v>
      </c>
      <c r="D12" s="578" t="s">
        <v>147</v>
      </c>
      <c r="E12" s="651">
        <v>0</v>
      </c>
      <c r="F12" s="578" t="s">
        <v>147</v>
      </c>
      <c r="G12" s="651">
        <v>0</v>
      </c>
      <c r="H12" s="578">
        <v>-100</v>
      </c>
      <c r="I12" s="760">
        <v>0</v>
      </c>
      <c r="J12" s="607"/>
    </row>
    <row r="13" spans="1:10" s="610" customFormat="1" x14ac:dyDescent="0.2">
      <c r="A13" s="607"/>
      <c r="B13" s="569" t="s">
        <v>215</v>
      </c>
      <c r="C13" s="647">
        <v>2623.58754</v>
      </c>
      <c r="D13" s="184">
        <v>-16.986067211507628</v>
      </c>
      <c r="E13" s="650">
        <v>2623.58754</v>
      </c>
      <c r="F13" s="184">
        <v>-16.986067211507628</v>
      </c>
      <c r="G13" s="650">
        <v>38061.048409999996</v>
      </c>
      <c r="H13" s="184">
        <v>2.2334904056520046</v>
      </c>
      <c r="I13" s="718">
        <v>9.7275223842977798</v>
      </c>
      <c r="J13" s="607"/>
    </row>
    <row r="14" spans="1:10" s="610" customFormat="1" x14ac:dyDescent="0.2">
      <c r="A14" s="607"/>
      <c r="B14" s="608" t="s">
        <v>356</v>
      </c>
      <c r="C14" s="649">
        <v>2623.58754</v>
      </c>
      <c r="D14" s="578">
        <v>-0.22691069910145467</v>
      </c>
      <c r="E14" s="651">
        <v>2623.58754</v>
      </c>
      <c r="F14" s="578">
        <v>-0.22691069910145467</v>
      </c>
      <c r="G14" s="651">
        <v>28522.124799999998</v>
      </c>
      <c r="H14" s="578">
        <v>-1.464364110475205</v>
      </c>
      <c r="I14" s="751">
        <v>7.2895944549661671</v>
      </c>
      <c r="J14" s="607"/>
    </row>
    <row r="15" spans="1:10" x14ac:dyDescent="0.2">
      <c r="A15" s="1"/>
      <c r="B15" s="608" t="s">
        <v>353</v>
      </c>
      <c r="C15" s="649">
        <v>0</v>
      </c>
      <c r="D15" s="578">
        <v>-100</v>
      </c>
      <c r="E15" s="651">
        <v>0</v>
      </c>
      <c r="F15" s="845">
        <v>-100</v>
      </c>
      <c r="G15" s="651">
        <v>9538.9236099999998</v>
      </c>
      <c r="H15" s="845">
        <v>15.155286457262019</v>
      </c>
      <c r="I15" s="846">
        <v>2.4379279293316132</v>
      </c>
      <c r="J15" s="1"/>
    </row>
    <row r="16" spans="1:10" x14ac:dyDescent="0.2">
      <c r="A16" s="714"/>
      <c r="B16" s="569" t="s">
        <v>217</v>
      </c>
      <c r="C16" s="647">
        <v>1029.9064799999999</v>
      </c>
      <c r="D16" s="184" t="s">
        <v>147</v>
      </c>
      <c r="E16" s="650">
        <v>1029.9064799999999</v>
      </c>
      <c r="F16" s="192" t="s">
        <v>147</v>
      </c>
      <c r="G16" s="650">
        <v>1029.9064799999999</v>
      </c>
      <c r="H16" s="192" t="s">
        <v>147</v>
      </c>
      <c r="I16" s="712">
        <v>0.26322024107200187</v>
      </c>
      <c r="J16" s="714"/>
    </row>
    <row r="17" spans="1:10" s="610" customFormat="1" x14ac:dyDescent="0.2">
      <c r="A17" s="607"/>
      <c r="B17" s="569" t="s">
        <v>630</v>
      </c>
      <c r="C17" s="647">
        <v>0</v>
      </c>
      <c r="D17" s="184">
        <v>-100</v>
      </c>
      <c r="E17" s="650">
        <v>0</v>
      </c>
      <c r="F17" s="192">
        <v>-100</v>
      </c>
      <c r="G17" s="650">
        <v>820.38215000000002</v>
      </c>
      <c r="H17" s="192">
        <v>162.01885126762681</v>
      </c>
      <c r="I17" s="712">
        <v>0.20967067543275117</v>
      </c>
      <c r="J17" s="607"/>
    </row>
    <row r="18" spans="1:10" s="610" customFormat="1" x14ac:dyDescent="0.2">
      <c r="A18" s="607"/>
      <c r="B18" s="569" t="s">
        <v>247</v>
      </c>
      <c r="C18" s="647">
        <v>0</v>
      </c>
      <c r="D18" s="184">
        <v>-100</v>
      </c>
      <c r="E18" s="650">
        <v>0</v>
      </c>
      <c r="F18" s="192">
        <v>-100</v>
      </c>
      <c r="G18" s="650">
        <v>15.48907</v>
      </c>
      <c r="H18" s="192">
        <v>19.32935801727259</v>
      </c>
      <c r="I18" s="751">
        <v>3.9586475263085176E-3</v>
      </c>
      <c r="J18" s="607"/>
    </row>
    <row r="19" spans="1:10" x14ac:dyDescent="0.2">
      <c r="A19" s="714"/>
      <c r="B19" s="608" t="s">
        <v>356</v>
      </c>
      <c r="C19" s="649">
        <v>0</v>
      </c>
      <c r="D19" s="578" t="s">
        <v>147</v>
      </c>
      <c r="E19" s="651">
        <v>0</v>
      </c>
      <c r="F19" s="578" t="s">
        <v>147</v>
      </c>
      <c r="G19" s="651">
        <v>14.858690000000001</v>
      </c>
      <c r="H19" s="578">
        <v>85.733625000000004</v>
      </c>
      <c r="I19" s="751">
        <v>3.7975369994896471E-3</v>
      </c>
      <c r="J19" s="714"/>
    </row>
    <row r="20" spans="1:10" x14ac:dyDescent="0.2">
      <c r="A20" s="406"/>
      <c r="B20" s="608" t="s">
        <v>353</v>
      </c>
      <c r="C20" s="649">
        <v>0</v>
      </c>
      <c r="D20" s="578">
        <v>-100</v>
      </c>
      <c r="E20" s="651">
        <v>0</v>
      </c>
      <c r="F20" s="578">
        <v>-100</v>
      </c>
      <c r="G20" s="651">
        <v>0.63037999999999994</v>
      </c>
      <c r="H20" s="578">
        <v>-87.342021244553322</v>
      </c>
      <c r="I20" s="751">
        <v>1.6111052681887054E-4</v>
      </c>
      <c r="J20" s="714"/>
    </row>
    <row r="21" spans="1:10" s="610" customFormat="1" x14ac:dyDescent="0.2">
      <c r="A21" s="870" t="s">
        <v>483</v>
      </c>
      <c r="B21" s="653"/>
      <c r="C21" s="648">
        <v>4840.8417100000006</v>
      </c>
      <c r="D21" s="190">
        <v>-11.129645252365329</v>
      </c>
      <c r="E21" s="648">
        <v>4840.8417100000006</v>
      </c>
      <c r="F21" s="190">
        <v>-11.129645252365329</v>
      </c>
      <c r="G21" s="648">
        <v>54702.902279999995</v>
      </c>
      <c r="H21" s="318">
        <v>17.915163589546186</v>
      </c>
      <c r="I21" s="190">
        <v>13.980794766413901</v>
      </c>
      <c r="J21" s="607"/>
    </row>
    <row r="22" spans="1:10" s="610" customFormat="1" x14ac:dyDescent="0.2">
      <c r="A22" s="871"/>
      <c r="B22" s="569" t="s">
        <v>357</v>
      </c>
      <c r="C22" s="647">
        <v>1775.5540800000001</v>
      </c>
      <c r="D22" s="184">
        <v>-0.70077003745974487</v>
      </c>
      <c r="E22" s="650">
        <v>1775.5540800000001</v>
      </c>
      <c r="F22" s="192">
        <v>-0.70077003745974487</v>
      </c>
      <c r="G22" s="650">
        <v>38964.676379999997</v>
      </c>
      <c r="H22" s="192">
        <v>43.731822066306719</v>
      </c>
      <c r="I22" s="751">
        <v>9.9584687631406474</v>
      </c>
      <c r="J22" s="607"/>
    </row>
    <row r="23" spans="1:10" x14ac:dyDescent="0.2">
      <c r="A23" s="870" t="s">
        <v>374</v>
      </c>
      <c r="B23" s="653"/>
      <c r="C23" s="648">
        <v>1775.5540800000001</v>
      </c>
      <c r="D23" s="190">
        <v>-0.70077003745974487</v>
      </c>
      <c r="E23" s="648">
        <v>1775.5540800000001</v>
      </c>
      <c r="F23" s="190">
        <v>-0.70077003745974487</v>
      </c>
      <c r="G23" s="648">
        <v>38964.676379999997</v>
      </c>
      <c r="H23" s="318">
        <v>43.731822066306719</v>
      </c>
      <c r="I23" s="190">
        <v>9.9584687631406474</v>
      </c>
      <c r="J23" s="714"/>
    </row>
    <row r="24" spans="1:10" x14ac:dyDescent="0.2">
      <c r="A24" s="714"/>
      <c r="B24" s="569" t="s">
        <v>220</v>
      </c>
      <c r="C24" s="647">
        <v>0</v>
      </c>
      <c r="D24" s="184" t="s">
        <v>147</v>
      </c>
      <c r="E24" s="650">
        <v>0</v>
      </c>
      <c r="F24" s="192" t="s">
        <v>147</v>
      </c>
      <c r="G24" s="650">
        <v>3111.0650399999995</v>
      </c>
      <c r="H24" s="192">
        <v>199.26009848250595</v>
      </c>
      <c r="I24" s="712">
        <v>0.79511616415839736</v>
      </c>
      <c r="J24" s="714"/>
    </row>
    <row r="25" spans="1:10" x14ac:dyDescent="0.2">
      <c r="A25" s="714"/>
      <c r="B25" s="569" t="s">
        <v>221</v>
      </c>
      <c r="C25" s="647">
        <v>21847.19815</v>
      </c>
      <c r="D25" s="184">
        <v>26.185760102110621</v>
      </c>
      <c r="E25" s="650">
        <v>21847.19815</v>
      </c>
      <c r="F25" s="192">
        <v>26.185760102110621</v>
      </c>
      <c r="G25" s="650">
        <v>192543.22569999998</v>
      </c>
      <c r="H25" s="192">
        <v>-5.578768576764717</v>
      </c>
      <c r="I25" s="712">
        <v>49.209588705117056</v>
      </c>
      <c r="J25" s="714"/>
    </row>
    <row r="26" spans="1:10" x14ac:dyDescent="0.2">
      <c r="A26" s="714"/>
      <c r="B26" s="608" t="s">
        <v>356</v>
      </c>
      <c r="C26" s="649">
        <v>18205.303649999998</v>
      </c>
      <c r="D26" s="578">
        <v>8.3111011376789783</v>
      </c>
      <c r="E26" s="651">
        <v>18205.303649999998</v>
      </c>
      <c r="F26" s="578">
        <v>8.3111011376789783</v>
      </c>
      <c r="G26" s="651">
        <v>162639.81555999999</v>
      </c>
      <c r="H26" s="578">
        <v>-6.8481093408107183</v>
      </c>
      <c r="I26" s="718">
        <v>41.566969711278176</v>
      </c>
      <c r="J26" s="714"/>
    </row>
    <row r="27" spans="1:10" x14ac:dyDescent="0.2">
      <c r="A27" s="714"/>
      <c r="B27" s="608" t="s">
        <v>353</v>
      </c>
      <c r="C27" s="649">
        <v>3641.8944999999999</v>
      </c>
      <c r="D27" s="578">
        <v>620.91602060961065</v>
      </c>
      <c r="E27" s="651">
        <v>3641.8944999999999</v>
      </c>
      <c r="F27" s="578">
        <v>620.91602060961065</v>
      </c>
      <c r="G27" s="651">
        <v>29903.41014</v>
      </c>
      <c r="H27" s="578">
        <v>1.9791854862597387</v>
      </c>
      <c r="I27" s="718">
        <v>7.6426189938388829</v>
      </c>
      <c r="J27" s="714"/>
    </row>
    <row r="28" spans="1:10" x14ac:dyDescent="0.2">
      <c r="A28" s="714"/>
      <c r="B28" s="569" t="s">
        <v>224</v>
      </c>
      <c r="C28" s="647">
        <v>0</v>
      </c>
      <c r="D28" s="184" t="s">
        <v>147</v>
      </c>
      <c r="E28" s="650">
        <v>0</v>
      </c>
      <c r="F28" s="192" t="s">
        <v>147</v>
      </c>
      <c r="G28" s="650">
        <v>1127.37976</v>
      </c>
      <c r="H28" s="192" t="s">
        <v>147</v>
      </c>
      <c r="I28" s="712">
        <v>0.28813215371447676</v>
      </c>
      <c r="J28" s="714"/>
    </row>
    <row r="29" spans="1:10" x14ac:dyDescent="0.2">
      <c r="A29" s="406"/>
      <c r="B29" s="569" t="s">
        <v>227</v>
      </c>
      <c r="C29" s="647">
        <v>6792.8551400000006</v>
      </c>
      <c r="D29" s="184">
        <v>41.830508844034888</v>
      </c>
      <c r="E29" s="650">
        <v>6792.8551400000006</v>
      </c>
      <c r="F29" s="192">
        <v>41.830508844034888</v>
      </c>
      <c r="G29" s="650">
        <v>50595.294120000006</v>
      </c>
      <c r="H29" s="192">
        <v>-5.8539154164617884</v>
      </c>
      <c r="I29" s="712">
        <v>12.930985263220446</v>
      </c>
      <c r="J29" s="714"/>
    </row>
    <row r="30" spans="1:10" x14ac:dyDescent="0.2">
      <c r="A30" s="870" t="s">
        <v>484</v>
      </c>
      <c r="B30" s="653"/>
      <c r="C30" s="648">
        <v>28640.05329</v>
      </c>
      <c r="D30" s="190">
        <v>29.575772366386598</v>
      </c>
      <c r="E30" s="648">
        <v>28640.05329</v>
      </c>
      <c r="F30" s="190">
        <v>29.575772366386598</v>
      </c>
      <c r="G30" s="648">
        <v>247376.96461999998</v>
      </c>
      <c r="H30" s="190">
        <v>-4.376996389907708</v>
      </c>
      <c r="I30" s="190">
        <v>63.223822286210371</v>
      </c>
      <c r="J30" s="714"/>
    </row>
    <row r="31" spans="1:10" x14ac:dyDescent="0.2">
      <c r="A31" s="195" t="s">
        <v>116</v>
      </c>
      <c r="B31" s="195"/>
      <c r="C31" s="239">
        <v>37842.718860000001</v>
      </c>
      <c r="D31" s="197">
        <v>5.52222463045082</v>
      </c>
      <c r="E31" s="239">
        <v>37842.718860000001</v>
      </c>
      <c r="F31" s="197">
        <v>5.52222463045082</v>
      </c>
      <c r="G31" s="239">
        <v>391271.76383000001</v>
      </c>
      <c r="H31" s="197">
        <v>7.2353220154039386</v>
      </c>
      <c r="I31" s="564">
        <v>100</v>
      </c>
      <c r="J31" s="714"/>
    </row>
    <row r="32" spans="1:10" x14ac:dyDescent="0.2">
      <c r="A32" s="869" t="s">
        <v>358</v>
      </c>
      <c r="B32" s="869"/>
      <c r="C32" s="240">
        <v>22016.238879999997</v>
      </c>
      <c r="D32" s="204">
        <v>2.8484626083519959</v>
      </c>
      <c r="E32" s="754">
        <v>22016.238879999997</v>
      </c>
      <c r="F32" s="755">
        <v>2.8484626083519959</v>
      </c>
      <c r="G32" s="754">
        <v>205952.87521999996</v>
      </c>
      <c r="H32" s="755">
        <v>-3.028944647487994</v>
      </c>
      <c r="I32" s="755">
        <v>52.636784521328885</v>
      </c>
      <c r="J32" s="714"/>
    </row>
    <row r="33" spans="1:10" x14ac:dyDescent="0.2">
      <c r="A33" s="869" t="s">
        <v>358</v>
      </c>
      <c r="B33" s="869"/>
      <c r="C33" s="240">
        <v>15826.47998</v>
      </c>
      <c r="D33" s="204">
        <v>9.4815829812168353</v>
      </c>
      <c r="E33" s="754">
        <v>15826.47998</v>
      </c>
      <c r="F33" s="755">
        <v>9.4815829812168353</v>
      </c>
      <c r="G33" s="754">
        <v>185318.88860999999</v>
      </c>
      <c r="H33" s="755">
        <v>21.531607755643257</v>
      </c>
      <c r="I33" s="755">
        <v>47.363215478671101</v>
      </c>
      <c r="J33" s="714"/>
    </row>
    <row r="34" spans="1:10" x14ac:dyDescent="0.2">
      <c r="A34" s="679" t="s">
        <v>487</v>
      </c>
      <c r="B34" s="844"/>
      <c r="C34" s="565">
        <v>3810.9352300000005</v>
      </c>
      <c r="D34" s="566">
        <v>-48.363030869634564</v>
      </c>
      <c r="E34" s="567">
        <v>3810.9352300000005</v>
      </c>
      <c r="F34" s="568">
        <v>-48.363030869634564</v>
      </c>
      <c r="G34" s="567">
        <v>60282.436079999992</v>
      </c>
      <c r="H34" s="568">
        <v>22.598911684549634</v>
      </c>
      <c r="I34" s="568">
        <v>15.406794369703494</v>
      </c>
      <c r="J34" s="714"/>
    </row>
    <row r="35" spans="1:10" x14ac:dyDescent="0.2">
      <c r="A35" s="679" t="s">
        <v>488</v>
      </c>
      <c r="B35" s="844"/>
      <c r="C35" s="565">
        <v>34031.783629999998</v>
      </c>
      <c r="D35" s="566">
        <v>19.484916133658238</v>
      </c>
      <c r="E35" s="567">
        <v>34031.783629999998</v>
      </c>
      <c r="F35" s="568">
        <v>19.484916133658238</v>
      </c>
      <c r="G35" s="567">
        <v>330989.32775</v>
      </c>
      <c r="H35" s="568">
        <v>4.842446883485886</v>
      </c>
      <c r="I35" s="568">
        <v>84.593205630296495</v>
      </c>
      <c r="J35" s="714"/>
    </row>
    <row r="36" spans="1:10" x14ac:dyDescent="0.2">
      <c r="A36" s="869" t="s">
        <v>489</v>
      </c>
      <c r="B36" s="869"/>
      <c r="C36" s="240">
        <v>1187.3476900000003</v>
      </c>
      <c r="D36" s="204">
        <v>-48.075121754750548</v>
      </c>
      <c r="E36" s="754">
        <v>1187.3476900000003</v>
      </c>
      <c r="F36" s="755">
        <v>-48.075121754750548</v>
      </c>
      <c r="G36" s="754">
        <v>15611.947389999999</v>
      </c>
      <c r="H36" s="755">
        <v>70.394906840216294</v>
      </c>
      <c r="I36" s="755">
        <v>3.9900521410441177</v>
      </c>
      <c r="J36" s="714"/>
    </row>
    <row r="37" spans="1:10" x14ac:dyDescent="0.2">
      <c r="A37" s="611" t="s">
        <v>360</v>
      </c>
      <c r="B37" s="858"/>
      <c r="C37" s="605"/>
      <c r="D37" s="859"/>
      <c r="E37" s="605"/>
      <c r="F37" s="859"/>
      <c r="G37" s="605"/>
      <c r="H37" s="859"/>
      <c r="I37" s="232" t="s">
        <v>231</v>
      </c>
      <c r="J37" s="714"/>
    </row>
    <row r="38" spans="1:10" x14ac:dyDescent="0.2">
      <c r="A38" s="612" t="s">
        <v>597</v>
      </c>
      <c r="B38" s="714"/>
      <c r="C38" s="714"/>
      <c r="D38" s="714"/>
      <c r="E38" s="714"/>
      <c r="F38" s="714"/>
      <c r="G38" s="714"/>
      <c r="H38" s="714"/>
      <c r="I38" s="714"/>
      <c r="J38" s="1"/>
    </row>
    <row r="39" spans="1:10" ht="14.25" customHeight="1" x14ac:dyDescent="0.2">
      <c r="A39" s="612" t="s">
        <v>517</v>
      </c>
      <c r="B39" s="714"/>
      <c r="C39" s="714"/>
      <c r="D39" s="714"/>
      <c r="E39" s="714"/>
      <c r="F39" s="714"/>
      <c r="G39" s="714"/>
      <c r="H39" s="714"/>
      <c r="I39" s="714"/>
      <c r="J39" s="1"/>
    </row>
    <row r="40" spans="1:10" ht="14.25" customHeight="1" x14ac:dyDescent="0.2">
      <c r="B40" s="756"/>
      <c r="C40" s="756"/>
      <c r="D40" s="756"/>
      <c r="E40" s="756"/>
      <c r="F40" s="756"/>
      <c r="G40" s="756"/>
      <c r="H40" s="756"/>
      <c r="I40" s="756"/>
    </row>
    <row r="41" spans="1:10" ht="19.5" customHeight="1" x14ac:dyDescent="0.2">
      <c r="A41" s="756"/>
      <c r="B41" s="756"/>
      <c r="C41" s="756"/>
      <c r="D41" s="756"/>
      <c r="E41" s="756"/>
      <c r="F41" s="756"/>
      <c r="G41" s="756"/>
      <c r="H41" s="756"/>
      <c r="I41" s="756"/>
    </row>
    <row r="68" spans="3:3" x14ac:dyDescent="0.2">
      <c r="C68" t="s">
        <v>539</v>
      </c>
    </row>
    <row r="72" spans="3:3" x14ac:dyDescent="0.2">
      <c r="C72" t="s">
        <v>540</v>
      </c>
    </row>
  </sheetData>
  <mergeCells count="5">
    <mergeCell ref="A3:A4"/>
    <mergeCell ref="B3:B4"/>
    <mergeCell ref="C3:D3"/>
    <mergeCell ref="E3:F3"/>
    <mergeCell ref="G3:I3"/>
  </mergeCells>
  <conditionalFormatting sqref="I11:I12">
    <cfRule type="cellIs" dxfId="2062" priority="64" operator="between">
      <formula>0.00001</formula>
      <formula>0.499</formula>
    </cfRule>
  </conditionalFormatting>
  <conditionalFormatting sqref="I13">
    <cfRule type="cellIs" dxfId="2061" priority="61" operator="between">
      <formula>0.00001</formula>
      <formula>0.499</formula>
    </cfRule>
  </conditionalFormatting>
  <conditionalFormatting sqref="I10">
    <cfRule type="cellIs" dxfId="2060" priority="59" operator="between">
      <formula>0.00001</formula>
      <formula>0.499</formula>
    </cfRule>
  </conditionalFormatting>
  <conditionalFormatting sqref="I14">
    <cfRule type="cellIs" dxfId="2059" priority="42" operator="between">
      <formula>0.00001</formula>
      <formula>0.499</formula>
    </cfRule>
  </conditionalFormatting>
  <conditionalFormatting sqref="I19">
    <cfRule type="cellIs" dxfId="2058" priority="40" operator="between">
      <formula>0.00001</formula>
      <formula>0.499</formula>
    </cfRule>
  </conditionalFormatting>
  <conditionalFormatting sqref="I26">
    <cfRule type="cellIs" dxfId="2057" priority="32" operator="between">
      <formula>0.00001</formula>
      <formula>0.499</formula>
    </cfRule>
  </conditionalFormatting>
  <conditionalFormatting sqref="H30">
    <cfRule type="cellIs" dxfId="2056" priority="5" operator="between">
      <formula>0.000001</formula>
      <formula>0.049999</formula>
    </cfRule>
  </conditionalFormatting>
  <conditionalFormatting sqref="F31 H31">
    <cfRule type="cellIs" dxfId="2055" priority="13" operator="between">
      <formula>".000001"</formula>
      <formula>".049"</formula>
    </cfRule>
  </conditionalFormatting>
  <conditionalFormatting sqref="F31">
    <cfRule type="cellIs" dxfId="2054" priority="12" operator="between">
      <formula>0.000001</formula>
      <formula>0.049999</formula>
    </cfRule>
  </conditionalFormatting>
  <conditionalFormatting sqref="H31">
    <cfRule type="cellIs" dxfId="2053" priority="11" operator="between">
      <formula>0.000001</formula>
      <formula>0.049999</formula>
    </cfRule>
  </conditionalFormatting>
  <conditionalFormatting sqref="F30 H30">
    <cfRule type="cellIs" dxfId="2052" priority="10" operator="between">
      <formula>".000001"</formula>
      <formula>".049"</formula>
    </cfRule>
  </conditionalFormatting>
  <conditionalFormatting sqref="F30">
    <cfRule type="cellIs" dxfId="2051" priority="9" operator="between">
      <formula>0.000001</formula>
      <formula>0.049999</formula>
    </cfRule>
  </conditionalFormatting>
  <conditionalFormatting sqref="H30">
    <cfRule type="cellIs" dxfId="2050" priority="8" operator="between">
      <formula>0.000001</formula>
      <formula>0.049999</formula>
    </cfRule>
  </conditionalFormatting>
  <conditionalFormatting sqref="F30 H30">
    <cfRule type="cellIs" dxfId="2049" priority="7" operator="between">
      <formula>".000001"</formula>
      <formula>".049"</formula>
    </cfRule>
  </conditionalFormatting>
  <conditionalFormatting sqref="F30">
    <cfRule type="cellIs" dxfId="2048" priority="6" operator="between">
      <formula>0.000001</formula>
      <formula>0.049999</formula>
    </cfRule>
  </conditionalFormatting>
  <conditionalFormatting sqref="I20">
    <cfRule type="cellIs" dxfId="2047" priority="4" operator="between">
      <formula>0.00001</formula>
      <formula>0.499</formula>
    </cfRule>
  </conditionalFormatting>
  <conditionalFormatting sqref="I27">
    <cfRule type="cellIs" dxfId="2046" priority="3" operator="between">
      <formula>0.00001</formula>
      <formula>0.499</formula>
    </cfRule>
  </conditionalFormatting>
  <conditionalFormatting sqref="I18">
    <cfRule type="cellIs" dxfId="2045" priority="2" operator="between">
      <formula>0.00001</formula>
      <formula>0.499</formula>
    </cfRule>
  </conditionalFormatting>
  <conditionalFormatting sqref="I22">
    <cfRule type="cellIs" dxfId="2044"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7" t="s">
        <v>18</v>
      </c>
      <c r="B1" s="927"/>
      <c r="C1" s="927"/>
      <c r="D1" s="927"/>
      <c r="E1" s="927"/>
      <c r="F1" s="927"/>
      <c r="G1" s="1"/>
      <c r="H1" s="1"/>
    </row>
    <row r="2" spans="1:9" x14ac:dyDescent="0.2">
      <c r="A2" s="928"/>
      <c r="B2" s="928"/>
      <c r="C2" s="928"/>
      <c r="D2" s="928"/>
      <c r="E2" s="928"/>
      <c r="F2" s="928"/>
      <c r="G2" s="11"/>
      <c r="H2" s="62" t="s">
        <v>511</v>
      </c>
    </row>
    <row r="3" spans="1:9" x14ac:dyDescent="0.2">
      <c r="A3" s="12"/>
      <c r="B3" s="897">
        <f>INDICE!A3</f>
        <v>43101</v>
      </c>
      <c r="C3" s="897">
        <v>41671</v>
      </c>
      <c r="D3" s="916" t="s">
        <v>117</v>
      </c>
      <c r="E3" s="916"/>
      <c r="F3" s="916" t="s">
        <v>118</v>
      </c>
      <c r="G3" s="916"/>
      <c r="H3" s="916"/>
    </row>
    <row r="4" spans="1:9" x14ac:dyDescent="0.2">
      <c r="A4" s="543"/>
      <c r="B4" s="244" t="s">
        <v>54</v>
      </c>
      <c r="C4" s="245" t="s">
        <v>457</v>
      </c>
      <c r="D4" s="244" t="s">
        <v>54</v>
      </c>
      <c r="E4" s="245" t="s">
        <v>457</v>
      </c>
      <c r="F4" s="244" t="s">
        <v>54</v>
      </c>
      <c r="G4" s="246" t="s">
        <v>457</v>
      </c>
      <c r="H4" s="245" t="s">
        <v>515</v>
      </c>
      <c r="I4" s="62"/>
    </row>
    <row r="5" spans="1:9" ht="14.1" customHeight="1" x14ac:dyDescent="0.2">
      <c r="A5" s="570" t="s">
        <v>361</v>
      </c>
      <c r="B5" s="321">
        <v>22016.238880000004</v>
      </c>
      <c r="C5" s="322">
        <v>2.848462608352031</v>
      </c>
      <c r="D5" s="321">
        <v>22016.238880000004</v>
      </c>
      <c r="E5" s="322">
        <v>2.848462608352031</v>
      </c>
      <c r="F5" s="321">
        <v>205952.87521999996</v>
      </c>
      <c r="G5" s="322">
        <v>-3.028944647487994</v>
      </c>
      <c r="H5" s="322">
        <v>52.636784521328885</v>
      </c>
    </row>
    <row r="6" spans="1:9" x14ac:dyDescent="0.2">
      <c r="A6" s="559" t="s">
        <v>362</v>
      </c>
      <c r="B6" s="613">
        <v>6733.4045700000006</v>
      </c>
      <c r="C6" s="614">
        <v>-16.299549560266762</v>
      </c>
      <c r="D6" s="613">
        <v>6733.4045700000006</v>
      </c>
      <c r="E6" s="614">
        <v>-16.299549560266762</v>
      </c>
      <c r="F6" s="613">
        <v>73434.209060000008</v>
      </c>
      <c r="G6" s="614">
        <v>-4.3892307620796451</v>
      </c>
      <c r="H6" s="614">
        <v>18.768082915358477</v>
      </c>
    </row>
    <row r="7" spans="1:9" x14ac:dyDescent="0.2">
      <c r="A7" s="559" t="s">
        <v>363</v>
      </c>
      <c r="B7" s="615">
        <v>11471.899079999999</v>
      </c>
      <c r="C7" s="614">
        <v>30.902469222378748</v>
      </c>
      <c r="D7" s="613">
        <v>11471.899079999999</v>
      </c>
      <c r="E7" s="614">
        <v>30.902469222378748</v>
      </c>
      <c r="F7" s="613">
        <v>89205.606500000009</v>
      </c>
      <c r="G7" s="614">
        <v>-8.779320861984905</v>
      </c>
      <c r="H7" s="614">
        <v>22.798886795919707</v>
      </c>
    </row>
    <row r="8" spans="1:9" x14ac:dyDescent="0.2">
      <c r="A8" s="559" t="s">
        <v>578</v>
      </c>
      <c r="B8" s="615">
        <v>0</v>
      </c>
      <c r="C8" s="616" t="s">
        <v>147</v>
      </c>
      <c r="D8" s="613">
        <v>0</v>
      </c>
      <c r="E8" s="616" t="s">
        <v>147</v>
      </c>
      <c r="F8" s="613">
        <v>14.858690000000001</v>
      </c>
      <c r="G8" s="616">
        <v>85.733625000000004</v>
      </c>
      <c r="H8" s="728">
        <v>3.7975369994896471E-3</v>
      </c>
    </row>
    <row r="9" spans="1:9" x14ac:dyDescent="0.2">
      <c r="A9" s="559" t="s">
        <v>579</v>
      </c>
      <c r="B9" s="613">
        <v>3810.93523</v>
      </c>
      <c r="C9" s="614">
        <v>-17.12003575047024</v>
      </c>
      <c r="D9" s="613">
        <v>3810.93523</v>
      </c>
      <c r="E9" s="614">
        <v>-17.12003575047024</v>
      </c>
      <c r="F9" s="613">
        <v>43298.200969999998</v>
      </c>
      <c r="G9" s="614">
        <v>14.601405776401011</v>
      </c>
      <c r="H9" s="614">
        <v>11.066017273051225</v>
      </c>
    </row>
    <row r="10" spans="1:9" x14ac:dyDescent="0.2">
      <c r="A10" s="570" t="s">
        <v>364</v>
      </c>
      <c r="B10" s="572">
        <v>15826.47998</v>
      </c>
      <c r="C10" s="322">
        <v>9.5193128686300774</v>
      </c>
      <c r="D10" s="572">
        <v>15826.47998</v>
      </c>
      <c r="E10" s="322">
        <v>9.5193128686300774</v>
      </c>
      <c r="F10" s="572">
        <v>185318.25822999998</v>
      </c>
      <c r="G10" s="322">
        <v>21.535619600583733</v>
      </c>
      <c r="H10" s="322">
        <v>47.363054368144276</v>
      </c>
    </row>
    <row r="11" spans="1:9" x14ac:dyDescent="0.2">
      <c r="A11" s="559" t="s">
        <v>365</v>
      </c>
      <c r="B11" s="613">
        <v>5890.5131100000008</v>
      </c>
      <c r="C11" s="616">
        <v>152.02522644323142</v>
      </c>
      <c r="D11" s="613">
        <v>5890.5131100000008</v>
      </c>
      <c r="E11" s="614">
        <v>152.02522644323142</v>
      </c>
      <c r="F11" s="613">
        <v>64974.500489999999</v>
      </c>
      <c r="G11" s="614">
        <v>90.424466174139724</v>
      </c>
      <c r="H11" s="614">
        <v>16.605977352925002</v>
      </c>
    </row>
    <row r="12" spans="1:9" x14ac:dyDescent="0.2">
      <c r="A12" s="559" t="s">
        <v>366</v>
      </c>
      <c r="B12" s="613">
        <v>1736.6810500000001</v>
      </c>
      <c r="C12" s="614">
        <v>-35.038104511876732</v>
      </c>
      <c r="D12" s="613">
        <v>1736.6810500000001</v>
      </c>
      <c r="E12" s="614">
        <v>-35.038104511876732</v>
      </c>
      <c r="F12" s="613">
        <v>29347.016809999997</v>
      </c>
      <c r="G12" s="614">
        <v>58.788673417953333</v>
      </c>
      <c r="H12" s="614">
        <v>7.5004177461552555</v>
      </c>
    </row>
    <row r="13" spans="1:9" x14ac:dyDescent="0.2">
      <c r="A13" s="559" t="s">
        <v>367</v>
      </c>
      <c r="B13" s="613">
        <v>1487.0843400000001</v>
      </c>
      <c r="C13" s="616">
        <v>38.619355509500657</v>
      </c>
      <c r="D13" s="613">
        <v>1487.0843400000001</v>
      </c>
      <c r="E13" s="614">
        <v>38.619355509500657</v>
      </c>
      <c r="F13" s="613">
        <v>9792.8413800000017</v>
      </c>
      <c r="G13" s="614">
        <v>-13.746745329170986</v>
      </c>
      <c r="H13" s="614">
        <v>2.5028234299715022</v>
      </c>
    </row>
    <row r="14" spans="1:9" x14ac:dyDescent="0.2">
      <c r="A14" s="559" t="s">
        <v>368</v>
      </c>
      <c r="B14" s="613">
        <v>4790.8961600000002</v>
      </c>
      <c r="C14" s="614">
        <v>2.7402193126402139</v>
      </c>
      <c r="D14" s="613">
        <v>4790.8961600000002</v>
      </c>
      <c r="E14" s="614">
        <v>2.7402193126402139</v>
      </c>
      <c r="F14" s="613">
        <v>50315.546780000004</v>
      </c>
      <c r="G14" s="614">
        <v>25.533520941139535</v>
      </c>
      <c r="H14" s="614">
        <v>12.859488322766152</v>
      </c>
    </row>
    <row r="15" spans="1:9" x14ac:dyDescent="0.2">
      <c r="A15" s="559" t="s">
        <v>369</v>
      </c>
      <c r="B15" s="613">
        <v>1921.3053199999999</v>
      </c>
      <c r="C15" s="614">
        <v>106.42183390953939</v>
      </c>
      <c r="D15" s="613">
        <v>1921.3053199999999</v>
      </c>
      <c r="E15" s="614">
        <v>106.42183390953939</v>
      </c>
      <c r="F15" s="613">
        <v>12494.63884</v>
      </c>
      <c r="G15" s="614">
        <v>-7.8277155207780735</v>
      </c>
      <c r="H15" s="614">
        <v>3.1933402803450637</v>
      </c>
    </row>
    <row r="16" spans="1:9" x14ac:dyDescent="0.2">
      <c r="A16" s="559" t="s">
        <v>370</v>
      </c>
      <c r="B16" s="613">
        <v>0</v>
      </c>
      <c r="C16" s="614">
        <v>-100</v>
      </c>
      <c r="D16" s="613">
        <v>0</v>
      </c>
      <c r="E16" s="614">
        <v>-100</v>
      </c>
      <c r="F16" s="613">
        <v>18393.713929999998</v>
      </c>
      <c r="G16" s="614">
        <v>-47.27665651876908</v>
      </c>
      <c r="H16" s="614">
        <v>4.7010072359813089</v>
      </c>
    </row>
    <row r="17" spans="1:8" x14ac:dyDescent="0.2">
      <c r="A17" s="570" t="s">
        <v>620</v>
      </c>
      <c r="B17" s="758">
        <v>0</v>
      </c>
      <c r="C17" s="572">
        <v>-100</v>
      </c>
      <c r="D17" s="572">
        <v>0</v>
      </c>
      <c r="E17" s="587">
        <v>-100</v>
      </c>
      <c r="F17" s="572">
        <v>0.63037999999999994</v>
      </c>
      <c r="G17" s="587">
        <v>-88.646281917585668</v>
      </c>
      <c r="H17" s="759">
        <v>1.6111052681887054E-4</v>
      </c>
    </row>
    <row r="18" spans="1:8" x14ac:dyDescent="0.2">
      <c r="A18" s="571" t="s">
        <v>116</v>
      </c>
      <c r="B18" s="69">
        <v>37842.718860000001</v>
      </c>
      <c r="C18" s="70">
        <v>5.52222463045082</v>
      </c>
      <c r="D18" s="69">
        <v>37842.718860000001</v>
      </c>
      <c r="E18" s="70">
        <v>5.52222463045082</v>
      </c>
      <c r="F18" s="69">
        <v>391271.76383000001</v>
      </c>
      <c r="G18" s="70">
        <v>7.2353220154039573</v>
      </c>
      <c r="H18" s="70">
        <v>100</v>
      </c>
    </row>
    <row r="19" spans="1:8" x14ac:dyDescent="0.2">
      <c r="A19" s="606"/>
      <c r="B19" s="1"/>
      <c r="C19" s="1"/>
      <c r="D19" s="1"/>
      <c r="E19" s="1"/>
      <c r="F19" s="1"/>
      <c r="G19" s="1"/>
      <c r="H19" s="232" t="s">
        <v>231</v>
      </c>
    </row>
    <row r="20" spans="1:8" x14ac:dyDescent="0.2">
      <c r="A20" s="611" t="s">
        <v>360</v>
      </c>
      <c r="B20" s="1"/>
      <c r="C20" s="1"/>
      <c r="D20" s="1"/>
      <c r="E20" s="1"/>
      <c r="F20" s="1"/>
      <c r="G20" s="1"/>
      <c r="H20" s="1"/>
    </row>
    <row r="21" spans="1:8" x14ac:dyDescent="0.2">
      <c r="A21" s="612" t="s">
        <v>596</v>
      </c>
      <c r="B21" s="1"/>
      <c r="C21" s="1"/>
      <c r="D21" s="1"/>
      <c r="E21" s="1"/>
      <c r="F21" s="1"/>
      <c r="G21" s="1"/>
      <c r="H21" s="1"/>
    </row>
    <row r="22" spans="1:8" x14ac:dyDescent="0.2">
      <c r="A22" s="935"/>
      <c r="B22" s="935"/>
      <c r="C22" s="935"/>
      <c r="D22" s="935"/>
      <c r="E22" s="935"/>
      <c r="F22" s="935"/>
      <c r="G22" s="935"/>
      <c r="H22" s="935"/>
    </row>
    <row r="23" spans="1:8" x14ac:dyDescent="0.2">
      <c r="A23" s="935"/>
      <c r="B23" s="935"/>
      <c r="C23" s="935"/>
      <c r="D23" s="935"/>
      <c r="E23" s="935"/>
      <c r="F23" s="935"/>
      <c r="G23" s="935"/>
      <c r="H23" s="935"/>
    </row>
  </sheetData>
  <mergeCells count="5">
    <mergeCell ref="A1:F2"/>
    <mergeCell ref="B3:C3"/>
    <mergeCell ref="D3:E3"/>
    <mergeCell ref="F3:H3"/>
    <mergeCell ref="A22:H23"/>
  </mergeCells>
  <conditionalFormatting sqref="H17">
    <cfRule type="cellIs" dxfId="2043" priority="11" operator="between">
      <formula>0.0001</formula>
      <formula>0.44999</formula>
    </cfRule>
  </conditionalFormatting>
  <conditionalFormatting sqref="E18">
    <cfRule type="cellIs" dxfId="2042" priority="3" operator="between">
      <formula>0.00001</formula>
      <formula>0.049999</formula>
    </cfRule>
  </conditionalFormatting>
  <conditionalFormatting sqref="G18">
    <cfRule type="cellIs" dxfId="2041" priority="2" operator="between">
      <formula>0.00001</formula>
      <formula>0.049999</formula>
    </cfRule>
  </conditionalFormatting>
  <conditionalFormatting sqref="H8">
    <cfRule type="cellIs" dxfId="2040"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A3" sqref="A3"/>
    </sheetView>
  </sheetViews>
  <sheetFormatPr baseColWidth="10" defaultRowHeight="14.25" x14ac:dyDescent="0.2"/>
  <cols>
    <col min="1" max="1" width="16.375" customWidth="1"/>
  </cols>
  <sheetData>
    <row r="1" spans="1:8" ht="15" x14ac:dyDescent="0.25">
      <c r="A1" s="386" t="s">
        <v>552</v>
      </c>
      <c r="B1" s="1"/>
      <c r="C1" s="1"/>
      <c r="D1" s="1"/>
      <c r="E1" s="1"/>
      <c r="F1" s="1"/>
      <c r="G1" s="1"/>
      <c r="H1" s="1"/>
    </row>
    <row r="2" spans="1:8" x14ac:dyDescent="0.2">
      <c r="A2" s="1"/>
      <c r="B2" s="1"/>
      <c r="C2" s="1"/>
      <c r="D2" s="1"/>
      <c r="E2" s="1"/>
      <c r="F2" s="1"/>
      <c r="G2" s="62" t="s">
        <v>513</v>
      </c>
      <c r="H2" s="1"/>
    </row>
    <row r="3" spans="1:8" x14ac:dyDescent="0.2">
      <c r="A3" s="63"/>
      <c r="B3" s="897">
        <f>INDICE!A3</f>
        <v>43101</v>
      </c>
      <c r="C3" s="916">
        <v>41671</v>
      </c>
      <c r="D3" s="916" t="s">
        <v>117</v>
      </c>
      <c r="E3" s="916"/>
      <c r="F3" s="916" t="s">
        <v>118</v>
      </c>
      <c r="G3" s="916"/>
      <c r="H3" s="1"/>
    </row>
    <row r="4" spans="1:8" x14ac:dyDescent="0.2">
      <c r="A4" s="75"/>
      <c r="B4" s="244" t="s">
        <v>376</v>
      </c>
      <c r="C4" s="245" t="s">
        <v>457</v>
      </c>
      <c r="D4" s="244" t="s">
        <v>376</v>
      </c>
      <c r="E4" s="245" t="s">
        <v>457</v>
      </c>
      <c r="F4" s="244" t="s">
        <v>376</v>
      </c>
      <c r="G4" s="246" t="s">
        <v>457</v>
      </c>
      <c r="H4" s="1"/>
    </row>
    <row r="5" spans="1:8" x14ac:dyDescent="0.2">
      <c r="A5" s="617" t="s">
        <v>512</v>
      </c>
      <c r="B5" s="618">
        <v>17.821442494347693</v>
      </c>
      <c r="C5" s="590">
        <v>-6.1776427146361179</v>
      </c>
      <c r="D5" s="619">
        <v>17.821442494347693</v>
      </c>
      <c r="E5" s="590">
        <v>-6.1776427146361179</v>
      </c>
      <c r="F5" s="619">
        <v>17.444740570204271</v>
      </c>
      <c r="G5" s="590">
        <v>12.085752014284637</v>
      </c>
      <c r="H5" s="1"/>
    </row>
    <row r="6" spans="1:8" x14ac:dyDescent="0.2">
      <c r="A6" s="65"/>
      <c r="B6" s="65"/>
      <c r="C6" s="65"/>
      <c r="D6" s="65"/>
      <c r="E6" s="65"/>
      <c r="F6" s="65"/>
      <c r="G6" s="71" t="s">
        <v>377</v>
      </c>
      <c r="H6" s="1"/>
    </row>
    <row r="7" spans="1:8" x14ac:dyDescent="0.2">
      <c r="A7" s="258" t="s">
        <v>524</v>
      </c>
      <c r="B7" s="94"/>
      <c r="C7" s="271"/>
      <c r="D7" s="271"/>
      <c r="E7" s="271"/>
      <c r="F7" s="94"/>
      <c r="G7" s="94"/>
      <c r="H7" s="1"/>
    </row>
    <row r="8" spans="1:8" x14ac:dyDescent="0.2">
      <c r="A8" s="611" t="s">
        <v>378</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5"/>
  <sheetViews>
    <sheetView workbookViewId="0">
      <selection activeCell="I18" sqref="I18"/>
    </sheetView>
  </sheetViews>
  <sheetFormatPr baseColWidth="10" defaultRowHeight="14.25" x14ac:dyDescent="0.2"/>
  <cols>
    <col min="1" max="1" width="11" customWidth="1"/>
    <col min="2" max="2" width="15.625" customWidth="1"/>
    <col min="7" max="7" width="11" style="621"/>
    <col min="10" max="12" width="11" style="1"/>
  </cols>
  <sheetData>
    <row r="1" spans="1:14" x14ac:dyDescent="0.2">
      <c r="A1" s="927" t="s">
        <v>371</v>
      </c>
      <c r="B1" s="927"/>
      <c r="C1" s="927"/>
      <c r="D1" s="927"/>
      <c r="E1" s="927"/>
      <c r="F1" s="927"/>
      <c r="G1" s="927"/>
      <c r="H1" s="1"/>
      <c r="I1" s="1"/>
    </row>
    <row r="2" spans="1:14" x14ac:dyDescent="0.2">
      <c r="A2" s="928"/>
      <c r="B2" s="928"/>
      <c r="C2" s="928"/>
      <c r="D2" s="928"/>
      <c r="E2" s="928"/>
      <c r="F2" s="928"/>
      <c r="G2" s="928"/>
      <c r="H2" s="11"/>
      <c r="I2" s="62" t="s">
        <v>511</v>
      </c>
    </row>
    <row r="3" spans="1:14" x14ac:dyDescent="0.2">
      <c r="A3" s="912" t="s">
        <v>492</v>
      </c>
      <c r="B3" s="912" t="s">
        <v>493</v>
      </c>
      <c r="C3" s="894">
        <f>INDICE!A3</f>
        <v>43101</v>
      </c>
      <c r="D3" s="895">
        <v>41671</v>
      </c>
      <c r="E3" s="895" t="s">
        <v>117</v>
      </c>
      <c r="F3" s="895"/>
      <c r="G3" s="895" t="s">
        <v>118</v>
      </c>
      <c r="H3" s="895"/>
      <c r="I3" s="895"/>
    </row>
    <row r="4" spans="1:14" x14ac:dyDescent="0.2">
      <c r="A4" s="913"/>
      <c r="B4" s="913"/>
      <c r="C4" s="97" t="s">
        <v>54</v>
      </c>
      <c r="D4" s="97" t="s">
        <v>457</v>
      </c>
      <c r="E4" s="97" t="s">
        <v>54</v>
      </c>
      <c r="F4" s="97" t="s">
        <v>457</v>
      </c>
      <c r="G4" s="97" t="s">
        <v>54</v>
      </c>
      <c r="H4" s="398" t="s">
        <v>457</v>
      </c>
      <c r="I4" s="398" t="s">
        <v>107</v>
      </c>
    </row>
    <row r="5" spans="1:14" x14ac:dyDescent="0.2">
      <c r="A5" s="556"/>
      <c r="B5" s="575" t="s">
        <v>573</v>
      </c>
      <c r="C5" s="674">
        <v>0</v>
      </c>
      <c r="D5" s="675" t="s">
        <v>147</v>
      </c>
      <c r="E5" s="676">
        <v>0</v>
      </c>
      <c r="F5" s="675" t="s">
        <v>147</v>
      </c>
      <c r="G5" s="676">
        <v>0</v>
      </c>
      <c r="H5" s="675">
        <v>-100</v>
      </c>
      <c r="I5" s="574">
        <v>0</v>
      </c>
    </row>
    <row r="6" spans="1:14" x14ac:dyDescent="0.2">
      <c r="A6" s="701" t="s">
        <v>499</v>
      </c>
      <c r="B6" s="576"/>
      <c r="C6" s="325">
        <v>0</v>
      </c>
      <c r="D6" s="190" t="s">
        <v>147</v>
      </c>
      <c r="E6" s="188">
        <v>0</v>
      </c>
      <c r="F6" s="323" t="s">
        <v>147</v>
      </c>
      <c r="G6" s="188">
        <v>0</v>
      </c>
      <c r="H6" s="323">
        <v>-100</v>
      </c>
      <c r="I6" s="324">
        <v>0</v>
      </c>
    </row>
    <row r="7" spans="1:14" x14ac:dyDescent="0.2">
      <c r="A7" s="556"/>
      <c r="B7" s="575" t="s">
        <v>609</v>
      </c>
      <c r="C7" s="193">
        <v>3.8210300000000004</v>
      </c>
      <c r="D7" s="184">
        <v>62.642007363738919</v>
      </c>
      <c r="E7" s="186">
        <v>3.8210300000000004</v>
      </c>
      <c r="F7" s="184">
        <v>62.642007363738919</v>
      </c>
      <c r="G7" s="186">
        <v>21.515239999999999</v>
      </c>
      <c r="H7" s="184">
        <v>125.06281604157468</v>
      </c>
      <c r="I7" s="573">
        <v>6.2926511683186484E-2</v>
      </c>
      <c r="J7" s="406"/>
    </row>
    <row r="8" spans="1:14" x14ac:dyDescent="0.2">
      <c r="A8" s="556"/>
      <c r="B8" s="575" t="s">
        <v>303</v>
      </c>
      <c r="C8" s="193">
        <v>0</v>
      </c>
      <c r="D8" s="184" t="s">
        <v>147</v>
      </c>
      <c r="E8" s="186">
        <v>0</v>
      </c>
      <c r="F8" s="184" t="s">
        <v>147</v>
      </c>
      <c r="G8" s="186">
        <v>0</v>
      </c>
      <c r="H8" s="184">
        <v>-100</v>
      </c>
      <c r="I8" s="573">
        <v>0</v>
      </c>
      <c r="J8" s="406"/>
      <c r="M8" s="677"/>
      <c r="N8" s="677"/>
    </row>
    <row r="9" spans="1:14" x14ac:dyDescent="0.2">
      <c r="A9" s="556"/>
      <c r="B9" s="575" t="s">
        <v>245</v>
      </c>
      <c r="C9" s="193">
        <v>61.586260000000003</v>
      </c>
      <c r="D9" s="184">
        <v>4.6926186626648088</v>
      </c>
      <c r="E9" s="186">
        <v>61.586260000000003</v>
      </c>
      <c r="F9" s="184">
        <v>4.6926186626648088</v>
      </c>
      <c r="G9" s="186">
        <v>1301.3101200000003</v>
      </c>
      <c r="H9" s="184">
        <v>-81.190989537365851</v>
      </c>
      <c r="I9" s="580">
        <v>3.8059954929449469</v>
      </c>
      <c r="J9" s="406"/>
      <c r="K9" s="714"/>
      <c r="L9" s="714"/>
      <c r="M9" s="677"/>
      <c r="N9" s="677"/>
    </row>
    <row r="10" spans="1:14" x14ac:dyDescent="0.2">
      <c r="A10" s="555"/>
      <c r="B10" s="581" t="s">
        <v>356</v>
      </c>
      <c r="C10" s="577">
        <v>6.2161200000000001</v>
      </c>
      <c r="D10" s="578">
        <v>-70.781467836262806</v>
      </c>
      <c r="E10" s="579">
        <v>6.2161200000000001</v>
      </c>
      <c r="F10" s="578">
        <v>-70.781467836262806</v>
      </c>
      <c r="G10" s="609">
        <v>876.44844000000001</v>
      </c>
      <c r="H10" s="578">
        <v>-86.721782666078667</v>
      </c>
      <c r="I10" s="678">
        <v>2.5633849773170359</v>
      </c>
      <c r="J10" s="406"/>
      <c r="K10" s="714"/>
      <c r="L10" s="714"/>
      <c r="M10" s="677"/>
      <c r="N10" s="677"/>
    </row>
    <row r="11" spans="1:14" x14ac:dyDescent="0.2">
      <c r="A11" s="555"/>
      <c r="B11" s="581" t="s">
        <v>353</v>
      </c>
      <c r="C11" s="577">
        <v>55.370139999999992</v>
      </c>
      <c r="D11" s="578">
        <v>47.452345743319576</v>
      </c>
      <c r="E11" s="579">
        <v>55.370139999999992</v>
      </c>
      <c r="F11" s="578">
        <v>47.452345743319576</v>
      </c>
      <c r="G11" s="609">
        <v>424.86168000000004</v>
      </c>
      <c r="H11" s="578">
        <v>33.647161438753201</v>
      </c>
      <c r="I11" s="678">
        <v>1.2426105156279104</v>
      </c>
      <c r="J11" s="406"/>
      <c r="K11" s="714"/>
      <c r="L11" s="714"/>
      <c r="M11" s="677"/>
      <c r="N11" s="677"/>
    </row>
    <row r="12" spans="1:14" x14ac:dyDescent="0.2">
      <c r="A12" s="556"/>
      <c r="B12" s="575" t="s">
        <v>214</v>
      </c>
      <c r="C12" s="193">
        <v>2.8976299999999999</v>
      </c>
      <c r="D12" s="184">
        <v>-53.052769721812673</v>
      </c>
      <c r="E12" s="186">
        <v>2.8976299999999999</v>
      </c>
      <c r="F12" s="184">
        <v>-53.052769721812673</v>
      </c>
      <c r="G12" s="186">
        <v>49.155499999999989</v>
      </c>
      <c r="H12" s="184">
        <v>-23.664886748604509</v>
      </c>
      <c r="I12" s="573">
        <v>0.14376712251608037</v>
      </c>
      <c r="M12" s="677"/>
      <c r="N12" s="677"/>
    </row>
    <row r="13" spans="1:14" x14ac:dyDescent="0.2">
      <c r="A13" s="555"/>
      <c r="B13" s="575" t="s">
        <v>627</v>
      </c>
      <c r="C13" s="193">
        <v>0</v>
      </c>
      <c r="D13" s="184" t="s">
        <v>147</v>
      </c>
      <c r="E13" s="186">
        <v>0</v>
      </c>
      <c r="F13" s="184" t="s">
        <v>147</v>
      </c>
      <c r="G13" s="186">
        <v>1.1368400000000001</v>
      </c>
      <c r="H13" s="184" t="s">
        <v>147</v>
      </c>
      <c r="I13" s="867">
        <v>3.3249629351991303E-3</v>
      </c>
      <c r="M13" s="677"/>
      <c r="N13" s="677"/>
    </row>
    <row r="14" spans="1:14" x14ac:dyDescent="0.2">
      <c r="A14" s="555"/>
      <c r="B14" s="575" t="s">
        <v>249</v>
      </c>
      <c r="C14" s="193">
        <v>1079.21155</v>
      </c>
      <c r="D14" s="184" t="s">
        <v>147</v>
      </c>
      <c r="E14" s="186">
        <v>1079.21155</v>
      </c>
      <c r="F14" s="184" t="s">
        <v>147</v>
      </c>
      <c r="G14" s="186">
        <v>1079.21155</v>
      </c>
      <c r="H14" s="184" t="s">
        <v>147</v>
      </c>
      <c r="I14" s="867">
        <v>3.156414625619087</v>
      </c>
    </row>
    <row r="15" spans="1:14" x14ac:dyDescent="0.2">
      <c r="A15" s="555"/>
      <c r="B15" s="575" t="s">
        <v>247</v>
      </c>
      <c r="C15" s="193">
        <v>2358.4434000000001</v>
      </c>
      <c r="D15" s="184">
        <v>43.509657844563037</v>
      </c>
      <c r="E15" s="186">
        <v>2358.4434000000001</v>
      </c>
      <c r="F15" s="184">
        <v>43.509657844563037</v>
      </c>
      <c r="G15" s="186">
        <v>30659.573189999999</v>
      </c>
      <c r="H15" s="184">
        <v>-13.289196822060473</v>
      </c>
      <c r="I15" s="580">
        <v>89.671320912155593</v>
      </c>
    </row>
    <row r="16" spans="1:14" x14ac:dyDescent="0.2">
      <c r="A16" s="555"/>
      <c r="B16" s="581" t="s">
        <v>356</v>
      </c>
      <c r="C16" s="577">
        <v>2357.8477399999997</v>
      </c>
      <c r="D16" s="578">
        <v>43.551201813323374</v>
      </c>
      <c r="E16" s="579">
        <v>2357.8477399999997</v>
      </c>
      <c r="F16" s="578">
        <v>43.551201813323374</v>
      </c>
      <c r="G16" s="609">
        <v>30560.458429999995</v>
      </c>
      <c r="H16" s="578">
        <v>-13.200030207867769</v>
      </c>
      <c r="I16" s="678">
        <v>89.381435877030881</v>
      </c>
    </row>
    <row r="17" spans="1:12" x14ac:dyDescent="0.2">
      <c r="A17" s="555"/>
      <c r="B17" s="581" t="s">
        <v>353</v>
      </c>
      <c r="C17" s="577">
        <v>0.59565999999999997</v>
      </c>
      <c r="D17" s="578">
        <v>-33.113244624108695</v>
      </c>
      <c r="E17" s="579">
        <v>0.59565999999999997</v>
      </c>
      <c r="F17" s="578">
        <v>-33.113244624108695</v>
      </c>
      <c r="G17" s="609">
        <v>99.11475999999999</v>
      </c>
      <c r="H17" s="578">
        <v>-34.147409701040537</v>
      </c>
      <c r="I17" s="580">
        <v>0.28988503512469416</v>
      </c>
    </row>
    <row r="18" spans="1:12" x14ac:dyDescent="0.2">
      <c r="A18" s="555"/>
      <c r="B18" s="575" t="s">
        <v>372</v>
      </c>
      <c r="C18" s="193">
        <v>0</v>
      </c>
      <c r="D18" s="184" t="s">
        <v>147</v>
      </c>
      <c r="E18" s="186">
        <v>0</v>
      </c>
      <c r="F18" s="184" t="s">
        <v>147</v>
      </c>
      <c r="G18" s="186">
        <v>2.1023899999999998</v>
      </c>
      <c r="H18" s="184">
        <v>-80.380136660314577</v>
      </c>
      <c r="I18" s="878">
        <v>6.1489469277411944E-3</v>
      </c>
    </row>
    <row r="19" spans="1:12" x14ac:dyDescent="0.2">
      <c r="A19" s="701" t="s">
        <v>483</v>
      </c>
      <c r="B19" s="576"/>
      <c r="C19" s="325">
        <v>3505.9598700000001</v>
      </c>
      <c r="D19" s="190">
        <v>104.93686457738565</v>
      </c>
      <c r="E19" s="188">
        <v>3505.9598700000001</v>
      </c>
      <c r="F19" s="323">
        <v>104.93686457738565</v>
      </c>
      <c r="G19" s="188">
        <v>33114.004829999998</v>
      </c>
      <c r="H19" s="323">
        <v>-21.830789444683994</v>
      </c>
      <c r="I19" s="324">
        <v>96.849898574781818</v>
      </c>
    </row>
    <row r="20" spans="1:12" x14ac:dyDescent="0.2">
      <c r="A20" s="556"/>
      <c r="B20" s="575" t="s">
        <v>254</v>
      </c>
      <c r="C20" s="193">
        <v>0</v>
      </c>
      <c r="D20" s="184" t="s">
        <v>147</v>
      </c>
      <c r="E20" s="186">
        <v>0</v>
      </c>
      <c r="F20" s="184" t="s">
        <v>147</v>
      </c>
      <c r="G20" s="186">
        <v>987.37593000000004</v>
      </c>
      <c r="H20" s="184" t="s">
        <v>147</v>
      </c>
      <c r="I20" s="580">
        <v>2.8878191921095064</v>
      </c>
      <c r="J20" s="406"/>
    </row>
    <row r="21" spans="1:12" x14ac:dyDescent="0.2">
      <c r="A21" s="701" t="s">
        <v>500</v>
      </c>
      <c r="B21" s="576"/>
      <c r="C21" s="325">
        <v>0</v>
      </c>
      <c r="D21" s="190" t="s">
        <v>147</v>
      </c>
      <c r="E21" s="188">
        <v>0</v>
      </c>
      <c r="F21" s="323" t="s">
        <v>147</v>
      </c>
      <c r="G21" s="188">
        <v>987.37593000000004</v>
      </c>
      <c r="H21" s="323" t="s">
        <v>147</v>
      </c>
      <c r="I21" s="324">
        <v>2.8878191921095064</v>
      </c>
    </row>
    <row r="22" spans="1:12" x14ac:dyDescent="0.2">
      <c r="A22" s="874" t="s">
        <v>673</v>
      </c>
      <c r="B22" s="576"/>
      <c r="C22" s="325">
        <v>1.1659299999999999</v>
      </c>
      <c r="D22" s="190" t="s">
        <v>147</v>
      </c>
      <c r="E22" s="188">
        <v>1.1659299999999999</v>
      </c>
      <c r="F22" s="323" t="s">
        <v>147</v>
      </c>
      <c r="G22" s="188">
        <v>89.677069999999986</v>
      </c>
      <c r="H22" s="323">
        <v>62.7621353681443</v>
      </c>
      <c r="I22" s="873">
        <v>0.26228223310866777</v>
      </c>
    </row>
    <row r="23" spans="1:12" x14ac:dyDescent="0.2">
      <c r="A23" s="562" t="s">
        <v>116</v>
      </c>
      <c r="B23" s="327"/>
      <c r="C23" s="327">
        <v>3507.1257999999998</v>
      </c>
      <c r="D23" s="319">
        <v>105.0050176787834</v>
      </c>
      <c r="E23" s="196">
        <v>3507.1257999999998</v>
      </c>
      <c r="F23" s="319">
        <v>105.0050176787834</v>
      </c>
      <c r="G23" s="239">
        <v>34191.057829999998</v>
      </c>
      <c r="H23" s="199">
        <v>-20.053822305822784</v>
      </c>
      <c r="I23" s="872">
        <v>100</v>
      </c>
      <c r="J23" s="714"/>
      <c r="K23" s="714"/>
      <c r="L23" s="714"/>
    </row>
    <row r="24" spans="1:12" s="741" customFormat="1" x14ac:dyDescent="0.2">
      <c r="A24" s="328"/>
      <c r="B24" s="328" t="s">
        <v>356</v>
      </c>
      <c r="C24" s="582">
        <v>2364.0638599999997</v>
      </c>
      <c r="D24" s="204">
        <v>42.089249003414167</v>
      </c>
      <c r="E24" s="240">
        <v>2364.0638599999997</v>
      </c>
      <c r="F24" s="204">
        <v>42.089249003414167</v>
      </c>
      <c r="G24" s="240">
        <v>31436.906870000003</v>
      </c>
      <c r="H24" s="204">
        <v>-24.807490826005342</v>
      </c>
      <c r="I24" s="583">
        <v>91.944820854347938</v>
      </c>
      <c r="J24" s="13"/>
      <c r="K24" s="13"/>
      <c r="L24" s="13"/>
    </row>
    <row r="25" spans="1:12" x14ac:dyDescent="0.2">
      <c r="A25" s="328"/>
      <c r="B25" s="328" t="s">
        <v>353</v>
      </c>
      <c r="C25" s="582">
        <v>1143.06194</v>
      </c>
      <c r="D25" s="204">
        <v>2333.9518955369535</v>
      </c>
      <c r="E25" s="240">
        <v>1143.06194</v>
      </c>
      <c r="F25" s="204">
        <v>2333.9518955369535</v>
      </c>
      <c r="G25" s="240">
        <v>2754.1509599999999</v>
      </c>
      <c r="H25" s="204">
        <v>187.17989421327223</v>
      </c>
      <c r="I25" s="583">
        <v>8.0551791456520725</v>
      </c>
    </row>
    <row r="26" spans="1:12" x14ac:dyDescent="0.2">
      <c r="A26" s="743"/>
      <c r="B26" s="744" t="s">
        <v>487</v>
      </c>
      <c r="C26" s="745">
        <v>3502.1388400000001</v>
      </c>
      <c r="D26" s="746">
        <v>104.99502737017052</v>
      </c>
      <c r="E26" s="745">
        <v>3502.1388400000001</v>
      </c>
      <c r="F26" s="746">
        <v>104.99502737017052</v>
      </c>
      <c r="G26" s="745">
        <v>33091.352749999998</v>
      </c>
      <c r="H26" s="747">
        <v>-21.866630085027445</v>
      </c>
      <c r="I26" s="747">
        <v>96.783647100163435</v>
      </c>
    </row>
    <row r="27" spans="1:12" x14ac:dyDescent="0.2">
      <c r="A27" s="743"/>
      <c r="B27" s="744" t="s">
        <v>488</v>
      </c>
      <c r="C27" s="745">
        <v>4.9869599999999625</v>
      </c>
      <c r="D27" s="746">
        <v>112.26977674674974</v>
      </c>
      <c r="E27" s="745">
        <v>4.9869599999999625</v>
      </c>
      <c r="F27" s="746">
        <v>112.26977674674974</v>
      </c>
      <c r="G27" s="745">
        <v>1099.7050799999981</v>
      </c>
      <c r="H27" s="747">
        <v>164.86068974924211</v>
      </c>
      <c r="I27" s="747">
        <v>3.2163528998365538</v>
      </c>
    </row>
    <row r="28" spans="1:12" x14ac:dyDescent="0.2">
      <c r="A28" s="752"/>
      <c r="B28" s="753" t="s">
        <v>489</v>
      </c>
      <c r="C28" s="749">
        <v>2422.9272900000001</v>
      </c>
      <c r="D28" s="748">
        <v>41.824201958104872</v>
      </c>
      <c r="E28" s="749">
        <v>2422.9272900000001</v>
      </c>
      <c r="F28" s="748">
        <v>41.824201958104872</v>
      </c>
      <c r="G28" s="749">
        <v>32010.038809999998</v>
      </c>
      <c r="H28" s="748">
        <v>-24.40063795505915</v>
      </c>
      <c r="I28" s="748">
        <v>93.621083527616605</v>
      </c>
    </row>
    <row r="29" spans="1:12" ht="14.25" customHeight="1" x14ac:dyDescent="0.2">
      <c r="A29" s="864" t="s">
        <v>360</v>
      </c>
      <c r="B29" s="714"/>
      <c r="C29" s="714"/>
      <c r="D29" s="714"/>
      <c r="E29" s="714"/>
      <c r="F29" s="714"/>
      <c r="G29" s="620"/>
      <c r="H29" s="714"/>
      <c r="I29" s="232" t="s">
        <v>231</v>
      </c>
    </row>
    <row r="30" spans="1:12" ht="14.25" customHeight="1" x14ac:dyDescent="0.2">
      <c r="A30" s="864" t="s">
        <v>597</v>
      </c>
      <c r="B30" s="863"/>
      <c r="C30" s="863"/>
      <c r="D30" s="863"/>
      <c r="E30" s="863"/>
      <c r="F30" s="863"/>
      <c r="G30" s="863"/>
      <c r="H30" s="863"/>
      <c r="I30" s="863"/>
    </row>
    <row r="31" spans="1:12" ht="27.75" customHeight="1" x14ac:dyDescent="0.2">
      <c r="A31" s="935" t="s">
        <v>646</v>
      </c>
      <c r="B31" s="935"/>
      <c r="C31" s="935"/>
      <c r="D31" s="935"/>
      <c r="E31" s="935"/>
      <c r="F31" s="935"/>
      <c r="G31" s="935"/>
      <c r="H31" s="935"/>
      <c r="I31" s="935"/>
    </row>
    <row r="32" spans="1:12" ht="28.5" customHeight="1" x14ac:dyDescent="0.2">
      <c r="A32" s="863"/>
      <c r="B32" s="863"/>
      <c r="C32" s="863"/>
      <c r="D32" s="863"/>
      <c r="E32" s="863"/>
      <c r="F32" s="863"/>
      <c r="G32" s="863"/>
      <c r="H32" s="863"/>
      <c r="I32" s="863"/>
    </row>
    <row r="33" spans="1:9" x14ac:dyDescent="0.2">
      <c r="A33" s="863"/>
      <c r="B33" s="863"/>
      <c r="C33" s="863"/>
      <c r="D33" s="863"/>
      <c r="E33" s="863"/>
      <c r="F33" s="863"/>
      <c r="G33" s="863"/>
      <c r="H33" s="863"/>
      <c r="I33" s="863"/>
    </row>
    <row r="34" spans="1:9" x14ac:dyDescent="0.2">
      <c r="A34" s="863"/>
      <c r="B34" s="863"/>
      <c r="C34" s="863"/>
      <c r="D34" s="863"/>
      <c r="E34" s="863"/>
      <c r="F34" s="863"/>
      <c r="G34" s="863"/>
      <c r="H34" s="863"/>
      <c r="I34" s="863"/>
    </row>
    <row r="35" spans="1:9" x14ac:dyDescent="0.2">
      <c r="A35" s="863"/>
      <c r="B35" s="863"/>
      <c r="C35" s="863"/>
      <c r="D35" s="863"/>
      <c r="E35" s="863"/>
      <c r="F35" s="863"/>
      <c r="G35" s="863"/>
      <c r="H35" s="863"/>
      <c r="I35" s="863"/>
    </row>
  </sheetData>
  <mergeCells count="7">
    <mergeCell ref="A31:I31"/>
    <mergeCell ref="A1:G2"/>
    <mergeCell ref="C3:D3"/>
    <mergeCell ref="E3:F3"/>
    <mergeCell ref="A3:A4"/>
    <mergeCell ref="B3:B4"/>
    <mergeCell ref="G3:I3"/>
  </mergeCells>
  <conditionalFormatting sqref="C5">
    <cfRule type="cellIs" dxfId="2039" priority="3857" operator="between">
      <formula>0.00000001</formula>
      <formula>1</formula>
    </cfRule>
  </conditionalFormatting>
  <conditionalFormatting sqref="C27">
    <cfRule type="cellIs" dxfId="2038" priority="3627" operator="between">
      <formula>0.00000001</formula>
      <formula>1</formula>
    </cfRule>
  </conditionalFormatting>
  <conditionalFormatting sqref="C27">
    <cfRule type="cellIs" dxfId="2037" priority="3630" operator="between">
      <formula>0.00000001</formula>
      <formula>1</formula>
    </cfRule>
  </conditionalFormatting>
  <conditionalFormatting sqref="C5">
    <cfRule type="cellIs" dxfId="2036" priority="3615" operator="between">
      <formula>0.00000001</formula>
      <formula>1</formula>
    </cfRule>
  </conditionalFormatting>
  <conditionalFormatting sqref="C25">
    <cfRule type="cellIs" dxfId="2035" priority="2970" operator="between">
      <formula>0.00000001</formula>
      <formula>1</formula>
    </cfRule>
  </conditionalFormatting>
  <conditionalFormatting sqref="C27">
    <cfRule type="cellIs" dxfId="2034" priority="3535" operator="between">
      <formula>0.00000001</formula>
      <formula>1</formula>
    </cfRule>
  </conditionalFormatting>
  <conditionalFormatting sqref="C27">
    <cfRule type="cellIs" dxfId="2033" priority="3531" operator="between">
      <formula>0.00000001</formula>
      <formula>1</formula>
    </cfRule>
  </conditionalFormatting>
  <conditionalFormatting sqref="K11">
    <cfRule type="cellIs" dxfId="2032" priority="3517" operator="between">
      <formula>0.000001</formula>
      <formula>1</formula>
    </cfRule>
  </conditionalFormatting>
  <conditionalFormatting sqref="C22">
    <cfRule type="cellIs" dxfId="2031" priority="2023" operator="between">
      <formula>0.00000001</formula>
      <formula>1</formula>
    </cfRule>
  </conditionalFormatting>
  <conditionalFormatting sqref="C27">
    <cfRule type="cellIs" dxfId="2030" priority="3326" operator="between">
      <formula>0.00000001</formula>
      <formula>1</formula>
    </cfRule>
  </conditionalFormatting>
  <conditionalFormatting sqref="C27">
    <cfRule type="cellIs" dxfId="2029" priority="3316" operator="between">
      <formula>0.00000001</formula>
      <formula>1</formula>
    </cfRule>
  </conditionalFormatting>
  <conditionalFormatting sqref="E9">
    <cfRule type="cellIs" dxfId="2028" priority="3497" operator="between">
      <formula>0.00000001</formula>
      <formula>1</formula>
    </cfRule>
  </conditionalFormatting>
  <conditionalFormatting sqref="G9">
    <cfRule type="cellIs" dxfId="2027" priority="3496" operator="between">
      <formula>0.00000001</formula>
      <formula>1</formula>
    </cfRule>
  </conditionalFormatting>
  <conditionalFormatting sqref="E9">
    <cfRule type="cellIs" dxfId="2026" priority="3493" operator="between">
      <formula>0.00000001</formula>
      <formula>1</formula>
    </cfRule>
  </conditionalFormatting>
  <conditionalFormatting sqref="G9">
    <cfRule type="cellIs" dxfId="2025" priority="3492" operator="between">
      <formula>0.00000001</formula>
      <formula>1</formula>
    </cfRule>
  </conditionalFormatting>
  <conditionalFormatting sqref="C27">
    <cfRule type="cellIs" dxfId="2024" priority="3487" operator="between">
      <formula>0.00000001</formula>
      <formula>1</formula>
    </cfRule>
  </conditionalFormatting>
  <conditionalFormatting sqref="C27">
    <cfRule type="cellIs" dxfId="2023" priority="3483" operator="between">
      <formula>0.00000001</formula>
      <formula>1</formula>
    </cfRule>
  </conditionalFormatting>
  <conditionalFormatting sqref="C27">
    <cfRule type="cellIs" dxfId="2022" priority="3477" operator="between">
      <formula>0.00000001</formula>
      <formula>1</formula>
    </cfRule>
  </conditionalFormatting>
  <conditionalFormatting sqref="C27">
    <cfRule type="cellIs" dxfId="2021" priority="3475" operator="between">
      <formula>0.00000001</formula>
      <formula>1</formula>
    </cfRule>
  </conditionalFormatting>
  <conditionalFormatting sqref="C25">
    <cfRule type="cellIs" dxfId="2020" priority="2968" operator="between">
      <formula>0.00000001</formula>
      <formula>1</formula>
    </cfRule>
  </conditionalFormatting>
  <conditionalFormatting sqref="I25">
    <cfRule type="cellIs" dxfId="2019" priority="2967" operator="between">
      <formula>0.000001</formula>
      <formula>1</formula>
    </cfRule>
  </conditionalFormatting>
  <conditionalFormatting sqref="G25">
    <cfRule type="cellIs" dxfId="2018" priority="3379" operator="between">
      <formula>0.00000001</formula>
      <formula>1</formula>
    </cfRule>
  </conditionalFormatting>
  <conditionalFormatting sqref="E22">
    <cfRule type="cellIs" dxfId="2017" priority="2025" operator="between">
      <formula>0.00000001</formula>
      <formula>1</formula>
    </cfRule>
  </conditionalFormatting>
  <conditionalFormatting sqref="C27">
    <cfRule type="cellIs" dxfId="2016" priority="3306" operator="between">
      <formula>0.00000001</formula>
      <formula>1</formula>
    </cfRule>
  </conditionalFormatting>
  <conditionalFormatting sqref="I27">
    <cfRule type="cellIs" dxfId="2015" priority="3325" operator="between">
      <formula>0.000001</formula>
      <formula>1</formula>
    </cfRule>
  </conditionalFormatting>
  <conditionalFormatting sqref="C27">
    <cfRule type="cellIs" dxfId="2014" priority="3324" operator="between">
      <formula>0.00000001</formula>
      <formula>1</formula>
    </cfRule>
  </conditionalFormatting>
  <conditionalFormatting sqref="I27">
    <cfRule type="cellIs" dxfId="2013" priority="3323" operator="between">
      <formula>0.000001</formula>
      <formula>1</formula>
    </cfRule>
  </conditionalFormatting>
  <conditionalFormatting sqref="I27">
    <cfRule type="cellIs" dxfId="2012" priority="3311" operator="between">
      <formula>0.000001</formula>
      <formula>1</formula>
    </cfRule>
  </conditionalFormatting>
  <conditionalFormatting sqref="I27">
    <cfRule type="cellIs" dxfId="2011" priority="3319" operator="between">
      <formula>0.000001</formula>
      <formula>1</formula>
    </cfRule>
  </conditionalFormatting>
  <conditionalFormatting sqref="C27">
    <cfRule type="cellIs" dxfId="2010" priority="3320" operator="between">
      <formula>0.00000001</formula>
      <formula>1</formula>
    </cfRule>
  </conditionalFormatting>
  <conditionalFormatting sqref="I27">
    <cfRule type="cellIs" dxfId="2009" priority="3317" operator="between">
      <formula>0.000001</formula>
      <formula>1</formula>
    </cfRule>
  </conditionalFormatting>
  <conditionalFormatting sqref="C27">
    <cfRule type="cellIs" dxfId="2008" priority="3318" operator="between">
      <formula>0.00000001</formula>
      <formula>1</formula>
    </cfRule>
  </conditionalFormatting>
  <conditionalFormatting sqref="I27">
    <cfRule type="cellIs" dxfId="2007" priority="3315" operator="between">
      <formula>0.000001</formula>
      <formula>1</formula>
    </cfRule>
  </conditionalFormatting>
  <conditionalFormatting sqref="C27">
    <cfRule type="cellIs" dxfId="2006" priority="3312" operator="between">
      <formula>0.00000001</formula>
      <formula>1</formula>
    </cfRule>
  </conditionalFormatting>
  <conditionalFormatting sqref="I27">
    <cfRule type="cellIs" dxfId="2005" priority="3309" operator="between">
      <formula>0.000001</formula>
      <formula>1</formula>
    </cfRule>
  </conditionalFormatting>
  <conditionalFormatting sqref="C27">
    <cfRule type="cellIs" dxfId="2004" priority="3310" operator="between">
      <formula>0.00000001</formula>
      <formula>1</formula>
    </cfRule>
  </conditionalFormatting>
  <conditionalFormatting sqref="C27">
    <cfRule type="cellIs" dxfId="2003" priority="3308" operator="between">
      <formula>0.00000001</formula>
      <formula>1</formula>
    </cfRule>
  </conditionalFormatting>
  <conditionalFormatting sqref="I27">
    <cfRule type="cellIs" dxfId="2002" priority="3307" operator="between">
      <formula>0.000001</formula>
      <formula>1</formula>
    </cfRule>
  </conditionalFormatting>
  <conditionalFormatting sqref="C27">
    <cfRule type="cellIs" dxfId="2001" priority="3305" operator="between">
      <formula>0.00000001</formula>
      <formula>1</formula>
    </cfRule>
  </conditionalFormatting>
  <conditionalFormatting sqref="C27">
    <cfRule type="cellIs" dxfId="2000" priority="2720" operator="between">
      <formula>0.00000001</formula>
      <formula>1</formula>
    </cfRule>
  </conditionalFormatting>
  <conditionalFormatting sqref="C27">
    <cfRule type="cellIs" dxfId="1999" priority="2725" operator="between">
      <formula>0.00000001</formula>
      <formula>1</formula>
    </cfRule>
  </conditionalFormatting>
  <conditionalFormatting sqref="C25">
    <cfRule type="cellIs" dxfId="1998" priority="2947" operator="between">
      <formula>0.00000001</formula>
      <formula>1</formula>
    </cfRule>
  </conditionalFormatting>
  <conditionalFormatting sqref="C25">
    <cfRule type="cellIs" dxfId="1997" priority="2945" operator="between">
      <formula>0.00000001</formula>
      <formula>1</formula>
    </cfRule>
  </conditionalFormatting>
  <conditionalFormatting sqref="G25">
    <cfRule type="cellIs" dxfId="1996" priority="2950" operator="between">
      <formula>0.00000001</formula>
      <formula>1</formula>
    </cfRule>
  </conditionalFormatting>
  <conditionalFormatting sqref="C25">
    <cfRule type="cellIs" dxfId="1995" priority="2948" operator="between">
      <formula>0.00000001</formula>
      <formula>1</formula>
    </cfRule>
  </conditionalFormatting>
  <conditionalFormatting sqref="C25">
    <cfRule type="cellIs" dxfId="1994" priority="2722" operator="between">
      <formula>0.00000001</formula>
      <formula>1</formula>
    </cfRule>
  </conditionalFormatting>
  <conditionalFormatting sqref="C25">
    <cfRule type="cellIs" dxfId="1993" priority="2724" operator="between">
      <formula>0.00000001</formula>
      <formula>1</formula>
    </cfRule>
  </conditionalFormatting>
  <conditionalFormatting sqref="C25">
    <cfRule type="cellIs" dxfId="1992" priority="2712" operator="between">
      <formula>0.00000001</formula>
      <formula>1</formula>
    </cfRule>
  </conditionalFormatting>
  <conditionalFormatting sqref="I25">
    <cfRule type="cellIs" dxfId="1991" priority="2711" operator="between">
      <formula>0.000001</formula>
      <formula>1</formula>
    </cfRule>
  </conditionalFormatting>
  <conditionalFormatting sqref="H27">
    <cfRule type="cellIs" dxfId="1990" priority="3086" operator="between">
      <formula>0.000001</formula>
      <formula>1</formula>
    </cfRule>
  </conditionalFormatting>
  <conditionalFormatting sqref="C27">
    <cfRule type="cellIs" dxfId="1989" priority="1249" operator="between">
      <formula>0.00000001</formula>
      <formula>1</formula>
    </cfRule>
  </conditionalFormatting>
  <conditionalFormatting sqref="C10">
    <cfRule type="cellIs" dxfId="1988" priority="3078" operator="between">
      <formula>0.00000001</formula>
      <formula>1</formula>
    </cfRule>
  </conditionalFormatting>
  <conditionalFormatting sqref="C10">
    <cfRule type="cellIs" dxfId="1987" priority="3077" operator="between">
      <formula>0.00000001</formula>
      <formula>1</formula>
    </cfRule>
  </conditionalFormatting>
  <conditionalFormatting sqref="E10">
    <cfRule type="cellIs" dxfId="1986" priority="3076" operator="between">
      <formula>0.00000001</formula>
      <formula>1</formula>
    </cfRule>
  </conditionalFormatting>
  <conditionalFormatting sqref="G10">
    <cfRule type="cellIs" dxfId="1985" priority="3075" operator="between">
      <formula>0.00000001</formula>
      <formula>1</formula>
    </cfRule>
  </conditionalFormatting>
  <conditionalFormatting sqref="I10">
    <cfRule type="cellIs" dxfId="1984" priority="3074" operator="between">
      <formula>0.000001</formula>
      <formula>1</formula>
    </cfRule>
  </conditionalFormatting>
  <conditionalFormatting sqref="I10">
    <cfRule type="cellIs" dxfId="1983" priority="3073" operator="between">
      <formula>0.000001</formula>
      <formula>1</formula>
    </cfRule>
  </conditionalFormatting>
  <conditionalFormatting sqref="E10">
    <cfRule type="cellIs" dxfId="1982" priority="3072" operator="between">
      <formula>0.00000001</formula>
      <formula>1</formula>
    </cfRule>
  </conditionalFormatting>
  <conditionalFormatting sqref="G10">
    <cfRule type="cellIs" dxfId="1981" priority="3071" operator="between">
      <formula>0.00000001</formula>
      <formula>1</formula>
    </cfRule>
  </conditionalFormatting>
  <conditionalFormatting sqref="C27">
    <cfRule type="cellIs" dxfId="1980" priority="2127" operator="between">
      <formula>0.00000001</formula>
      <formula>1</formula>
    </cfRule>
  </conditionalFormatting>
  <conditionalFormatting sqref="C25">
    <cfRule type="cellIs" dxfId="1979" priority="1974" operator="between">
      <formula>0.00000001</formula>
      <formula>1</formula>
    </cfRule>
  </conditionalFormatting>
  <conditionalFormatting sqref="C25">
    <cfRule type="cellIs" dxfId="1978" priority="1972" operator="between">
      <formula>0.00000001</formula>
      <formula>1</formula>
    </cfRule>
  </conditionalFormatting>
  <conditionalFormatting sqref="C25">
    <cfRule type="cellIs" dxfId="1977" priority="3006" operator="between">
      <formula>0.00000001</formula>
      <formula>1</formula>
    </cfRule>
  </conditionalFormatting>
  <conditionalFormatting sqref="C25">
    <cfRule type="cellIs" dxfId="1976" priority="3005" operator="between">
      <formula>0.00000001</formula>
      <formula>1</formula>
    </cfRule>
  </conditionalFormatting>
  <conditionalFormatting sqref="E25">
    <cfRule type="cellIs" dxfId="1975" priority="3004" operator="between">
      <formula>0.00000001</formula>
      <formula>1</formula>
    </cfRule>
  </conditionalFormatting>
  <conditionalFormatting sqref="C25">
    <cfRule type="cellIs" dxfId="1974" priority="2949" operator="between">
      <formula>0.00000001</formula>
      <formula>1</formula>
    </cfRule>
  </conditionalFormatting>
  <conditionalFormatting sqref="C25">
    <cfRule type="cellIs" dxfId="1973" priority="2946" operator="between">
      <formula>0.00000001</formula>
      <formula>1</formula>
    </cfRule>
  </conditionalFormatting>
  <conditionalFormatting sqref="C25">
    <cfRule type="cellIs" dxfId="1972" priority="2943" operator="between">
      <formula>0.00000001</formula>
      <formula>1</formula>
    </cfRule>
  </conditionalFormatting>
  <conditionalFormatting sqref="C25">
    <cfRule type="cellIs" dxfId="1971" priority="2941" operator="between">
      <formula>0.00000001</formula>
      <formula>1</formula>
    </cfRule>
  </conditionalFormatting>
  <conditionalFormatting sqref="C25">
    <cfRule type="cellIs" dxfId="1970" priority="3008" operator="between">
      <formula>0.00000001</formula>
      <formula>1</formula>
    </cfRule>
  </conditionalFormatting>
  <conditionalFormatting sqref="C25">
    <cfRule type="cellIs" dxfId="1969" priority="3007" operator="between">
      <formula>0.00000001</formula>
      <formula>1</formula>
    </cfRule>
  </conditionalFormatting>
  <conditionalFormatting sqref="I25">
    <cfRule type="cellIs" dxfId="1968" priority="3003" operator="between">
      <formula>0.000001</formula>
      <formula>1</formula>
    </cfRule>
  </conditionalFormatting>
  <conditionalFormatting sqref="I25">
    <cfRule type="cellIs" dxfId="1967" priority="3002" operator="between">
      <formula>0.000001</formula>
      <formula>1</formula>
    </cfRule>
  </conditionalFormatting>
  <conditionalFormatting sqref="C25">
    <cfRule type="cellIs" dxfId="1966" priority="3001" operator="between">
      <formula>0.00000001</formula>
      <formula>1</formula>
    </cfRule>
  </conditionalFormatting>
  <conditionalFormatting sqref="I25">
    <cfRule type="cellIs" dxfId="1965" priority="3000" operator="between">
      <formula>0.000001</formula>
      <formula>1</formula>
    </cfRule>
  </conditionalFormatting>
  <conditionalFormatting sqref="C25">
    <cfRule type="cellIs" dxfId="1964" priority="2999" operator="between">
      <formula>0.00000001</formula>
      <formula>1</formula>
    </cfRule>
  </conditionalFormatting>
  <conditionalFormatting sqref="I25">
    <cfRule type="cellIs" dxfId="1963" priority="2998" operator="between">
      <formula>0.000001</formula>
      <formula>1</formula>
    </cfRule>
  </conditionalFormatting>
  <conditionalFormatting sqref="C25">
    <cfRule type="cellIs" dxfId="1962" priority="2997" operator="between">
      <formula>0.00000001</formula>
      <formula>1</formula>
    </cfRule>
  </conditionalFormatting>
  <conditionalFormatting sqref="I25">
    <cfRule type="cellIs" dxfId="1961" priority="2996" operator="between">
      <formula>0.000001</formula>
      <formula>1</formula>
    </cfRule>
  </conditionalFormatting>
  <conditionalFormatting sqref="I25">
    <cfRule type="cellIs" dxfId="1960" priority="2994" operator="between">
      <formula>0.000001</formula>
      <formula>1</formula>
    </cfRule>
  </conditionalFormatting>
  <conditionalFormatting sqref="C25">
    <cfRule type="cellIs" dxfId="1959" priority="2995" operator="between">
      <formula>0.00000001</formula>
      <formula>1</formula>
    </cfRule>
  </conditionalFormatting>
  <conditionalFormatting sqref="G25">
    <cfRule type="cellIs" dxfId="1958" priority="2993" operator="between">
      <formula>0.00000001</formula>
      <formula>1</formula>
    </cfRule>
  </conditionalFormatting>
  <conditionalFormatting sqref="C27">
    <cfRule type="cellIs" dxfId="1957" priority="2923" operator="between">
      <formula>0.00000001</formula>
      <formula>1</formula>
    </cfRule>
  </conditionalFormatting>
  <conditionalFormatting sqref="C27">
    <cfRule type="cellIs" dxfId="1956" priority="2911" operator="between">
      <formula>0.00000001</formula>
      <formula>1</formula>
    </cfRule>
  </conditionalFormatting>
  <conditionalFormatting sqref="I25">
    <cfRule type="cellIs" dxfId="1955" priority="2969" operator="between">
      <formula>0.000001</formula>
      <formula>1</formula>
    </cfRule>
  </conditionalFormatting>
  <conditionalFormatting sqref="I25">
    <cfRule type="cellIs" dxfId="1954" priority="2965" operator="between">
      <formula>0.000001</formula>
      <formula>1</formula>
    </cfRule>
  </conditionalFormatting>
  <conditionalFormatting sqref="C25">
    <cfRule type="cellIs" dxfId="1953" priority="2966" operator="between">
      <formula>0.00000001</formula>
      <formula>1</formula>
    </cfRule>
  </conditionalFormatting>
  <conditionalFormatting sqref="I25">
    <cfRule type="cellIs" dxfId="1952" priority="2963" operator="between">
      <formula>0.000001</formula>
      <formula>1</formula>
    </cfRule>
  </conditionalFormatting>
  <conditionalFormatting sqref="C25">
    <cfRule type="cellIs" dxfId="1951" priority="2964" operator="between">
      <formula>0.00000001</formula>
      <formula>1</formula>
    </cfRule>
  </conditionalFormatting>
  <conditionalFormatting sqref="C25">
    <cfRule type="cellIs" dxfId="1950" priority="2962" operator="between">
      <formula>0.00000001</formula>
      <formula>1</formula>
    </cfRule>
  </conditionalFormatting>
  <conditionalFormatting sqref="I25">
    <cfRule type="cellIs" dxfId="1949" priority="2961" operator="between">
      <formula>0.000001</formula>
      <formula>1</formula>
    </cfRule>
  </conditionalFormatting>
  <conditionalFormatting sqref="I25">
    <cfRule type="cellIs" dxfId="1948" priority="2959" operator="between">
      <formula>0.000001</formula>
      <formula>1</formula>
    </cfRule>
  </conditionalFormatting>
  <conditionalFormatting sqref="C25">
    <cfRule type="cellIs" dxfId="1947" priority="2960" operator="between">
      <formula>0.00000001</formula>
      <formula>1</formula>
    </cfRule>
  </conditionalFormatting>
  <conditionalFormatting sqref="I25">
    <cfRule type="cellIs" dxfId="1946" priority="2957" operator="between">
      <formula>0.000001</formula>
      <formula>1</formula>
    </cfRule>
  </conditionalFormatting>
  <conditionalFormatting sqref="C25">
    <cfRule type="cellIs" dxfId="1945" priority="2958" operator="between">
      <formula>0.00000001</formula>
      <formula>1</formula>
    </cfRule>
  </conditionalFormatting>
  <conditionalFormatting sqref="C25">
    <cfRule type="cellIs" dxfId="1944" priority="2956" operator="between">
      <formula>0.00000001</formula>
      <formula>1</formula>
    </cfRule>
  </conditionalFormatting>
  <conditionalFormatting sqref="I25">
    <cfRule type="cellIs" dxfId="1943" priority="2955" operator="between">
      <formula>0.000001</formula>
      <formula>1</formula>
    </cfRule>
  </conditionalFormatting>
  <conditionalFormatting sqref="C25">
    <cfRule type="cellIs" dxfId="1942" priority="2953" operator="between">
      <formula>0.00000001</formula>
      <formula>1</formula>
    </cfRule>
  </conditionalFormatting>
  <conditionalFormatting sqref="C25">
    <cfRule type="cellIs" dxfId="1941" priority="2954" operator="between">
      <formula>0.00000001</formula>
      <formula>1</formula>
    </cfRule>
  </conditionalFormatting>
  <conditionalFormatting sqref="C27">
    <cfRule type="cellIs" dxfId="1940" priority="2934" operator="between">
      <formula>0.00000001</formula>
      <formula>1</formula>
    </cfRule>
  </conditionalFormatting>
  <conditionalFormatting sqref="C27">
    <cfRule type="cellIs" dxfId="1939" priority="2932" operator="between">
      <formula>0.00000001</formula>
      <formula>1</formula>
    </cfRule>
  </conditionalFormatting>
  <conditionalFormatting sqref="C27">
    <cfRule type="cellIs" dxfId="1938" priority="2930" operator="between">
      <formula>0.00000001</formula>
      <formula>1</formula>
    </cfRule>
  </conditionalFormatting>
  <conditionalFormatting sqref="C25">
    <cfRule type="cellIs" dxfId="1937" priority="2952" operator="between">
      <formula>0.00000001</formula>
      <formula>1</formula>
    </cfRule>
  </conditionalFormatting>
  <conditionalFormatting sqref="I25">
    <cfRule type="cellIs" dxfId="1936" priority="2951" operator="between">
      <formula>0.000001</formula>
      <formula>1</formula>
    </cfRule>
  </conditionalFormatting>
  <conditionalFormatting sqref="I25">
    <cfRule type="cellIs" dxfId="1935" priority="2944" operator="between">
      <formula>0.000001</formula>
      <formula>1</formula>
    </cfRule>
  </conditionalFormatting>
  <conditionalFormatting sqref="I25">
    <cfRule type="cellIs" dxfId="1934" priority="2942" operator="between">
      <formula>0.000001</formula>
      <formula>1</formula>
    </cfRule>
  </conditionalFormatting>
  <conditionalFormatting sqref="I25">
    <cfRule type="cellIs" dxfId="1933" priority="2940" operator="between">
      <formula>0.000001</formula>
      <formula>1</formula>
    </cfRule>
  </conditionalFormatting>
  <conditionalFormatting sqref="I25">
    <cfRule type="cellIs" dxfId="1932" priority="2938" operator="between">
      <formula>0.000001</formula>
      <formula>1</formula>
    </cfRule>
  </conditionalFormatting>
  <conditionalFormatting sqref="C25">
    <cfRule type="cellIs" dxfId="1931" priority="2939" operator="between">
      <formula>0.00000001</formula>
      <formula>1</formula>
    </cfRule>
  </conditionalFormatting>
  <conditionalFormatting sqref="C25">
    <cfRule type="cellIs" dxfId="1930" priority="2937" operator="between">
      <formula>0.00000001</formula>
      <formula>1</formula>
    </cfRule>
  </conditionalFormatting>
  <conditionalFormatting sqref="I25">
    <cfRule type="cellIs" dxfId="1929" priority="2936" operator="between">
      <formula>0.000001</formula>
      <formula>1</formula>
    </cfRule>
  </conditionalFormatting>
  <conditionalFormatting sqref="C27">
    <cfRule type="cellIs" dxfId="1928" priority="2935" operator="between">
      <formula>0.00000001</formula>
      <formula>1</formula>
    </cfRule>
  </conditionalFormatting>
  <conditionalFormatting sqref="C27">
    <cfRule type="cellIs" dxfId="1927" priority="2933" operator="between">
      <formula>0.00000001</formula>
      <formula>1</formula>
    </cfRule>
  </conditionalFormatting>
  <conditionalFormatting sqref="C27">
    <cfRule type="cellIs" dxfId="1926" priority="2931" operator="between">
      <formula>0.00000001</formula>
      <formula>1</formula>
    </cfRule>
  </conditionalFormatting>
  <conditionalFormatting sqref="C27">
    <cfRule type="cellIs" dxfId="1925" priority="2929" operator="between">
      <formula>0.00000001</formula>
      <formula>1</formula>
    </cfRule>
  </conditionalFormatting>
  <conditionalFormatting sqref="C27">
    <cfRule type="cellIs" dxfId="1924" priority="2928" operator="between">
      <formula>0.00000001</formula>
      <formula>1</formula>
    </cfRule>
  </conditionalFormatting>
  <conditionalFormatting sqref="C27">
    <cfRule type="cellIs" dxfId="1923" priority="2927" operator="between">
      <formula>0.00000001</formula>
      <formula>1</formula>
    </cfRule>
  </conditionalFormatting>
  <conditionalFormatting sqref="I27">
    <cfRule type="cellIs" dxfId="1922" priority="2926" operator="between">
      <formula>0.000001</formula>
      <formula>1</formula>
    </cfRule>
  </conditionalFormatting>
  <conditionalFormatting sqref="C27">
    <cfRule type="cellIs" dxfId="1921" priority="2925" operator="between">
      <formula>0.00000001</formula>
      <formula>1</formula>
    </cfRule>
  </conditionalFormatting>
  <conditionalFormatting sqref="I27">
    <cfRule type="cellIs" dxfId="1920" priority="2924" operator="between">
      <formula>0.000001</formula>
      <formula>1</formula>
    </cfRule>
  </conditionalFormatting>
  <conditionalFormatting sqref="I27">
    <cfRule type="cellIs" dxfId="1919" priority="2916" operator="between">
      <formula>0.000001</formula>
      <formula>1</formula>
    </cfRule>
  </conditionalFormatting>
  <conditionalFormatting sqref="I27">
    <cfRule type="cellIs" dxfId="1918" priority="2922" operator="between">
      <formula>0.000001</formula>
      <formula>1</formula>
    </cfRule>
  </conditionalFormatting>
  <conditionalFormatting sqref="I27">
    <cfRule type="cellIs" dxfId="1917" priority="2920" operator="between">
      <formula>0.000001</formula>
      <formula>1</formula>
    </cfRule>
  </conditionalFormatting>
  <conditionalFormatting sqref="C27">
    <cfRule type="cellIs" dxfId="1916" priority="2921" operator="between">
      <formula>0.00000001</formula>
      <formula>1</formula>
    </cfRule>
  </conditionalFormatting>
  <conditionalFormatting sqref="C27">
    <cfRule type="cellIs" dxfId="1915" priority="2919" operator="between">
      <formula>0.00000001</formula>
      <formula>1</formula>
    </cfRule>
  </conditionalFormatting>
  <conditionalFormatting sqref="I27">
    <cfRule type="cellIs" dxfId="1914" priority="2918" operator="between">
      <formula>0.000001</formula>
      <formula>1</formula>
    </cfRule>
  </conditionalFormatting>
  <conditionalFormatting sqref="C27">
    <cfRule type="cellIs" dxfId="1913" priority="2917" operator="between">
      <formula>0.00000001</formula>
      <formula>1</formula>
    </cfRule>
  </conditionalFormatting>
  <conditionalFormatting sqref="I27">
    <cfRule type="cellIs" dxfId="1912" priority="2914" operator="between">
      <formula>0.000001</formula>
      <formula>1</formula>
    </cfRule>
  </conditionalFormatting>
  <conditionalFormatting sqref="C27">
    <cfRule type="cellIs" dxfId="1911" priority="2915" operator="between">
      <formula>0.00000001</formula>
      <formula>1</formula>
    </cfRule>
  </conditionalFormatting>
  <conditionalFormatting sqref="C27">
    <cfRule type="cellIs" dxfId="1910" priority="2913" operator="between">
      <formula>0.00000001</formula>
      <formula>1</formula>
    </cfRule>
  </conditionalFormatting>
  <conditionalFormatting sqref="I27">
    <cfRule type="cellIs" dxfId="1909" priority="2912" operator="between">
      <formula>0.000001</formula>
      <formula>1</formula>
    </cfRule>
  </conditionalFormatting>
  <conditionalFormatting sqref="C27">
    <cfRule type="cellIs" dxfId="1908" priority="2910" operator="between">
      <formula>0.00000001</formula>
      <formula>1</formula>
    </cfRule>
  </conditionalFormatting>
  <conditionalFormatting sqref="C25">
    <cfRule type="cellIs" dxfId="1907" priority="2871" operator="between">
      <formula>0.00000001</formula>
      <formula>1</formula>
    </cfRule>
  </conditionalFormatting>
  <conditionalFormatting sqref="C25">
    <cfRule type="cellIs" dxfId="1906" priority="2869" operator="between">
      <formula>0.00000001</formula>
      <formula>1</formula>
    </cfRule>
  </conditionalFormatting>
  <conditionalFormatting sqref="C27">
    <cfRule type="cellIs" dxfId="1905" priority="2429" operator="between">
      <formula>0.00000001</formula>
      <formula>1</formula>
    </cfRule>
  </conditionalFormatting>
  <conditionalFormatting sqref="C25">
    <cfRule type="cellIs" dxfId="1904" priority="2868" operator="between">
      <formula>0.00000001</formula>
      <formula>1</formula>
    </cfRule>
  </conditionalFormatting>
  <conditionalFormatting sqref="E25">
    <cfRule type="cellIs" dxfId="1903" priority="2867" operator="between">
      <formula>0.00000001</formula>
      <formula>1</formula>
    </cfRule>
  </conditionalFormatting>
  <conditionalFormatting sqref="C25">
    <cfRule type="cellIs" dxfId="1902" priority="2870" operator="between">
      <formula>0.00000001</formula>
      <formula>1</formula>
    </cfRule>
  </conditionalFormatting>
  <conditionalFormatting sqref="I25">
    <cfRule type="cellIs" dxfId="1901" priority="2866" operator="between">
      <formula>0.000001</formula>
      <formula>1</formula>
    </cfRule>
  </conditionalFormatting>
  <conditionalFormatting sqref="I25">
    <cfRule type="cellIs" dxfId="1900" priority="2865" operator="between">
      <formula>0.000001</formula>
      <formula>1</formula>
    </cfRule>
  </conditionalFormatting>
  <conditionalFormatting sqref="C25">
    <cfRule type="cellIs" dxfId="1899" priority="2864" operator="between">
      <formula>0.00000001</formula>
      <formula>1</formula>
    </cfRule>
  </conditionalFormatting>
  <conditionalFormatting sqref="I25">
    <cfRule type="cellIs" dxfId="1898" priority="2863" operator="between">
      <formula>0.000001</formula>
      <formula>1</formula>
    </cfRule>
  </conditionalFormatting>
  <conditionalFormatting sqref="C25">
    <cfRule type="cellIs" dxfId="1897" priority="2862" operator="between">
      <formula>0.00000001</formula>
      <formula>1</formula>
    </cfRule>
  </conditionalFormatting>
  <conditionalFormatting sqref="I25">
    <cfRule type="cellIs" dxfId="1896" priority="2861" operator="between">
      <formula>0.000001</formula>
      <formula>1</formula>
    </cfRule>
  </conditionalFormatting>
  <conditionalFormatting sqref="C25">
    <cfRule type="cellIs" dxfId="1895" priority="2860" operator="between">
      <formula>0.00000001</formula>
      <formula>1</formula>
    </cfRule>
  </conditionalFormatting>
  <conditionalFormatting sqref="I25">
    <cfRule type="cellIs" dxfId="1894" priority="2859" operator="between">
      <formula>0.000001</formula>
      <formula>1</formula>
    </cfRule>
  </conditionalFormatting>
  <conditionalFormatting sqref="I25">
    <cfRule type="cellIs" dxfId="1893" priority="2857" operator="between">
      <formula>0.000001</formula>
      <formula>1</formula>
    </cfRule>
  </conditionalFormatting>
  <conditionalFormatting sqref="C25">
    <cfRule type="cellIs" dxfId="1892" priority="2858" operator="between">
      <formula>0.00000001</formula>
      <formula>1</formula>
    </cfRule>
  </conditionalFormatting>
  <conditionalFormatting sqref="G25">
    <cfRule type="cellIs" dxfId="1891" priority="2856" operator="between">
      <formula>0.00000001</formula>
      <formula>1</formula>
    </cfRule>
  </conditionalFormatting>
  <conditionalFormatting sqref="I27">
    <cfRule type="cellIs" dxfId="1890" priority="2428" operator="between">
      <formula>0.000001</formula>
      <formula>1</formula>
    </cfRule>
  </conditionalFormatting>
  <conditionalFormatting sqref="C27">
    <cfRule type="cellIs" dxfId="1889" priority="2427" operator="between">
      <formula>0.00000001</formula>
      <formula>1</formula>
    </cfRule>
  </conditionalFormatting>
  <conditionalFormatting sqref="I27">
    <cfRule type="cellIs" dxfId="1888" priority="2426" operator="between">
      <formula>0.000001</formula>
      <formula>1</formula>
    </cfRule>
  </conditionalFormatting>
  <conditionalFormatting sqref="C27">
    <cfRule type="cellIs" dxfId="1887" priority="2425" operator="between">
      <formula>0.00000001</formula>
      <formula>1</formula>
    </cfRule>
  </conditionalFormatting>
  <conditionalFormatting sqref="C25">
    <cfRule type="cellIs" dxfId="1886" priority="2836" operator="between">
      <formula>0.00000001</formula>
      <formula>1</formula>
    </cfRule>
  </conditionalFormatting>
  <conditionalFormatting sqref="I25">
    <cfRule type="cellIs" dxfId="1885" priority="2835" operator="between">
      <formula>0.000001</formula>
      <formula>1</formula>
    </cfRule>
  </conditionalFormatting>
  <conditionalFormatting sqref="C25">
    <cfRule type="cellIs" dxfId="1884" priority="2834" operator="between">
      <formula>0.00000001</formula>
      <formula>1</formula>
    </cfRule>
  </conditionalFormatting>
  <conditionalFormatting sqref="I25">
    <cfRule type="cellIs" dxfId="1883" priority="2833" operator="between">
      <formula>0.000001</formula>
      <formula>1</formula>
    </cfRule>
  </conditionalFormatting>
  <conditionalFormatting sqref="I25">
    <cfRule type="cellIs" dxfId="1882" priority="2831" operator="between">
      <formula>0.000001</formula>
      <formula>1</formula>
    </cfRule>
  </conditionalFormatting>
  <conditionalFormatting sqref="C25">
    <cfRule type="cellIs" dxfId="1881" priority="2832" operator="between">
      <formula>0.00000001</formula>
      <formula>1</formula>
    </cfRule>
  </conditionalFormatting>
  <conditionalFormatting sqref="I25">
    <cfRule type="cellIs" dxfId="1880" priority="2829" operator="between">
      <formula>0.000001</formula>
      <formula>1</formula>
    </cfRule>
  </conditionalFormatting>
  <conditionalFormatting sqref="C25">
    <cfRule type="cellIs" dxfId="1879" priority="2830" operator="between">
      <formula>0.00000001</formula>
      <formula>1</formula>
    </cfRule>
  </conditionalFormatting>
  <conditionalFormatting sqref="C25">
    <cfRule type="cellIs" dxfId="1878" priority="2828" operator="between">
      <formula>0.00000001</formula>
      <formula>1</formula>
    </cfRule>
  </conditionalFormatting>
  <conditionalFormatting sqref="I25">
    <cfRule type="cellIs" dxfId="1877" priority="2827" operator="between">
      <formula>0.000001</formula>
      <formula>1</formula>
    </cfRule>
  </conditionalFormatting>
  <conditionalFormatting sqref="I25">
    <cfRule type="cellIs" dxfId="1876" priority="2825" operator="between">
      <formula>0.000001</formula>
      <formula>1</formula>
    </cfRule>
  </conditionalFormatting>
  <conditionalFormatting sqref="C25">
    <cfRule type="cellIs" dxfId="1875" priority="2826" operator="between">
      <formula>0.00000001</formula>
      <formula>1</formula>
    </cfRule>
  </conditionalFormatting>
  <conditionalFormatting sqref="I25">
    <cfRule type="cellIs" dxfId="1874" priority="2823" operator="between">
      <formula>0.000001</formula>
      <formula>1</formula>
    </cfRule>
  </conditionalFormatting>
  <conditionalFormatting sqref="C25">
    <cfRule type="cellIs" dxfId="1873" priority="2824" operator="between">
      <formula>0.00000001</formula>
      <formula>1</formula>
    </cfRule>
  </conditionalFormatting>
  <conditionalFormatting sqref="C25">
    <cfRule type="cellIs" dxfId="1872" priority="2822" operator="between">
      <formula>0.00000001</formula>
      <formula>1</formula>
    </cfRule>
  </conditionalFormatting>
  <conditionalFormatting sqref="I25">
    <cfRule type="cellIs" dxfId="1871" priority="2821" operator="between">
      <formula>0.000001</formula>
      <formula>1</formula>
    </cfRule>
  </conditionalFormatting>
  <conditionalFormatting sqref="C25">
    <cfRule type="cellIs" dxfId="1870" priority="2819" operator="between">
      <formula>0.00000001</formula>
      <formula>1</formula>
    </cfRule>
  </conditionalFormatting>
  <conditionalFormatting sqref="C25">
    <cfRule type="cellIs" dxfId="1869" priority="2820" operator="between">
      <formula>0.00000001</formula>
      <formula>1</formula>
    </cfRule>
  </conditionalFormatting>
  <conditionalFormatting sqref="C25">
    <cfRule type="cellIs" dxfId="1868" priority="2753" operator="between">
      <formula>0.00000001</formula>
      <formula>1</formula>
    </cfRule>
  </conditionalFormatting>
  <conditionalFormatting sqref="C27">
    <cfRule type="cellIs" dxfId="1867" priority="2746" operator="between">
      <formula>0.00000001</formula>
      <formula>1</formula>
    </cfRule>
  </conditionalFormatting>
  <conditionalFormatting sqref="C27">
    <cfRule type="cellIs" dxfId="1866" priority="2749" operator="between">
      <formula>0.00000001</formula>
      <formula>1</formula>
    </cfRule>
  </conditionalFormatting>
  <conditionalFormatting sqref="C27">
    <cfRule type="cellIs" dxfId="1865" priority="2747" operator="between">
      <formula>0.00000001</formula>
      <formula>1</formula>
    </cfRule>
  </conditionalFormatting>
  <conditionalFormatting sqref="C27">
    <cfRule type="cellIs" dxfId="1864" priority="2800" operator="between">
      <formula>0.00000001</formula>
      <formula>1</formula>
    </cfRule>
  </conditionalFormatting>
  <conditionalFormatting sqref="C27">
    <cfRule type="cellIs" dxfId="1863" priority="2798" operator="between">
      <formula>0.00000001</formula>
      <formula>1</formula>
    </cfRule>
  </conditionalFormatting>
  <conditionalFormatting sqref="C27">
    <cfRule type="cellIs" dxfId="1862" priority="2796" operator="between">
      <formula>0.00000001</formula>
      <formula>1</formula>
    </cfRule>
  </conditionalFormatting>
  <conditionalFormatting sqref="C25">
    <cfRule type="cellIs" dxfId="1861" priority="2754" operator="between">
      <formula>0.00000001</formula>
      <formula>1</formula>
    </cfRule>
  </conditionalFormatting>
  <conditionalFormatting sqref="C25">
    <cfRule type="cellIs" dxfId="1860" priority="2757" operator="between">
      <formula>0.00000001</formula>
      <formula>1</formula>
    </cfRule>
  </conditionalFormatting>
  <conditionalFormatting sqref="C27">
    <cfRule type="cellIs" dxfId="1859" priority="2752" operator="between">
      <formula>0.00000001</formula>
      <formula>1</formula>
    </cfRule>
  </conditionalFormatting>
  <conditionalFormatting sqref="C27">
    <cfRule type="cellIs" dxfId="1858" priority="2750" operator="between">
      <formula>0.00000001</formula>
      <formula>1</formula>
    </cfRule>
  </conditionalFormatting>
  <conditionalFormatting sqref="C27">
    <cfRule type="cellIs" dxfId="1857" priority="2744" operator="between">
      <formula>0.00000001</formula>
      <formula>1</formula>
    </cfRule>
  </conditionalFormatting>
  <conditionalFormatting sqref="C25">
    <cfRule type="cellIs" dxfId="1856" priority="2756" operator="between">
      <formula>0.00000001</formula>
      <formula>1</formula>
    </cfRule>
  </conditionalFormatting>
  <conditionalFormatting sqref="C25">
    <cfRule type="cellIs" dxfId="1855" priority="2818" operator="between">
      <formula>0.00000001</formula>
      <formula>1</formula>
    </cfRule>
  </conditionalFormatting>
  <conditionalFormatting sqref="I25">
    <cfRule type="cellIs" dxfId="1854" priority="2817" operator="between">
      <formula>0.000001</formula>
      <formula>1</formula>
    </cfRule>
  </conditionalFormatting>
  <conditionalFormatting sqref="G25">
    <cfRule type="cellIs" dxfId="1853" priority="2816" operator="between">
      <formula>0.00000001</formula>
      <formula>1</formula>
    </cfRule>
  </conditionalFormatting>
  <conditionalFormatting sqref="C25">
    <cfRule type="cellIs" dxfId="1852" priority="2815" operator="between">
      <formula>0.00000001</formula>
      <formula>1</formula>
    </cfRule>
  </conditionalFormatting>
  <conditionalFormatting sqref="C25">
    <cfRule type="cellIs" dxfId="1851" priority="2813" operator="between">
      <formula>0.00000001</formula>
      <formula>1</formula>
    </cfRule>
  </conditionalFormatting>
  <conditionalFormatting sqref="C25">
    <cfRule type="cellIs" dxfId="1850" priority="2811" operator="between">
      <formula>0.00000001</formula>
      <formula>1</formula>
    </cfRule>
  </conditionalFormatting>
  <conditionalFormatting sqref="C25">
    <cfRule type="cellIs" dxfId="1849" priority="2814" operator="between">
      <formula>0.00000001</formula>
      <formula>1</formula>
    </cfRule>
  </conditionalFormatting>
  <conditionalFormatting sqref="C25">
    <cfRule type="cellIs" dxfId="1848" priority="2812" operator="between">
      <formula>0.00000001</formula>
      <formula>1</formula>
    </cfRule>
  </conditionalFormatting>
  <conditionalFormatting sqref="I25">
    <cfRule type="cellIs" dxfId="1847" priority="2810" operator="between">
      <formula>0.000001</formula>
      <formula>1</formula>
    </cfRule>
  </conditionalFormatting>
  <conditionalFormatting sqref="C25">
    <cfRule type="cellIs" dxfId="1846" priority="2809" operator="between">
      <formula>0.00000001</formula>
      <formula>1</formula>
    </cfRule>
  </conditionalFormatting>
  <conditionalFormatting sqref="I25">
    <cfRule type="cellIs" dxfId="1845" priority="2808" operator="between">
      <formula>0.000001</formula>
      <formula>1</formula>
    </cfRule>
  </conditionalFormatting>
  <conditionalFormatting sqref="I25">
    <cfRule type="cellIs" dxfId="1844" priority="2806" operator="between">
      <formula>0.000001</formula>
      <formula>1</formula>
    </cfRule>
  </conditionalFormatting>
  <conditionalFormatting sqref="C25">
    <cfRule type="cellIs" dxfId="1843" priority="2807" operator="between">
      <formula>0.00000001</formula>
      <formula>1</formula>
    </cfRule>
  </conditionalFormatting>
  <conditionalFormatting sqref="I25">
    <cfRule type="cellIs" dxfId="1842" priority="2804" operator="between">
      <formula>0.000001</formula>
      <formula>1</formula>
    </cfRule>
  </conditionalFormatting>
  <conditionalFormatting sqref="C25">
    <cfRule type="cellIs" dxfId="1841" priority="2805" operator="between">
      <formula>0.00000001</formula>
      <formula>1</formula>
    </cfRule>
  </conditionalFormatting>
  <conditionalFormatting sqref="C25">
    <cfRule type="cellIs" dxfId="1840" priority="2803" operator="between">
      <formula>0.00000001</formula>
      <formula>1</formula>
    </cfRule>
  </conditionalFormatting>
  <conditionalFormatting sqref="I25">
    <cfRule type="cellIs" dxfId="1839" priority="2802" operator="between">
      <formula>0.000001</formula>
      <formula>1</formula>
    </cfRule>
  </conditionalFormatting>
  <conditionalFormatting sqref="C27">
    <cfRule type="cellIs" dxfId="1838" priority="2801" operator="between">
      <formula>0.00000001</formula>
      <formula>1</formula>
    </cfRule>
  </conditionalFormatting>
  <conditionalFormatting sqref="C27">
    <cfRule type="cellIs" dxfId="1837" priority="2799" operator="between">
      <formula>0.00000001</formula>
      <formula>1</formula>
    </cfRule>
  </conditionalFormatting>
  <conditionalFormatting sqref="C27">
    <cfRule type="cellIs" dxfId="1836" priority="2797" operator="between">
      <formula>0.00000001</formula>
      <formula>1</formula>
    </cfRule>
  </conditionalFormatting>
  <conditionalFormatting sqref="C27">
    <cfRule type="cellIs" dxfId="1835" priority="2795" operator="between">
      <formula>0.00000001</formula>
      <formula>1</formula>
    </cfRule>
  </conditionalFormatting>
  <conditionalFormatting sqref="C27">
    <cfRule type="cellIs" dxfId="1834" priority="2794" operator="between">
      <formula>0.00000001</formula>
      <formula>1</formula>
    </cfRule>
  </conditionalFormatting>
  <conditionalFormatting sqref="C27">
    <cfRule type="cellIs" dxfId="1833" priority="2777" operator="between">
      <formula>0.00000001</formula>
      <formula>1</formula>
    </cfRule>
  </conditionalFormatting>
  <conditionalFormatting sqref="C27">
    <cfRule type="cellIs" dxfId="1832" priority="2793" operator="between">
      <formula>0.00000001</formula>
      <formula>1</formula>
    </cfRule>
  </conditionalFormatting>
  <conditionalFormatting sqref="I27">
    <cfRule type="cellIs" dxfId="1831" priority="2792" operator="between">
      <formula>0.000001</formula>
      <formula>1</formula>
    </cfRule>
  </conditionalFormatting>
  <conditionalFormatting sqref="C27">
    <cfRule type="cellIs" dxfId="1830" priority="2791" operator="between">
      <formula>0.00000001</formula>
      <formula>1</formula>
    </cfRule>
  </conditionalFormatting>
  <conditionalFormatting sqref="I27">
    <cfRule type="cellIs" dxfId="1829" priority="2790" operator="between">
      <formula>0.000001</formula>
      <formula>1</formula>
    </cfRule>
  </conditionalFormatting>
  <conditionalFormatting sqref="I27">
    <cfRule type="cellIs" dxfId="1828" priority="2782" operator="between">
      <formula>0.000001</formula>
      <formula>1</formula>
    </cfRule>
  </conditionalFormatting>
  <conditionalFormatting sqref="I27">
    <cfRule type="cellIs" dxfId="1827" priority="2788" operator="between">
      <formula>0.000001</formula>
      <formula>1</formula>
    </cfRule>
  </conditionalFormatting>
  <conditionalFormatting sqref="C27">
    <cfRule type="cellIs" dxfId="1826" priority="2789" operator="between">
      <formula>0.00000001</formula>
      <formula>1</formula>
    </cfRule>
  </conditionalFormatting>
  <conditionalFormatting sqref="I27">
    <cfRule type="cellIs" dxfId="1825" priority="2786" operator="between">
      <formula>0.000001</formula>
      <formula>1</formula>
    </cfRule>
  </conditionalFormatting>
  <conditionalFormatting sqref="C27">
    <cfRule type="cellIs" dxfId="1824" priority="2787" operator="between">
      <formula>0.00000001</formula>
      <formula>1</formula>
    </cfRule>
  </conditionalFormatting>
  <conditionalFormatting sqref="C27">
    <cfRule type="cellIs" dxfId="1823" priority="2785" operator="between">
      <formula>0.00000001</formula>
      <formula>1</formula>
    </cfRule>
  </conditionalFormatting>
  <conditionalFormatting sqref="I27">
    <cfRule type="cellIs" dxfId="1822" priority="2784" operator="between">
      <formula>0.000001</formula>
      <formula>1</formula>
    </cfRule>
  </conditionalFormatting>
  <conditionalFormatting sqref="C27">
    <cfRule type="cellIs" dxfId="1821" priority="2783" operator="between">
      <formula>0.00000001</formula>
      <formula>1</formula>
    </cfRule>
  </conditionalFormatting>
  <conditionalFormatting sqref="I27">
    <cfRule type="cellIs" dxfId="1820" priority="2780" operator="between">
      <formula>0.000001</formula>
      <formula>1</formula>
    </cfRule>
  </conditionalFormatting>
  <conditionalFormatting sqref="C27">
    <cfRule type="cellIs" dxfId="1819" priority="2781" operator="between">
      <formula>0.00000001</formula>
      <formula>1</formula>
    </cfRule>
  </conditionalFormatting>
  <conditionalFormatting sqref="C27">
    <cfRule type="cellIs" dxfId="1818" priority="2779" operator="between">
      <formula>0.00000001</formula>
      <formula>1</formula>
    </cfRule>
  </conditionalFormatting>
  <conditionalFormatting sqref="I27">
    <cfRule type="cellIs" dxfId="1817" priority="2778" operator="between">
      <formula>0.000001</formula>
      <formula>1</formula>
    </cfRule>
  </conditionalFormatting>
  <conditionalFormatting sqref="C27">
    <cfRule type="cellIs" dxfId="1816" priority="2776" operator="between">
      <formula>0.00000001</formula>
      <formula>1</formula>
    </cfRule>
  </conditionalFormatting>
  <conditionalFormatting sqref="C25">
    <cfRule type="cellIs" dxfId="1815" priority="2759" operator="between">
      <formula>0.00000001</formula>
      <formula>1</formula>
    </cfRule>
  </conditionalFormatting>
  <conditionalFormatting sqref="C25">
    <cfRule type="cellIs" dxfId="1814" priority="2760" operator="between">
      <formula>0.00000001</formula>
      <formula>1</formula>
    </cfRule>
  </conditionalFormatting>
  <conditionalFormatting sqref="C25">
    <cfRule type="cellIs" dxfId="1813" priority="2758" operator="between">
      <formula>0.00000001</formula>
      <formula>1</formula>
    </cfRule>
  </conditionalFormatting>
  <conditionalFormatting sqref="C25">
    <cfRule type="cellIs" dxfId="1812" priority="2755" operator="between">
      <formula>0.00000001</formula>
      <formula>1</formula>
    </cfRule>
  </conditionalFormatting>
  <conditionalFormatting sqref="C27">
    <cfRule type="cellIs" dxfId="1811" priority="2751" operator="between">
      <formula>0.00000001</formula>
      <formula>1</formula>
    </cfRule>
  </conditionalFormatting>
  <conditionalFormatting sqref="C27">
    <cfRule type="cellIs" dxfId="1810" priority="2748" operator="between">
      <formula>0.00000001</formula>
      <formula>1</formula>
    </cfRule>
  </conditionalFormatting>
  <conditionalFormatting sqref="C27">
    <cfRule type="cellIs" dxfId="1809" priority="2745" operator="between">
      <formula>0.00000001</formula>
      <formula>1</formula>
    </cfRule>
  </conditionalFormatting>
  <conditionalFormatting sqref="C27">
    <cfRule type="cellIs" dxfId="1808" priority="2743" operator="between">
      <formula>0.00000001</formula>
      <formula>1</formula>
    </cfRule>
  </conditionalFormatting>
  <conditionalFormatting sqref="C27">
    <cfRule type="cellIs" dxfId="1807" priority="2726" operator="between">
      <formula>0.00000001</formula>
      <formula>1</formula>
    </cfRule>
  </conditionalFormatting>
  <conditionalFormatting sqref="I25">
    <cfRule type="cellIs" dxfId="1806" priority="2723" operator="between">
      <formula>0.000001</formula>
      <formula>1</formula>
    </cfRule>
  </conditionalFormatting>
  <conditionalFormatting sqref="I25">
    <cfRule type="cellIs" dxfId="1805" priority="2721" operator="between">
      <formula>0.000001</formula>
      <formula>1</formula>
    </cfRule>
  </conditionalFormatting>
  <conditionalFormatting sqref="C25">
    <cfRule type="cellIs" dxfId="1804" priority="2706" operator="between">
      <formula>0.00000001</formula>
      <formula>1</formula>
    </cfRule>
  </conditionalFormatting>
  <conditionalFormatting sqref="I25">
    <cfRule type="cellIs" dxfId="1803" priority="2718" operator="between">
      <formula>0.000001</formula>
      <formula>1</formula>
    </cfRule>
  </conditionalFormatting>
  <conditionalFormatting sqref="C25">
    <cfRule type="cellIs" dxfId="1802" priority="2719" operator="between">
      <formula>0.00000001</formula>
      <formula>1</formula>
    </cfRule>
  </conditionalFormatting>
  <conditionalFormatting sqref="I25">
    <cfRule type="cellIs" dxfId="1801" priority="2716" operator="between">
      <formula>0.000001</formula>
      <formula>1</formula>
    </cfRule>
  </conditionalFormatting>
  <conditionalFormatting sqref="C25">
    <cfRule type="cellIs" dxfId="1800" priority="2717" operator="between">
      <formula>0.00000001</formula>
      <formula>1</formula>
    </cfRule>
  </conditionalFormatting>
  <conditionalFormatting sqref="C25">
    <cfRule type="cellIs" dxfId="1799" priority="2715" operator="between">
      <formula>0.00000001</formula>
      <formula>1</formula>
    </cfRule>
  </conditionalFormatting>
  <conditionalFormatting sqref="I25">
    <cfRule type="cellIs" dxfId="1798" priority="2714" operator="between">
      <formula>0.000001</formula>
      <formula>1</formula>
    </cfRule>
  </conditionalFormatting>
  <conditionalFormatting sqref="C27">
    <cfRule type="cellIs" dxfId="1797" priority="2713" operator="between">
      <formula>0.00000001</formula>
      <formula>1</formula>
    </cfRule>
  </conditionalFormatting>
  <conditionalFormatting sqref="I25">
    <cfRule type="cellIs" dxfId="1796" priority="2709" operator="between">
      <formula>0.000001</formula>
      <formula>1</formula>
    </cfRule>
  </conditionalFormatting>
  <conditionalFormatting sqref="C25">
    <cfRule type="cellIs" dxfId="1795" priority="2710" operator="between">
      <formula>0.00000001</formula>
      <formula>1</formula>
    </cfRule>
  </conditionalFormatting>
  <conditionalFormatting sqref="C25">
    <cfRule type="cellIs" dxfId="1794" priority="2708" operator="between">
      <formula>0.00000001</formula>
      <formula>1</formula>
    </cfRule>
  </conditionalFormatting>
  <conditionalFormatting sqref="I25">
    <cfRule type="cellIs" dxfId="1793" priority="2707" operator="between">
      <formula>0.000001</formula>
      <formula>1</formula>
    </cfRule>
  </conditionalFormatting>
  <conditionalFormatting sqref="C25">
    <cfRule type="cellIs" dxfId="1792" priority="2705" operator="between">
      <formula>0.00000001</formula>
      <formula>1</formula>
    </cfRule>
  </conditionalFormatting>
  <conditionalFormatting sqref="E25">
    <cfRule type="cellIs" dxfId="1791" priority="2220" operator="between">
      <formula>0.00000001</formula>
      <formula>1</formula>
    </cfRule>
  </conditionalFormatting>
  <conditionalFormatting sqref="C25">
    <cfRule type="cellIs" dxfId="1790" priority="2224" operator="between">
      <formula>0.00000001</formula>
      <formula>1</formula>
    </cfRule>
  </conditionalFormatting>
  <conditionalFormatting sqref="C25">
    <cfRule type="cellIs" dxfId="1789" priority="2222" operator="between">
      <formula>0.00000001</formula>
      <formula>1</formula>
    </cfRule>
  </conditionalFormatting>
  <conditionalFormatting sqref="H25">
    <cfRule type="cellIs" dxfId="1788" priority="2643" operator="between">
      <formula>0.000001</formula>
      <formula>1</formula>
    </cfRule>
  </conditionalFormatting>
  <conditionalFormatting sqref="G20">
    <cfRule type="cellIs" dxfId="1787" priority="2590" operator="between">
      <formula>0.00000001</formula>
      <formula>1</formula>
    </cfRule>
  </conditionalFormatting>
  <conditionalFormatting sqref="C20">
    <cfRule type="cellIs" dxfId="1786" priority="2589" operator="between">
      <formula>0.00000001</formula>
      <formula>1</formula>
    </cfRule>
  </conditionalFormatting>
  <conditionalFormatting sqref="C20">
    <cfRule type="cellIs" dxfId="1785" priority="2588" operator="between">
      <formula>0.00000001</formula>
      <formula>1</formula>
    </cfRule>
  </conditionalFormatting>
  <conditionalFormatting sqref="C25">
    <cfRule type="cellIs" dxfId="1784" priority="1622" operator="between">
      <formula>0.00000001</formula>
      <formula>1</formula>
    </cfRule>
  </conditionalFormatting>
  <conditionalFormatting sqref="C25">
    <cfRule type="cellIs" dxfId="1783" priority="1620" operator="between">
      <formula>0.00000001</formula>
      <formula>1</formula>
    </cfRule>
  </conditionalFormatting>
  <conditionalFormatting sqref="C25">
    <cfRule type="cellIs" dxfId="1782" priority="1618" operator="between">
      <formula>0.00000001</formula>
      <formula>1</formula>
    </cfRule>
  </conditionalFormatting>
  <conditionalFormatting sqref="C25">
    <cfRule type="cellIs" dxfId="1781" priority="1616" operator="between">
      <formula>0.00000001</formula>
      <formula>1</formula>
    </cfRule>
  </conditionalFormatting>
  <conditionalFormatting sqref="C25">
    <cfRule type="cellIs" dxfId="1780" priority="1614" operator="between">
      <formula>0.00000001</formula>
      <formula>1</formula>
    </cfRule>
  </conditionalFormatting>
  <conditionalFormatting sqref="E8">
    <cfRule type="cellIs" dxfId="1779" priority="2625" operator="between">
      <formula>0.00000001</formula>
      <formula>1</formula>
    </cfRule>
  </conditionalFormatting>
  <conditionalFormatting sqref="G8">
    <cfRule type="cellIs" dxfId="1778" priority="2624" operator="between">
      <formula>0.00000001</formula>
      <formula>1</formula>
    </cfRule>
  </conditionalFormatting>
  <conditionalFormatting sqref="E8">
    <cfRule type="cellIs" dxfId="1777" priority="2623" operator="between">
      <formula>0.00000001</formula>
      <formula>1</formula>
    </cfRule>
  </conditionalFormatting>
  <conditionalFormatting sqref="G8">
    <cfRule type="cellIs" dxfId="1776" priority="2622" operator="between">
      <formula>0.00000001</formula>
      <formula>1</formula>
    </cfRule>
  </conditionalFormatting>
  <conditionalFormatting sqref="C13">
    <cfRule type="cellIs" dxfId="1775" priority="2621" operator="between">
      <formula>0.00000001</formula>
      <formula>1</formula>
    </cfRule>
  </conditionalFormatting>
  <conditionalFormatting sqref="C13">
    <cfRule type="cellIs" dxfId="1774" priority="2620" operator="between">
      <formula>0.00000001</formula>
      <formula>1</formula>
    </cfRule>
  </conditionalFormatting>
  <conditionalFormatting sqref="E13">
    <cfRule type="cellIs" dxfId="1773" priority="2619" operator="between">
      <formula>0.00000001</formula>
      <formula>1</formula>
    </cfRule>
  </conditionalFormatting>
  <conditionalFormatting sqref="G13">
    <cfRule type="cellIs" dxfId="1772" priority="2618" operator="between">
      <formula>0.00000001</formula>
      <formula>1</formula>
    </cfRule>
  </conditionalFormatting>
  <conditionalFormatting sqref="E13">
    <cfRule type="cellIs" dxfId="1771" priority="2615" operator="between">
      <formula>0.00000001</formula>
      <formula>1</formula>
    </cfRule>
  </conditionalFormatting>
  <conditionalFormatting sqref="G13">
    <cfRule type="cellIs" dxfId="1770" priority="2614" operator="between">
      <formula>0.00000001</formula>
      <formula>1</formula>
    </cfRule>
  </conditionalFormatting>
  <conditionalFormatting sqref="C8">
    <cfRule type="cellIs" dxfId="1769" priority="2612" operator="between">
      <formula>0.00000001</formula>
      <formula>1</formula>
    </cfRule>
  </conditionalFormatting>
  <conditionalFormatting sqref="C8">
    <cfRule type="cellIs" dxfId="1768" priority="2613" operator="between">
      <formula>0.00000001</formula>
      <formula>1</formula>
    </cfRule>
  </conditionalFormatting>
  <conditionalFormatting sqref="C27">
    <cfRule type="cellIs" dxfId="1767" priority="1280" operator="between">
      <formula>0.00000001</formula>
      <formula>1</formula>
    </cfRule>
  </conditionalFormatting>
  <conditionalFormatting sqref="C27">
    <cfRule type="cellIs" dxfId="1766" priority="1285" operator="between">
      <formula>0.00000001</formula>
      <formula>1</formula>
    </cfRule>
  </conditionalFormatting>
  <conditionalFormatting sqref="E20">
    <cfRule type="cellIs" dxfId="1765" priority="2593" operator="between">
      <formula>0.00000001</formula>
      <formula>1</formula>
    </cfRule>
  </conditionalFormatting>
  <conditionalFormatting sqref="G20">
    <cfRule type="cellIs" dxfId="1764" priority="2592" operator="between">
      <formula>0.00000001</formula>
      <formula>1</formula>
    </cfRule>
  </conditionalFormatting>
  <conditionalFormatting sqref="E20">
    <cfRule type="cellIs" dxfId="1763" priority="2591" operator="between">
      <formula>0.00000001</formula>
      <formula>1</formula>
    </cfRule>
  </conditionalFormatting>
  <conditionalFormatting sqref="C27">
    <cfRule type="cellIs" dxfId="1762" priority="2518" operator="between">
      <formula>0.00000001</formula>
      <formula>1</formula>
    </cfRule>
  </conditionalFormatting>
  <conditionalFormatting sqref="C27">
    <cfRule type="cellIs" dxfId="1761" priority="2519" operator="between">
      <formula>0.00000001</formula>
      <formula>1</formula>
    </cfRule>
  </conditionalFormatting>
  <conditionalFormatting sqref="C27">
    <cfRule type="cellIs" dxfId="1760" priority="2577" operator="between">
      <formula>0.00000001</formula>
      <formula>1</formula>
    </cfRule>
  </conditionalFormatting>
  <conditionalFormatting sqref="C27">
    <cfRule type="cellIs" dxfId="1759" priority="2517" operator="between">
      <formula>0.00000001</formula>
      <formula>1</formula>
    </cfRule>
  </conditionalFormatting>
  <conditionalFormatting sqref="C27">
    <cfRule type="cellIs" dxfId="1758" priority="2516" operator="between">
      <formula>0.00000001</formula>
      <formula>1</formula>
    </cfRule>
  </conditionalFormatting>
  <conditionalFormatting sqref="C27">
    <cfRule type="cellIs" dxfId="1757" priority="2514" operator="between">
      <formula>0.00000001</formula>
      <formula>1</formula>
    </cfRule>
  </conditionalFormatting>
  <conditionalFormatting sqref="C27">
    <cfRule type="cellIs" dxfId="1756" priority="2512" operator="between">
      <formula>0.00000001</formula>
      <formula>1</formula>
    </cfRule>
  </conditionalFormatting>
  <conditionalFormatting sqref="C27">
    <cfRule type="cellIs" dxfId="1755" priority="2576" operator="between">
      <formula>0.00000001</formula>
      <formula>1</formula>
    </cfRule>
  </conditionalFormatting>
  <conditionalFormatting sqref="E27">
    <cfRule type="cellIs" dxfId="1754" priority="2575" operator="between">
      <formula>0.00000001</formula>
      <formula>1</formula>
    </cfRule>
  </conditionalFormatting>
  <conditionalFormatting sqref="C27">
    <cfRule type="cellIs" dxfId="1753" priority="2579" operator="between">
      <formula>0.00000001</formula>
      <formula>1</formula>
    </cfRule>
  </conditionalFormatting>
  <conditionalFormatting sqref="C27">
    <cfRule type="cellIs" dxfId="1752" priority="2578" operator="between">
      <formula>0.00000001</formula>
      <formula>1</formula>
    </cfRule>
  </conditionalFormatting>
  <conditionalFormatting sqref="I27">
    <cfRule type="cellIs" dxfId="1751" priority="2574" operator="between">
      <formula>0.000001</formula>
      <formula>1</formula>
    </cfRule>
  </conditionalFormatting>
  <conditionalFormatting sqref="I27">
    <cfRule type="cellIs" dxfId="1750" priority="2573" operator="between">
      <formula>0.000001</formula>
      <formula>1</formula>
    </cfRule>
  </conditionalFormatting>
  <conditionalFormatting sqref="C27">
    <cfRule type="cellIs" dxfId="1749" priority="2572" operator="between">
      <formula>0.00000001</formula>
      <formula>1</formula>
    </cfRule>
  </conditionalFormatting>
  <conditionalFormatting sqref="I27">
    <cfRule type="cellIs" dxfId="1748" priority="2571" operator="between">
      <formula>0.000001</formula>
      <formula>1</formula>
    </cfRule>
  </conditionalFormatting>
  <conditionalFormatting sqref="C27">
    <cfRule type="cellIs" dxfId="1747" priority="2570" operator="between">
      <formula>0.00000001</formula>
      <formula>1</formula>
    </cfRule>
  </conditionalFormatting>
  <conditionalFormatting sqref="I27">
    <cfRule type="cellIs" dxfId="1746" priority="2569" operator="between">
      <formula>0.000001</formula>
      <formula>1</formula>
    </cfRule>
  </conditionalFormatting>
  <conditionalFormatting sqref="C27">
    <cfRule type="cellIs" dxfId="1745" priority="2568" operator="between">
      <formula>0.00000001</formula>
      <formula>1</formula>
    </cfRule>
  </conditionalFormatting>
  <conditionalFormatting sqref="I27">
    <cfRule type="cellIs" dxfId="1744" priority="2567" operator="between">
      <formula>0.000001</formula>
      <formula>1</formula>
    </cfRule>
  </conditionalFormatting>
  <conditionalFormatting sqref="I27">
    <cfRule type="cellIs" dxfId="1743" priority="2565" operator="between">
      <formula>0.000001</formula>
      <formula>1</formula>
    </cfRule>
  </conditionalFormatting>
  <conditionalFormatting sqref="C27">
    <cfRule type="cellIs" dxfId="1742" priority="2566" operator="between">
      <formula>0.00000001</formula>
      <formula>1</formula>
    </cfRule>
  </conditionalFormatting>
  <conditionalFormatting sqref="G27">
    <cfRule type="cellIs" dxfId="1741" priority="2564" operator="between">
      <formula>0.00000001</formula>
      <formula>1</formula>
    </cfRule>
  </conditionalFormatting>
  <conditionalFormatting sqref="C27">
    <cfRule type="cellIs" dxfId="1740" priority="2478" operator="between">
      <formula>0.00000001</formula>
      <formula>1</formula>
    </cfRule>
  </conditionalFormatting>
  <conditionalFormatting sqref="C27">
    <cfRule type="cellIs" dxfId="1739" priority="2477" operator="between">
      <formula>0.00000001</formula>
      <formula>1</formula>
    </cfRule>
  </conditionalFormatting>
  <conditionalFormatting sqref="C27">
    <cfRule type="cellIs" dxfId="1738" priority="2544" operator="between">
      <formula>0.00000001</formula>
      <formula>1</formula>
    </cfRule>
  </conditionalFormatting>
  <conditionalFormatting sqref="I27">
    <cfRule type="cellIs" dxfId="1737" priority="2543" operator="between">
      <formula>0.000001</formula>
      <formula>1</formula>
    </cfRule>
  </conditionalFormatting>
  <conditionalFormatting sqref="C27">
    <cfRule type="cellIs" dxfId="1736" priority="2542" operator="between">
      <formula>0.00000001</formula>
      <formula>1</formula>
    </cfRule>
  </conditionalFormatting>
  <conditionalFormatting sqref="I27">
    <cfRule type="cellIs" dxfId="1735" priority="2541" operator="between">
      <formula>0.000001</formula>
      <formula>1</formula>
    </cfRule>
  </conditionalFormatting>
  <conditionalFormatting sqref="I27">
    <cfRule type="cellIs" dxfId="1734" priority="2539" operator="between">
      <formula>0.000001</formula>
      <formula>1</formula>
    </cfRule>
  </conditionalFormatting>
  <conditionalFormatting sqref="C27">
    <cfRule type="cellIs" dxfId="1733" priority="2540" operator="between">
      <formula>0.00000001</formula>
      <formula>1</formula>
    </cfRule>
  </conditionalFormatting>
  <conditionalFormatting sqref="I27">
    <cfRule type="cellIs" dxfId="1732" priority="2537" operator="between">
      <formula>0.000001</formula>
      <formula>1</formula>
    </cfRule>
  </conditionalFormatting>
  <conditionalFormatting sqref="C27">
    <cfRule type="cellIs" dxfId="1731" priority="2538" operator="between">
      <formula>0.00000001</formula>
      <formula>1</formula>
    </cfRule>
  </conditionalFormatting>
  <conditionalFormatting sqref="C27">
    <cfRule type="cellIs" dxfId="1730" priority="2536" operator="between">
      <formula>0.00000001</formula>
      <formula>1</formula>
    </cfRule>
  </conditionalFormatting>
  <conditionalFormatting sqref="I27">
    <cfRule type="cellIs" dxfId="1729" priority="2535" operator="between">
      <formula>0.000001</formula>
      <formula>1</formula>
    </cfRule>
  </conditionalFormatting>
  <conditionalFormatting sqref="I27">
    <cfRule type="cellIs" dxfId="1728" priority="2533" operator="between">
      <formula>0.000001</formula>
      <formula>1</formula>
    </cfRule>
  </conditionalFormatting>
  <conditionalFormatting sqref="C27">
    <cfRule type="cellIs" dxfId="1727" priority="2534" operator="between">
      <formula>0.00000001</formula>
      <formula>1</formula>
    </cfRule>
  </conditionalFormatting>
  <conditionalFormatting sqref="I27">
    <cfRule type="cellIs" dxfId="1726" priority="2531" operator="between">
      <formula>0.000001</formula>
      <formula>1</formula>
    </cfRule>
  </conditionalFormatting>
  <conditionalFormatting sqref="C27">
    <cfRule type="cellIs" dxfId="1725" priority="2532" operator="between">
      <formula>0.00000001</formula>
      <formula>1</formula>
    </cfRule>
  </conditionalFormatting>
  <conditionalFormatting sqref="C27">
    <cfRule type="cellIs" dxfId="1724" priority="2530" operator="between">
      <formula>0.00000001</formula>
      <formula>1</formula>
    </cfRule>
  </conditionalFormatting>
  <conditionalFormatting sqref="I27">
    <cfRule type="cellIs" dxfId="1723" priority="2529" operator="between">
      <formula>0.000001</formula>
      <formula>1</formula>
    </cfRule>
  </conditionalFormatting>
  <conditionalFormatting sqref="C27">
    <cfRule type="cellIs" dxfId="1722" priority="2527" operator="between">
      <formula>0.00000001</formula>
      <formula>1</formula>
    </cfRule>
  </conditionalFormatting>
  <conditionalFormatting sqref="C27">
    <cfRule type="cellIs" dxfId="1721" priority="2528" operator="between">
      <formula>0.00000001</formula>
      <formula>1</formula>
    </cfRule>
  </conditionalFormatting>
  <conditionalFormatting sqref="C27">
    <cfRule type="cellIs" dxfId="1720" priority="2472" operator="between">
      <formula>0.00000001</formula>
      <formula>1</formula>
    </cfRule>
  </conditionalFormatting>
  <conditionalFormatting sqref="C25">
    <cfRule type="cellIs" dxfId="1719" priority="2524" operator="between">
      <formula>0.00000001</formula>
      <formula>1</formula>
    </cfRule>
  </conditionalFormatting>
  <conditionalFormatting sqref="C25">
    <cfRule type="cellIs" dxfId="1718" priority="2526" operator="between">
      <formula>0.00000001</formula>
      <formula>1</formula>
    </cfRule>
  </conditionalFormatting>
  <conditionalFormatting sqref="C27">
    <cfRule type="cellIs" dxfId="1717" priority="2473" operator="between">
      <formula>0.00000001</formula>
      <formula>1</formula>
    </cfRule>
  </conditionalFormatting>
  <conditionalFormatting sqref="C27">
    <cfRule type="cellIs" dxfId="1716" priority="2476" operator="between">
      <formula>0.00000001</formula>
      <formula>1</formula>
    </cfRule>
  </conditionalFormatting>
  <conditionalFormatting sqref="C27">
    <cfRule type="cellIs" dxfId="1715" priority="2523" operator="between">
      <formula>0.00000001</formula>
      <formula>1</formula>
    </cfRule>
  </conditionalFormatting>
  <conditionalFormatting sqref="I27">
    <cfRule type="cellIs" dxfId="1714" priority="2522" operator="between">
      <formula>0.000001</formula>
      <formula>1</formula>
    </cfRule>
  </conditionalFormatting>
  <conditionalFormatting sqref="G27">
    <cfRule type="cellIs" dxfId="1713" priority="2521" operator="between">
      <formula>0.00000001</formula>
      <formula>1</formula>
    </cfRule>
  </conditionalFormatting>
  <conditionalFormatting sqref="C27">
    <cfRule type="cellIs" dxfId="1712" priority="2475" operator="between">
      <formula>0.00000001</formula>
      <formula>1</formula>
    </cfRule>
  </conditionalFormatting>
  <conditionalFormatting sqref="C25">
    <cfRule type="cellIs" dxfId="1711" priority="2525" operator="between">
      <formula>0.00000001</formula>
      <formula>1</formula>
    </cfRule>
  </conditionalFormatting>
  <conditionalFormatting sqref="C27">
    <cfRule type="cellIs" dxfId="1710" priority="2520" operator="between">
      <formula>0.00000001</formula>
      <formula>1</formula>
    </cfRule>
  </conditionalFormatting>
  <conditionalFormatting sqref="I27">
    <cfRule type="cellIs" dxfId="1709" priority="2515" operator="between">
      <formula>0.000001</formula>
      <formula>1</formula>
    </cfRule>
  </conditionalFormatting>
  <conditionalFormatting sqref="I27">
    <cfRule type="cellIs" dxfId="1708" priority="2513" operator="between">
      <formula>0.000001</formula>
      <formula>1</formula>
    </cfRule>
  </conditionalFormatting>
  <conditionalFormatting sqref="I27">
    <cfRule type="cellIs" dxfId="1707" priority="2511" operator="between">
      <formula>0.000001</formula>
      <formula>1</formula>
    </cfRule>
  </conditionalFormatting>
  <conditionalFormatting sqref="I27">
    <cfRule type="cellIs" dxfId="1706" priority="2509" operator="between">
      <formula>0.000001</formula>
      <formula>1</formula>
    </cfRule>
  </conditionalFormatting>
  <conditionalFormatting sqref="C27">
    <cfRule type="cellIs" dxfId="1705" priority="2510" operator="between">
      <formula>0.00000001</formula>
      <formula>1</formula>
    </cfRule>
  </conditionalFormatting>
  <conditionalFormatting sqref="C27">
    <cfRule type="cellIs" dxfId="1704" priority="2508" operator="between">
      <formula>0.00000001</formula>
      <formula>1</formula>
    </cfRule>
  </conditionalFormatting>
  <conditionalFormatting sqref="I27">
    <cfRule type="cellIs" dxfId="1703" priority="2507" operator="between">
      <formula>0.000001</formula>
      <formula>1</formula>
    </cfRule>
  </conditionalFormatting>
  <conditionalFormatting sqref="C27">
    <cfRule type="cellIs" dxfId="1702" priority="2479" operator="between">
      <formula>0.00000001</formula>
      <formula>1</formula>
    </cfRule>
  </conditionalFormatting>
  <conditionalFormatting sqref="C27">
    <cfRule type="cellIs" dxfId="1701" priority="2474" operator="between">
      <formula>0.00000001</formula>
      <formula>1</formula>
    </cfRule>
  </conditionalFormatting>
  <conditionalFormatting sqref="C22">
    <cfRule type="cellIs" dxfId="1700" priority="2029" operator="between">
      <formula>0.00000001</formula>
      <formula>1</formula>
    </cfRule>
  </conditionalFormatting>
  <conditionalFormatting sqref="I25">
    <cfRule type="cellIs" dxfId="1699" priority="2003" operator="between">
      <formula>0.000001</formula>
      <formula>1</formula>
    </cfRule>
  </conditionalFormatting>
  <conditionalFormatting sqref="C22">
    <cfRule type="cellIs" dxfId="1698" priority="2027" operator="between">
      <formula>0.00000001</formula>
      <formula>1</formula>
    </cfRule>
  </conditionalFormatting>
  <conditionalFormatting sqref="I25">
    <cfRule type="cellIs" dxfId="1697" priority="1997" operator="between">
      <formula>0.000001</formula>
      <formula>1</formula>
    </cfRule>
  </conditionalFormatting>
  <conditionalFormatting sqref="C22">
    <cfRule type="cellIs" dxfId="1696" priority="2021" operator="between">
      <formula>0.00000001</formula>
      <formula>1</formula>
    </cfRule>
  </conditionalFormatting>
  <conditionalFormatting sqref="C27">
    <cfRule type="cellIs" dxfId="1695" priority="2443" operator="between">
      <formula>0.00000001</formula>
      <formula>1</formula>
    </cfRule>
  </conditionalFormatting>
  <conditionalFormatting sqref="I27">
    <cfRule type="cellIs" dxfId="1694" priority="2442" operator="between">
      <formula>0.000001</formula>
      <formula>1</formula>
    </cfRule>
  </conditionalFormatting>
  <conditionalFormatting sqref="C27">
    <cfRule type="cellIs" dxfId="1693" priority="2441" operator="between">
      <formula>0.00000001</formula>
      <formula>1</formula>
    </cfRule>
  </conditionalFormatting>
  <conditionalFormatting sqref="I27">
    <cfRule type="cellIs" dxfId="1692" priority="2440" operator="between">
      <formula>0.000001</formula>
      <formula>1</formula>
    </cfRule>
  </conditionalFormatting>
  <conditionalFormatting sqref="I27">
    <cfRule type="cellIs" dxfId="1691" priority="2430" operator="between">
      <formula>0.000001</formula>
      <formula>1</formula>
    </cfRule>
  </conditionalFormatting>
  <conditionalFormatting sqref="I27">
    <cfRule type="cellIs" dxfId="1690" priority="2437" operator="between">
      <formula>0.000001</formula>
      <formula>1</formula>
    </cfRule>
  </conditionalFormatting>
  <conditionalFormatting sqref="C27">
    <cfRule type="cellIs" dxfId="1689" priority="2438" operator="between">
      <formula>0.00000001</formula>
      <formula>1</formula>
    </cfRule>
  </conditionalFormatting>
  <conditionalFormatting sqref="I27">
    <cfRule type="cellIs" dxfId="1688" priority="2435" operator="between">
      <formula>0.000001</formula>
      <formula>1</formula>
    </cfRule>
  </conditionalFormatting>
  <conditionalFormatting sqref="C27">
    <cfRule type="cellIs" dxfId="1687" priority="2436" operator="between">
      <formula>0.00000001</formula>
      <formula>1</formula>
    </cfRule>
  </conditionalFormatting>
  <conditionalFormatting sqref="C27">
    <cfRule type="cellIs" dxfId="1686" priority="2434" operator="between">
      <formula>0.00000001</formula>
      <formula>1</formula>
    </cfRule>
  </conditionalFormatting>
  <conditionalFormatting sqref="I27">
    <cfRule type="cellIs" dxfId="1685" priority="2433" operator="between">
      <formula>0.000001</formula>
      <formula>1</formula>
    </cfRule>
  </conditionalFormatting>
  <conditionalFormatting sqref="C27">
    <cfRule type="cellIs" dxfId="1684" priority="2431" operator="between">
      <formula>0.00000001</formula>
      <formula>1</formula>
    </cfRule>
  </conditionalFormatting>
  <conditionalFormatting sqref="C27">
    <cfRule type="cellIs" dxfId="1683" priority="2424" operator="between">
      <formula>0.00000001</formula>
      <formula>1</formula>
    </cfRule>
  </conditionalFormatting>
  <conditionalFormatting sqref="C25">
    <cfRule type="cellIs" dxfId="1682" priority="1998" operator="between">
      <formula>0.00000001</formula>
      <formula>1</formula>
    </cfRule>
  </conditionalFormatting>
  <conditionalFormatting sqref="C25">
    <cfRule type="cellIs" dxfId="1681" priority="1996" operator="between">
      <formula>0.00000001</formula>
      <formula>1</formula>
    </cfRule>
  </conditionalFormatting>
  <conditionalFormatting sqref="I25">
    <cfRule type="cellIs" dxfId="1680" priority="1995" operator="between">
      <formula>0.000001</formula>
      <formula>1</formula>
    </cfRule>
  </conditionalFormatting>
  <conditionalFormatting sqref="G25">
    <cfRule type="cellIs" dxfId="1679" priority="1994" operator="between">
      <formula>0.00000001</formula>
      <formula>1</formula>
    </cfRule>
  </conditionalFormatting>
  <conditionalFormatting sqref="C27">
    <cfRule type="cellIs" dxfId="1678" priority="2319" operator="between">
      <formula>0.00000001</formula>
      <formula>1</formula>
    </cfRule>
  </conditionalFormatting>
  <conditionalFormatting sqref="C27">
    <cfRule type="cellIs" dxfId="1677" priority="2320" operator="between">
      <formula>0.00000001</formula>
      <formula>1</formula>
    </cfRule>
  </conditionalFormatting>
  <conditionalFormatting sqref="H27">
    <cfRule type="cellIs" dxfId="1676" priority="2362" operator="between">
      <formula>0.000001</formula>
      <formula>1</formula>
    </cfRule>
  </conditionalFormatting>
  <conditionalFormatting sqref="C27">
    <cfRule type="cellIs" dxfId="1675" priority="2360" operator="between">
      <formula>0.00000001</formula>
      <formula>1</formula>
    </cfRule>
  </conditionalFormatting>
  <conditionalFormatting sqref="C27">
    <cfRule type="cellIs" dxfId="1674" priority="2361" operator="between">
      <formula>0.00000001</formula>
      <formula>1</formula>
    </cfRule>
  </conditionalFormatting>
  <conditionalFormatting sqref="C27">
    <cfRule type="cellIs" dxfId="1673" priority="2359" operator="between">
      <formula>0.00000001</formula>
      <formula>1</formula>
    </cfRule>
  </conditionalFormatting>
  <conditionalFormatting sqref="C27">
    <cfRule type="cellIs" dxfId="1672" priority="2358" operator="between">
      <formula>0.00000001</formula>
      <formula>1</formula>
    </cfRule>
  </conditionalFormatting>
  <conditionalFormatting sqref="C27">
    <cfRule type="cellIs" dxfId="1671" priority="2336" operator="between">
      <formula>0.00000001</formula>
      <formula>1</formula>
    </cfRule>
  </conditionalFormatting>
  <conditionalFormatting sqref="C27">
    <cfRule type="cellIs" dxfId="1670" priority="2328" operator="between">
      <formula>0.00000001</formula>
      <formula>1</formula>
    </cfRule>
  </conditionalFormatting>
  <conditionalFormatting sqref="C27">
    <cfRule type="cellIs" dxfId="1669" priority="2357" operator="between">
      <formula>0.00000001</formula>
      <formula>1</formula>
    </cfRule>
  </conditionalFormatting>
  <conditionalFormatting sqref="C27">
    <cfRule type="cellIs" dxfId="1668" priority="2356" operator="between">
      <formula>0.00000001</formula>
      <formula>1</formula>
    </cfRule>
  </conditionalFormatting>
  <conditionalFormatting sqref="C27">
    <cfRule type="cellIs" dxfId="1667" priority="2355" operator="between">
      <formula>0.00000001</formula>
      <formula>1</formula>
    </cfRule>
  </conditionalFormatting>
  <conditionalFormatting sqref="C27">
    <cfRule type="cellIs" dxfId="1666" priority="2354" operator="between">
      <formula>0.00000001</formula>
      <formula>1</formula>
    </cfRule>
  </conditionalFormatting>
  <conditionalFormatting sqref="C27">
    <cfRule type="cellIs" dxfId="1665" priority="1925" operator="between">
      <formula>0.00000001</formula>
      <formula>1</formula>
    </cfRule>
  </conditionalFormatting>
  <conditionalFormatting sqref="C27">
    <cfRule type="cellIs" dxfId="1664" priority="1927" operator="between">
      <formula>0.00000001</formula>
      <formula>1</formula>
    </cfRule>
  </conditionalFormatting>
  <conditionalFormatting sqref="I27">
    <cfRule type="cellIs" dxfId="1663" priority="1922" operator="between">
      <formula>0.000001</formula>
      <formula>1</formula>
    </cfRule>
  </conditionalFormatting>
  <conditionalFormatting sqref="C27">
    <cfRule type="cellIs" dxfId="1662" priority="1921" operator="between">
      <formula>0.00000001</formula>
      <formula>1</formula>
    </cfRule>
  </conditionalFormatting>
  <conditionalFormatting sqref="I27">
    <cfRule type="cellIs" dxfId="1661" priority="1920" operator="between">
      <formula>0.000001</formula>
      <formula>1</formula>
    </cfRule>
  </conditionalFormatting>
  <conditionalFormatting sqref="C27">
    <cfRule type="cellIs" dxfId="1660" priority="1919" operator="between">
      <formula>0.00000001</formula>
      <formula>1</formula>
    </cfRule>
  </conditionalFormatting>
  <conditionalFormatting sqref="I27">
    <cfRule type="cellIs" dxfId="1659" priority="1918" operator="between">
      <formula>0.000001</formula>
      <formula>1</formula>
    </cfRule>
  </conditionalFormatting>
  <conditionalFormatting sqref="C27">
    <cfRule type="cellIs" dxfId="1658" priority="1917" operator="between">
      <formula>0.00000001</formula>
      <formula>1</formula>
    </cfRule>
  </conditionalFormatting>
  <conditionalFormatting sqref="I27">
    <cfRule type="cellIs" dxfId="1657" priority="1916" operator="between">
      <formula>0.000001</formula>
      <formula>1</formula>
    </cfRule>
  </conditionalFormatting>
  <conditionalFormatting sqref="C27">
    <cfRule type="cellIs" dxfId="1656" priority="1915" operator="between">
      <formula>0.00000001</formula>
      <formula>1</formula>
    </cfRule>
  </conditionalFormatting>
  <conditionalFormatting sqref="G25">
    <cfRule type="cellIs" dxfId="1655" priority="2337" operator="between">
      <formula>0.00000001</formula>
      <formula>1</formula>
    </cfRule>
  </conditionalFormatting>
  <conditionalFormatting sqref="I27">
    <cfRule type="cellIs" dxfId="1654" priority="2335" operator="between">
      <formula>0.000001</formula>
      <formula>1</formula>
    </cfRule>
  </conditionalFormatting>
  <conditionalFormatting sqref="C27">
    <cfRule type="cellIs" dxfId="1653" priority="2334" operator="between">
      <formula>0.00000001</formula>
      <formula>1</formula>
    </cfRule>
  </conditionalFormatting>
  <conditionalFormatting sqref="I27">
    <cfRule type="cellIs" dxfId="1652" priority="2333" operator="between">
      <formula>0.000001</formula>
      <formula>1</formula>
    </cfRule>
  </conditionalFormatting>
  <conditionalFormatting sqref="I27">
    <cfRule type="cellIs" dxfId="1651" priority="2325" operator="between">
      <formula>0.000001</formula>
      <formula>1</formula>
    </cfRule>
  </conditionalFormatting>
  <conditionalFormatting sqref="I27">
    <cfRule type="cellIs" dxfId="1650" priority="2331" operator="between">
      <formula>0.000001</formula>
      <formula>1</formula>
    </cfRule>
  </conditionalFormatting>
  <conditionalFormatting sqref="C27">
    <cfRule type="cellIs" dxfId="1649" priority="2332" operator="between">
      <formula>0.00000001</formula>
      <formula>1</formula>
    </cfRule>
  </conditionalFormatting>
  <conditionalFormatting sqref="I27">
    <cfRule type="cellIs" dxfId="1648" priority="2329" operator="between">
      <formula>0.000001</formula>
      <formula>1</formula>
    </cfRule>
  </conditionalFormatting>
  <conditionalFormatting sqref="C27">
    <cfRule type="cellIs" dxfId="1647" priority="2330" operator="between">
      <formula>0.00000001</formula>
      <formula>1</formula>
    </cfRule>
  </conditionalFormatting>
  <conditionalFormatting sqref="I27">
    <cfRule type="cellIs" dxfId="1646" priority="2327" operator="between">
      <formula>0.000001</formula>
      <formula>1</formula>
    </cfRule>
  </conditionalFormatting>
  <conditionalFormatting sqref="C27">
    <cfRule type="cellIs" dxfId="1645" priority="2326" operator="between">
      <formula>0.00000001</formula>
      <formula>1</formula>
    </cfRule>
  </conditionalFormatting>
  <conditionalFormatting sqref="I27">
    <cfRule type="cellIs" dxfId="1644" priority="2323" operator="between">
      <formula>0.000001</formula>
      <formula>1</formula>
    </cfRule>
  </conditionalFormatting>
  <conditionalFormatting sqref="C27">
    <cfRule type="cellIs" dxfId="1643" priority="2324" operator="between">
      <formula>0.00000001</formula>
      <formula>1</formula>
    </cfRule>
  </conditionalFormatting>
  <conditionalFormatting sqref="C27">
    <cfRule type="cellIs" dxfId="1642" priority="2322" operator="between">
      <formula>0.00000001</formula>
      <formula>1</formula>
    </cfRule>
  </conditionalFormatting>
  <conditionalFormatting sqref="I27">
    <cfRule type="cellIs" dxfId="1641" priority="2321" operator="between">
      <formula>0.000001</formula>
      <formula>1</formula>
    </cfRule>
  </conditionalFormatting>
  <conditionalFormatting sqref="C25">
    <cfRule type="cellIs" dxfId="1640" priority="1876" operator="between">
      <formula>0.00000001</formula>
      <formula>1</formula>
    </cfRule>
  </conditionalFormatting>
  <conditionalFormatting sqref="C27">
    <cfRule type="cellIs" dxfId="1639" priority="1877" operator="between">
      <formula>0.00000001</formula>
      <formula>1</formula>
    </cfRule>
  </conditionalFormatting>
  <conditionalFormatting sqref="C25">
    <cfRule type="cellIs" dxfId="1638" priority="2163" operator="between">
      <formula>0.00000001</formula>
      <formula>1</formula>
    </cfRule>
  </conditionalFormatting>
  <conditionalFormatting sqref="C25">
    <cfRule type="cellIs" dxfId="1637" priority="2161" operator="between">
      <formula>0.00000001</formula>
      <formula>1</formula>
    </cfRule>
  </conditionalFormatting>
  <conditionalFormatting sqref="G25">
    <cfRule type="cellIs" dxfId="1636" priority="2166" operator="between">
      <formula>0.00000001</formula>
      <formula>1</formula>
    </cfRule>
  </conditionalFormatting>
  <conditionalFormatting sqref="C25">
    <cfRule type="cellIs" dxfId="1635" priority="2164" operator="between">
      <formula>0.00000001</formula>
      <formula>1</formula>
    </cfRule>
  </conditionalFormatting>
  <conditionalFormatting sqref="C27">
    <cfRule type="cellIs" dxfId="1634" priority="1872" operator="between">
      <formula>0.00000001</formula>
      <formula>1</formula>
    </cfRule>
  </conditionalFormatting>
  <conditionalFormatting sqref="C25">
    <cfRule type="cellIs" dxfId="1633" priority="1871" operator="between">
      <formula>0.00000001</formula>
      <formula>1</formula>
    </cfRule>
  </conditionalFormatting>
  <conditionalFormatting sqref="C25">
    <cfRule type="cellIs" dxfId="1632" priority="1869" operator="between">
      <formula>0.00000001</formula>
      <formula>1</formula>
    </cfRule>
  </conditionalFormatting>
  <conditionalFormatting sqref="I25">
    <cfRule type="cellIs" dxfId="1631" priority="1863" operator="between">
      <formula>0.000001</formula>
      <formula>1</formula>
    </cfRule>
  </conditionalFormatting>
  <conditionalFormatting sqref="C25">
    <cfRule type="cellIs" dxfId="1630" priority="1864" operator="between">
      <formula>0.00000001</formula>
      <formula>1</formula>
    </cfRule>
  </conditionalFormatting>
  <conditionalFormatting sqref="I25">
    <cfRule type="cellIs" dxfId="1629" priority="1861" operator="between">
      <formula>0.000001</formula>
      <formula>1</formula>
    </cfRule>
  </conditionalFormatting>
  <conditionalFormatting sqref="C25">
    <cfRule type="cellIs" dxfId="1628" priority="1862" operator="between">
      <formula>0.00000001</formula>
      <formula>1</formula>
    </cfRule>
  </conditionalFormatting>
  <conditionalFormatting sqref="C25">
    <cfRule type="cellIs" dxfId="1627" priority="1860" operator="between">
      <formula>0.00000001</formula>
      <formula>1</formula>
    </cfRule>
  </conditionalFormatting>
  <conditionalFormatting sqref="I25">
    <cfRule type="cellIs" dxfId="1626" priority="1859" operator="between">
      <formula>0.000001</formula>
      <formula>1</formula>
    </cfRule>
  </conditionalFormatting>
  <conditionalFormatting sqref="C25">
    <cfRule type="cellIs" dxfId="1625" priority="2215" operator="between">
      <formula>0.00000001</formula>
      <formula>1</formula>
    </cfRule>
  </conditionalFormatting>
  <conditionalFormatting sqref="C25">
    <cfRule type="cellIs" dxfId="1624" priority="2213" operator="between">
      <formula>0.00000001</formula>
      <formula>1</formula>
    </cfRule>
  </conditionalFormatting>
  <conditionalFormatting sqref="C25">
    <cfRule type="cellIs" dxfId="1623" priority="2211" operator="between">
      <formula>0.00000001</formula>
      <formula>1</formula>
    </cfRule>
  </conditionalFormatting>
  <conditionalFormatting sqref="G25">
    <cfRule type="cellIs" dxfId="1622" priority="2209" operator="between">
      <formula>0.00000001</formula>
      <formula>1</formula>
    </cfRule>
  </conditionalFormatting>
  <conditionalFormatting sqref="H27">
    <cfRule type="cellIs" dxfId="1621" priority="2243" operator="between">
      <formula>0.000001</formula>
      <formula>1</formula>
    </cfRule>
  </conditionalFormatting>
  <conditionalFormatting sqref="C25">
    <cfRule type="cellIs" dxfId="1620" priority="2221" operator="between">
      <formula>0.00000001</formula>
      <formula>1</formula>
    </cfRule>
  </conditionalFormatting>
  <conditionalFormatting sqref="C25">
    <cfRule type="cellIs" dxfId="1619" priority="2165" operator="between">
      <formula>0.00000001</formula>
      <formula>1</formula>
    </cfRule>
  </conditionalFormatting>
  <conditionalFormatting sqref="C25">
    <cfRule type="cellIs" dxfId="1618" priority="2162" operator="between">
      <formula>0.00000001</formula>
      <formula>1</formula>
    </cfRule>
  </conditionalFormatting>
  <conditionalFormatting sqref="C25">
    <cfRule type="cellIs" dxfId="1617" priority="2159" operator="between">
      <formula>0.00000001</formula>
      <formula>1</formula>
    </cfRule>
  </conditionalFormatting>
  <conditionalFormatting sqref="C25">
    <cfRule type="cellIs" dxfId="1616" priority="2157" operator="between">
      <formula>0.00000001</formula>
      <formula>1</formula>
    </cfRule>
  </conditionalFormatting>
  <conditionalFormatting sqref="C25">
    <cfRule type="cellIs" dxfId="1615" priority="2223" operator="between">
      <formula>0.00000001</formula>
      <formula>1</formula>
    </cfRule>
  </conditionalFormatting>
  <conditionalFormatting sqref="I25">
    <cfRule type="cellIs" dxfId="1614" priority="2219" operator="between">
      <formula>0.000001</formula>
      <formula>1</formula>
    </cfRule>
  </conditionalFormatting>
  <conditionalFormatting sqref="I25">
    <cfRule type="cellIs" dxfId="1613" priority="2218" operator="between">
      <formula>0.000001</formula>
      <formula>1</formula>
    </cfRule>
  </conditionalFormatting>
  <conditionalFormatting sqref="C25">
    <cfRule type="cellIs" dxfId="1612" priority="2217" operator="between">
      <formula>0.00000001</formula>
      <formula>1</formula>
    </cfRule>
  </conditionalFormatting>
  <conditionalFormatting sqref="I25">
    <cfRule type="cellIs" dxfId="1611" priority="2216" operator="between">
      <formula>0.000001</formula>
      <formula>1</formula>
    </cfRule>
  </conditionalFormatting>
  <conditionalFormatting sqref="I25">
    <cfRule type="cellIs" dxfId="1610" priority="2214" operator="between">
      <formula>0.000001</formula>
      <formula>1</formula>
    </cfRule>
  </conditionalFormatting>
  <conditionalFormatting sqref="I25">
    <cfRule type="cellIs" dxfId="1609" priority="2212" operator="between">
      <formula>0.000001</formula>
      <formula>1</formula>
    </cfRule>
  </conditionalFormatting>
  <conditionalFormatting sqref="I25">
    <cfRule type="cellIs" dxfId="1608" priority="2210" operator="between">
      <formula>0.000001</formula>
      <formula>1</formula>
    </cfRule>
  </conditionalFormatting>
  <conditionalFormatting sqref="C27">
    <cfRule type="cellIs" dxfId="1607" priority="2139" operator="between">
      <formula>0.00000001</formula>
      <formula>1</formula>
    </cfRule>
  </conditionalFormatting>
  <conditionalFormatting sqref="C25">
    <cfRule type="cellIs" dxfId="1606" priority="1762" operator="between">
      <formula>0.00000001</formula>
      <formula>1</formula>
    </cfRule>
  </conditionalFormatting>
  <conditionalFormatting sqref="C25">
    <cfRule type="cellIs" dxfId="1605" priority="2186" operator="between">
      <formula>0.00000001</formula>
      <formula>1</formula>
    </cfRule>
  </conditionalFormatting>
  <conditionalFormatting sqref="I25">
    <cfRule type="cellIs" dxfId="1604" priority="2185" operator="between">
      <formula>0.000001</formula>
      <formula>1</formula>
    </cfRule>
  </conditionalFormatting>
  <conditionalFormatting sqref="C25">
    <cfRule type="cellIs" dxfId="1603" priority="2184" operator="between">
      <formula>0.00000001</formula>
      <formula>1</formula>
    </cfRule>
  </conditionalFormatting>
  <conditionalFormatting sqref="I25">
    <cfRule type="cellIs" dxfId="1602" priority="2183" operator="between">
      <formula>0.000001</formula>
      <formula>1</formula>
    </cfRule>
  </conditionalFormatting>
  <conditionalFormatting sqref="I25">
    <cfRule type="cellIs" dxfId="1601" priority="2181" operator="between">
      <formula>0.000001</formula>
      <formula>1</formula>
    </cfRule>
  </conditionalFormatting>
  <conditionalFormatting sqref="C25">
    <cfRule type="cellIs" dxfId="1600" priority="2182" operator="between">
      <formula>0.00000001</formula>
      <formula>1</formula>
    </cfRule>
  </conditionalFormatting>
  <conditionalFormatting sqref="I25">
    <cfRule type="cellIs" dxfId="1599" priority="2179" operator="between">
      <formula>0.000001</formula>
      <formula>1</formula>
    </cfRule>
  </conditionalFormatting>
  <conditionalFormatting sqref="C25">
    <cfRule type="cellIs" dxfId="1598" priority="2180" operator="between">
      <formula>0.00000001</formula>
      <formula>1</formula>
    </cfRule>
  </conditionalFormatting>
  <conditionalFormatting sqref="C25">
    <cfRule type="cellIs" dxfId="1597" priority="2178" operator="between">
      <formula>0.00000001</formula>
      <formula>1</formula>
    </cfRule>
  </conditionalFormatting>
  <conditionalFormatting sqref="I25">
    <cfRule type="cellIs" dxfId="1596" priority="2177" operator="between">
      <formula>0.000001</formula>
      <formula>1</formula>
    </cfRule>
  </conditionalFormatting>
  <conditionalFormatting sqref="I25">
    <cfRule type="cellIs" dxfId="1595" priority="2175" operator="between">
      <formula>0.000001</formula>
      <formula>1</formula>
    </cfRule>
  </conditionalFormatting>
  <conditionalFormatting sqref="C25">
    <cfRule type="cellIs" dxfId="1594" priority="2176" operator="between">
      <formula>0.00000001</formula>
      <formula>1</formula>
    </cfRule>
  </conditionalFormatting>
  <conditionalFormatting sqref="I25">
    <cfRule type="cellIs" dxfId="1593" priority="2173" operator="between">
      <formula>0.000001</formula>
      <formula>1</formula>
    </cfRule>
  </conditionalFormatting>
  <conditionalFormatting sqref="C25">
    <cfRule type="cellIs" dxfId="1592" priority="2174" operator="between">
      <formula>0.00000001</formula>
      <formula>1</formula>
    </cfRule>
  </conditionalFormatting>
  <conditionalFormatting sqref="C25">
    <cfRule type="cellIs" dxfId="1591" priority="2172" operator="between">
      <formula>0.00000001</formula>
      <formula>1</formula>
    </cfRule>
  </conditionalFormatting>
  <conditionalFormatting sqref="I25">
    <cfRule type="cellIs" dxfId="1590" priority="2171" operator="between">
      <formula>0.000001</formula>
      <formula>1</formula>
    </cfRule>
  </conditionalFormatting>
  <conditionalFormatting sqref="C25">
    <cfRule type="cellIs" dxfId="1589" priority="2169" operator="between">
      <formula>0.00000001</formula>
      <formula>1</formula>
    </cfRule>
  </conditionalFormatting>
  <conditionalFormatting sqref="C25">
    <cfRule type="cellIs" dxfId="1588" priority="2170" operator="between">
      <formula>0.00000001</formula>
      <formula>1</formula>
    </cfRule>
  </conditionalFormatting>
  <conditionalFormatting sqref="C27">
    <cfRule type="cellIs" dxfId="1587" priority="2150" operator="between">
      <formula>0.00000001</formula>
      <formula>1</formula>
    </cfRule>
  </conditionalFormatting>
  <conditionalFormatting sqref="C27">
    <cfRule type="cellIs" dxfId="1586" priority="2148" operator="between">
      <formula>0.00000001</formula>
      <formula>1</formula>
    </cfRule>
  </conditionalFormatting>
  <conditionalFormatting sqref="C27">
    <cfRule type="cellIs" dxfId="1585" priority="2146" operator="between">
      <formula>0.00000001</formula>
      <formula>1</formula>
    </cfRule>
  </conditionalFormatting>
  <conditionalFormatting sqref="C25">
    <cfRule type="cellIs" dxfId="1584" priority="2168" operator="between">
      <formula>0.00000001</formula>
      <formula>1</formula>
    </cfRule>
  </conditionalFormatting>
  <conditionalFormatting sqref="I25">
    <cfRule type="cellIs" dxfId="1583" priority="2167" operator="between">
      <formula>0.000001</formula>
      <formula>1</formula>
    </cfRule>
  </conditionalFormatting>
  <conditionalFormatting sqref="I25">
    <cfRule type="cellIs" dxfId="1582" priority="2160" operator="between">
      <formula>0.000001</formula>
      <formula>1</formula>
    </cfRule>
  </conditionalFormatting>
  <conditionalFormatting sqref="I25">
    <cfRule type="cellIs" dxfId="1581" priority="2158" operator="between">
      <formula>0.000001</formula>
      <formula>1</formula>
    </cfRule>
  </conditionalFormatting>
  <conditionalFormatting sqref="I25">
    <cfRule type="cellIs" dxfId="1580" priority="2156" operator="between">
      <formula>0.000001</formula>
      <formula>1</formula>
    </cfRule>
  </conditionalFormatting>
  <conditionalFormatting sqref="I25">
    <cfRule type="cellIs" dxfId="1579" priority="2154" operator="between">
      <formula>0.000001</formula>
      <formula>1</formula>
    </cfRule>
  </conditionalFormatting>
  <conditionalFormatting sqref="C25">
    <cfRule type="cellIs" dxfId="1578" priority="2155" operator="between">
      <formula>0.00000001</formula>
      <formula>1</formula>
    </cfRule>
  </conditionalFormatting>
  <conditionalFormatting sqref="C25">
    <cfRule type="cellIs" dxfId="1577" priority="2153" operator="between">
      <formula>0.00000001</formula>
      <formula>1</formula>
    </cfRule>
  </conditionalFormatting>
  <conditionalFormatting sqref="I25">
    <cfRule type="cellIs" dxfId="1576" priority="2152" operator="between">
      <formula>0.000001</formula>
      <formula>1</formula>
    </cfRule>
  </conditionalFormatting>
  <conditionalFormatting sqref="C27">
    <cfRule type="cellIs" dxfId="1575" priority="2151" operator="between">
      <formula>0.00000001</formula>
      <formula>1</formula>
    </cfRule>
  </conditionalFormatting>
  <conditionalFormatting sqref="C27">
    <cfRule type="cellIs" dxfId="1574" priority="2149" operator="between">
      <formula>0.00000001</formula>
      <formula>1</formula>
    </cfRule>
  </conditionalFormatting>
  <conditionalFormatting sqref="C27">
    <cfRule type="cellIs" dxfId="1573" priority="2147" operator="between">
      <formula>0.00000001</formula>
      <formula>1</formula>
    </cfRule>
  </conditionalFormatting>
  <conditionalFormatting sqref="C27">
    <cfRule type="cellIs" dxfId="1572" priority="2145" operator="between">
      <formula>0.00000001</formula>
      <formula>1</formula>
    </cfRule>
  </conditionalFormatting>
  <conditionalFormatting sqref="C27">
    <cfRule type="cellIs" dxfId="1571" priority="2144" operator="between">
      <formula>0.00000001</formula>
      <formula>1</formula>
    </cfRule>
  </conditionalFormatting>
  <conditionalFormatting sqref="C27">
    <cfRule type="cellIs" dxfId="1570" priority="2143" operator="between">
      <formula>0.00000001</formula>
      <formula>1</formula>
    </cfRule>
  </conditionalFormatting>
  <conditionalFormatting sqref="I27">
    <cfRule type="cellIs" dxfId="1569" priority="2142" operator="between">
      <formula>0.000001</formula>
      <formula>1</formula>
    </cfRule>
  </conditionalFormatting>
  <conditionalFormatting sqref="C27">
    <cfRule type="cellIs" dxfId="1568" priority="2141" operator="between">
      <formula>0.00000001</formula>
      <formula>1</formula>
    </cfRule>
  </conditionalFormatting>
  <conditionalFormatting sqref="I27">
    <cfRule type="cellIs" dxfId="1567" priority="2140" operator="between">
      <formula>0.000001</formula>
      <formula>1</formula>
    </cfRule>
  </conditionalFormatting>
  <conditionalFormatting sqref="I27">
    <cfRule type="cellIs" dxfId="1566" priority="2132" operator="between">
      <formula>0.000001</formula>
      <formula>1</formula>
    </cfRule>
  </conditionalFormatting>
  <conditionalFormatting sqref="I27">
    <cfRule type="cellIs" dxfId="1565" priority="2138" operator="between">
      <formula>0.000001</formula>
      <formula>1</formula>
    </cfRule>
  </conditionalFormatting>
  <conditionalFormatting sqref="I27">
    <cfRule type="cellIs" dxfId="1564" priority="2136" operator="between">
      <formula>0.000001</formula>
      <formula>1</formula>
    </cfRule>
  </conditionalFormatting>
  <conditionalFormatting sqref="C27">
    <cfRule type="cellIs" dxfId="1563" priority="2137" operator="between">
      <formula>0.00000001</formula>
      <formula>1</formula>
    </cfRule>
  </conditionalFormatting>
  <conditionalFormatting sqref="C27">
    <cfRule type="cellIs" dxfId="1562" priority="2135" operator="between">
      <formula>0.00000001</formula>
      <formula>1</formula>
    </cfRule>
  </conditionalFormatting>
  <conditionalFormatting sqref="I27">
    <cfRule type="cellIs" dxfId="1561" priority="2134" operator="between">
      <formula>0.000001</formula>
      <formula>1</formula>
    </cfRule>
  </conditionalFormatting>
  <conditionalFormatting sqref="C27">
    <cfRule type="cellIs" dxfId="1560" priority="2133" operator="between">
      <formula>0.00000001</formula>
      <formula>1</formula>
    </cfRule>
  </conditionalFormatting>
  <conditionalFormatting sqref="I27">
    <cfRule type="cellIs" dxfId="1559" priority="2130" operator="between">
      <formula>0.000001</formula>
      <formula>1</formula>
    </cfRule>
  </conditionalFormatting>
  <conditionalFormatting sqref="C27">
    <cfRule type="cellIs" dxfId="1558" priority="2131" operator="between">
      <formula>0.00000001</formula>
      <formula>1</formula>
    </cfRule>
  </conditionalFormatting>
  <conditionalFormatting sqref="C27">
    <cfRule type="cellIs" dxfId="1557" priority="2129" operator="between">
      <formula>0.00000001</formula>
      <formula>1</formula>
    </cfRule>
  </conditionalFormatting>
  <conditionalFormatting sqref="I27">
    <cfRule type="cellIs" dxfId="1556" priority="2128" operator="between">
      <formula>0.000001</formula>
      <formula>1</formula>
    </cfRule>
  </conditionalFormatting>
  <conditionalFormatting sqref="C27">
    <cfRule type="cellIs" dxfId="1555" priority="2126" operator="between">
      <formula>0.00000001</formula>
      <formula>1</formula>
    </cfRule>
  </conditionalFormatting>
  <conditionalFormatting sqref="C27">
    <cfRule type="cellIs" dxfId="1554" priority="1253" operator="between">
      <formula>0.00000001</formula>
      <formula>1</formula>
    </cfRule>
  </conditionalFormatting>
  <conditionalFormatting sqref="C27">
    <cfRule type="cellIs" dxfId="1553" priority="1251" operator="between">
      <formula>0.00000001</formula>
      <formula>1</formula>
    </cfRule>
  </conditionalFormatting>
  <conditionalFormatting sqref="C27">
    <cfRule type="cellIs" dxfId="1552" priority="1247" operator="between">
      <formula>0.00000001</formula>
      <formula>1</formula>
    </cfRule>
  </conditionalFormatting>
  <conditionalFormatting sqref="C27">
    <cfRule type="cellIs" dxfId="1551" priority="1224" operator="between">
      <formula>0.00000001</formula>
      <formula>1</formula>
    </cfRule>
  </conditionalFormatting>
  <conditionalFormatting sqref="C25">
    <cfRule type="cellIs" dxfId="1550" priority="1223" operator="between">
      <formula>0.00000001</formula>
      <formula>1</formula>
    </cfRule>
  </conditionalFormatting>
  <conditionalFormatting sqref="C27">
    <cfRule type="cellIs" dxfId="1549" priority="1230" operator="between">
      <formula>0.00000001</formula>
      <formula>1</formula>
    </cfRule>
  </conditionalFormatting>
  <conditionalFormatting sqref="I25">
    <cfRule type="cellIs" dxfId="1548" priority="1227" operator="between">
      <formula>0.000001</formula>
      <formula>1</formula>
    </cfRule>
  </conditionalFormatting>
  <conditionalFormatting sqref="C25">
    <cfRule type="cellIs" dxfId="1547" priority="1228" operator="between">
      <formula>0.00000001</formula>
      <formula>1</formula>
    </cfRule>
  </conditionalFormatting>
  <conditionalFormatting sqref="C25">
    <cfRule type="cellIs" dxfId="1546" priority="1226" operator="between">
      <formula>0.00000001</formula>
      <formula>1</formula>
    </cfRule>
  </conditionalFormatting>
  <conditionalFormatting sqref="C6">
    <cfRule type="cellIs" dxfId="1545" priority="2100" operator="between">
      <formula>0.00000001</formula>
      <formula>1</formula>
    </cfRule>
  </conditionalFormatting>
  <conditionalFormatting sqref="C6">
    <cfRule type="cellIs" dxfId="1544" priority="2105" operator="between">
      <formula>0.00000001</formula>
      <formula>1</formula>
    </cfRule>
  </conditionalFormatting>
  <conditionalFormatting sqref="I6">
    <cfRule type="cellIs" dxfId="1543" priority="2104" operator="between">
      <formula>0.000001</formula>
      <formula>1</formula>
    </cfRule>
  </conditionalFormatting>
  <conditionalFormatting sqref="I6">
    <cfRule type="cellIs" dxfId="1542" priority="2102" operator="between">
      <formula>0.000001</formula>
      <formula>1</formula>
    </cfRule>
  </conditionalFormatting>
  <conditionalFormatting sqref="C6">
    <cfRule type="cellIs" dxfId="1541" priority="2103" operator="between">
      <formula>0.00000001</formula>
      <formula>1</formula>
    </cfRule>
  </conditionalFormatting>
  <conditionalFormatting sqref="C6">
    <cfRule type="cellIs" dxfId="1540" priority="2101" operator="between">
      <formula>0.00000001</formula>
      <formula>1</formula>
    </cfRule>
  </conditionalFormatting>
  <conditionalFormatting sqref="E6">
    <cfRule type="cellIs" dxfId="1539" priority="2099" operator="between">
      <formula>0.00000001</formula>
      <formula>1</formula>
    </cfRule>
  </conditionalFormatting>
  <conditionalFormatting sqref="G6">
    <cfRule type="cellIs" dxfId="1538" priority="2098" operator="between">
      <formula>0.00000001</formula>
      <formula>1</formula>
    </cfRule>
  </conditionalFormatting>
  <conditionalFormatting sqref="C6">
    <cfRule type="cellIs" dxfId="1537" priority="2097" operator="between">
      <formula>0.00000001</formula>
      <formula>1</formula>
    </cfRule>
  </conditionalFormatting>
  <conditionalFormatting sqref="I6">
    <cfRule type="cellIs" dxfId="1536" priority="2096" operator="between">
      <formula>0.000001</formula>
      <formula>1</formula>
    </cfRule>
  </conditionalFormatting>
  <conditionalFormatting sqref="C6">
    <cfRule type="cellIs" dxfId="1535" priority="2095" operator="between">
      <formula>0.00000001</formula>
      <formula>1</formula>
    </cfRule>
  </conditionalFormatting>
  <conditionalFormatting sqref="I6">
    <cfRule type="cellIs" dxfId="1534" priority="2094" operator="between">
      <formula>0.000001</formula>
      <formula>1</formula>
    </cfRule>
  </conditionalFormatting>
  <conditionalFormatting sqref="I6">
    <cfRule type="cellIs" dxfId="1533" priority="2092" operator="between">
      <formula>0.000001</formula>
      <formula>1</formula>
    </cfRule>
  </conditionalFormatting>
  <conditionalFormatting sqref="C6">
    <cfRule type="cellIs" dxfId="1532" priority="2093" operator="between">
      <formula>0.00000001</formula>
      <formula>1</formula>
    </cfRule>
  </conditionalFormatting>
  <conditionalFormatting sqref="E7">
    <cfRule type="cellIs" dxfId="1531" priority="2091" operator="between">
      <formula>0.00000001</formula>
      <formula>1</formula>
    </cfRule>
  </conditionalFormatting>
  <conditionalFormatting sqref="G7">
    <cfRule type="cellIs" dxfId="1530" priority="2090" operator="between">
      <formula>0.00000001</formula>
      <formula>1</formula>
    </cfRule>
  </conditionalFormatting>
  <conditionalFormatting sqref="E7">
    <cfRule type="cellIs" dxfId="1529" priority="2089" operator="between">
      <formula>0.00000001</formula>
      <formula>1</formula>
    </cfRule>
  </conditionalFormatting>
  <conditionalFormatting sqref="G7">
    <cfRule type="cellIs" dxfId="1528" priority="2088" operator="between">
      <formula>0.00000001</formula>
      <formula>1</formula>
    </cfRule>
  </conditionalFormatting>
  <conditionalFormatting sqref="C7">
    <cfRule type="cellIs" dxfId="1527" priority="2086" operator="between">
      <formula>0.00000001</formula>
      <formula>1</formula>
    </cfRule>
  </conditionalFormatting>
  <conditionalFormatting sqref="C7">
    <cfRule type="cellIs" dxfId="1526" priority="2087" operator="between">
      <formula>0.00000001</formula>
      <formula>1</formula>
    </cfRule>
  </conditionalFormatting>
  <conditionalFormatting sqref="C12">
    <cfRule type="cellIs" dxfId="1525" priority="2085" operator="between">
      <formula>0.00000001</formula>
      <formula>1</formula>
    </cfRule>
  </conditionalFormatting>
  <conditionalFormatting sqref="C12">
    <cfRule type="cellIs" dxfId="1524" priority="2084" operator="between">
      <formula>0.00000001</formula>
      <formula>1</formula>
    </cfRule>
  </conditionalFormatting>
  <conditionalFormatting sqref="E12">
    <cfRule type="cellIs" dxfId="1523" priority="2083" operator="between">
      <formula>0.00000001</formula>
      <formula>1</formula>
    </cfRule>
  </conditionalFormatting>
  <conditionalFormatting sqref="G12">
    <cfRule type="cellIs" dxfId="1522" priority="2082" operator="between">
      <formula>0.00000001</formula>
      <formula>1</formula>
    </cfRule>
  </conditionalFormatting>
  <conditionalFormatting sqref="E12">
    <cfRule type="cellIs" dxfId="1521" priority="2081" operator="between">
      <formula>0.00000001</formula>
      <formula>1</formula>
    </cfRule>
  </conditionalFormatting>
  <conditionalFormatting sqref="G12">
    <cfRule type="cellIs" dxfId="1520" priority="2080" operator="between">
      <formula>0.00000001</formula>
      <formula>1</formula>
    </cfRule>
  </conditionalFormatting>
  <conditionalFormatting sqref="C24">
    <cfRule type="cellIs" dxfId="1519" priority="723" operator="between">
      <formula>0.00000001</formula>
      <formula>1</formula>
    </cfRule>
  </conditionalFormatting>
  <conditionalFormatting sqref="H25">
    <cfRule type="cellIs" dxfId="1518" priority="1147" operator="between">
      <formula>0.000001</formula>
      <formula>1</formula>
    </cfRule>
  </conditionalFormatting>
  <conditionalFormatting sqref="E14">
    <cfRule type="cellIs" dxfId="1517" priority="2075" operator="between">
      <formula>0.00000001</formula>
      <formula>1</formula>
    </cfRule>
  </conditionalFormatting>
  <conditionalFormatting sqref="G14">
    <cfRule type="cellIs" dxfId="1516" priority="2074" operator="between">
      <formula>0.00000001</formula>
      <formula>1</formula>
    </cfRule>
  </conditionalFormatting>
  <conditionalFormatting sqref="E14">
    <cfRule type="cellIs" dxfId="1515" priority="2073" operator="between">
      <formula>0.00000001</formula>
      <formula>1</formula>
    </cfRule>
  </conditionalFormatting>
  <conditionalFormatting sqref="G14">
    <cfRule type="cellIs" dxfId="1514" priority="2072" operator="between">
      <formula>0.00000001</formula>
      <formula>1</formula>
    </cfRule>
  </conditionalFormatting>
  <conditionalFormatting sqref="C15">
    <cfRule type="cellIs" dxfId="1513" priority="2071" operator="between">
      <formula>0.00000001</formula>
      <formula>1</formula>
    </cfRule>
  </conditionalFormatting>
  <conditionalFormatting sqref="C15">
    <cfRule type="cellIs" dxfId="1512" priority="2070" operator="between">
      <formula>0.00000001</formula>
      <formula>1</formula>
    </cfRule>
  </conditionalFormatting>
  <conditionalFormatting sqref="E15">
    <cfRule type="cellIs" dxfId="1511" priority="2069" operator="between">
      <formula>0.00000001</formula>
      <formula>1</formula>
    </cfRule>
  </conditionalFormatting>
  <conditionalFormatting sqref="G15">
    <cfRule type="cellIs" dxfId="1510" priority="2068" operator="between">
      <formula>0.00000001</formula>
      <formula>1</formula>
    </cfRule>
  </conditionalFormatting>
  <conditionalFormatting sqref="I15">
    <cfRule type="cellIs" dxfId="1509" priority="2067" operator="between">
      <formula>0.000001</formula>
      <formula>1</formula>
    </cfRule>
  </conditionalFormatting>
  <conditionalFormatting sqref="I15">
    <cfRule type="cellIs" dxfId="1508" priority="2066" operator="between">
      <formula>0.000001</formula>
      <formula>1</formula>
    </cfRule>
  </conditionalFormatting>
  <conditionalFormatting sqref="E15">
    <cfRule type="cellIs" dxfId="1507" priority="2065" operator="between">
      <formula>0.00000001</formula>
      <formula>1</formula>
    </cfRule>
  </conditionalFormatting>
  <conditionalFormatting sqref="G15">
    <cfRule type="cellIs" dxfId="1506" priority="2064" operator="between">
      <formula>0.00000001</formula>
      <formula>1</formula>
    </cfRule>
  </conditionalFormatting>
  <conditionalFormatting sqref="C18">
    <cfRule type="cellIs" dxfId="1505" priority="2052" operator="between">
      <formula>0.00000001</formula>
      <formula>1</formula>
    </cfRule>
  </conditionalFormatting>
  <conditionalFormatting sqref="C18">
    <cfRule type="cellIs" dxfId="1504" priority="2057" operator="between">
      <formula>0.00000001</formula>
      <formula>1</formula>
    </cfRule>
  </conditionalFormatting>
  <conditionalFormatting sqref="I18">
    <cfRule type="cellIs" dxfId="1503" priority="2056" operator="between">
      <formula>0.000001</formula>
      <formula>1</formula>
    </cfRule>
  </conditionalFormatting>
  <conditionalFormatting sqref="I18">
    <cfRule type="cellIs" dxfId="1502" priority="2054" operator="between">
      <formula>0.000001</formula>
      <formula>1</formula>
    </cfRule>
  </conditionalFormatting>
  <conditionalFormatting sqref="C18">
    <cfRule type="cellIs" dxfId="1501" priority="2055" operator="between">
      <formula>0.00000001</formula>
      <formula>1</formula>
    </cfRule>
  </conditionalFormatting>
  <conditionalFormatting sqref="C18">
    <cfRule type="cellIs" dxfId="1500" priority="2053" operator="between">
      <formula>0.00000001</formula>
      <formula>1</formula>
    </cfRule>
  </conditionalFormatting>
  <conditionalFormatting sqref="E18">
    <cfRule type="cellIs" dxfId="1499" priority="2051" operator="between">
      <formula>0.00000001</formula>
      <formula>1</formula>
    </cfRule>
  </conditionalFormatting>
  <conditionalFormatting sqref="G18">
    <cfRule type="cellIs" dxfId="1498" priority="2050" operator="between">
      <formula>0.00000001</formula>
      <formula>1</formula>
    </cfRule>
  </conditionalFormatting>
  <conditionalFormatting sqref="C18">
    <cfRule type="cellIs" dxfId="1497" priority="2049" operator="between">
      <formula>0.00000001</formula>
      <formula>1</formula>
    </cfRule>
  </conditionalFormatting>
  <conditionalFormatting sqref="I18">
    <cfRule type="cellIs" dxfId="1496" priority="2048" operator="between">
      <formula>0.000001</formula>
      <formula>1</formula>
    </cfRule>
  </conditionalFormatting>
  <conditionalFormatting sqref="C18">
    <cfRule type="cellIs" dxfId="1495" priority="2047" operator="between">
      <formula>0.00000001</formula>
      <formula>1</formula>
    </cfRule>
  </conditionalFormatting>
  <conditionalFormatting sqref="I18">
    <cfRule type="cellIs" dxfId="1494" priority="2046" operator="between">
      <formula>0.000001</formula>
      <formula>1</formula>
    </cfRule>
  </conditionalFormatting>
  <conditionalFormatting sqref="I18">
    <cfRule type="cellIs" dxfId="1493" priority="2044" operator="between">
      <formula>0.000001</formula>
      <formula>1</formula>
    </cfRule>
  </conditionalFormatting>
  <conditionalFormatting sqref="C18">
    <cfRule type="cellIs" dxfId="1492" priority="2045" operator="between">
      <formula>0.00000001</formula>
      <formula>1</formula>
    </cfRule>
  </conditionalFormatting>
  <conditionalFormatting sqref="C19">
    <cfRule type="cellIs" dxfId="1491" priority="2043" operator="between">
      <formula>0.00000001</formula>
      <formula>1</formula>
    </cfRule>
  </conditionalFormatting>
  <conditionalFormatting sqref="C19">
    <cfRule type="cellIs" dxfId="1490" priority="2042" operator="between">
      <formula>0.00000001</formula>
      <formula>1</formula>
    </cfRule>
  </conditionalFormatting>
  <conditionalFormatting sqref="E19">
    <cfRule type="cellIs" dxfId="1489" priority="2041" operator="between">
      <formula>0.00000001</formula>
      <formula>1</formula>
    </cfRule>
  </conditionalFormatting>
  <conditionalFormatting sqref="G19">
    <cfRule type="cellIs" dxfId="1488" priority="2040" operator="between">
      <formula>0.00000001</formula>
      <formula>1</formula>
    </cfRule>
  </conditionalFormatting>
  <conditionalFormatting sqref="E19">
    <cfRule type="cellIs" dxfId="1487" priority="2039" operator="between">
      <formula>0.00000001</formula>
      <formula>1</formula>
    </cfRule>
  </conditionalFormatting>
  <conditionalFormatting sqref="G19">
    <cfRule type="cellIs" dxfId="1486" priority="2038" operator="between">
      <formula>0.00000001</formula>
      <formula>1</formula>
    </cfRule>
  </conditionalFormatting>
  <conditionalFormatting sqref="C22">
    <cfRule type="cellIs" dxfId="1485" priority="2026" operator="between">
      <formula>0.00000001</formula>
      <formula>1</formula>
    </cfRule>
  </conditionalFormatting>
  <conditionalFormatting sqref="C22">
    <cfRule type="cellIs" dxfId="1484" priority="2031" operator="between">
      <formula>0.00000001</formula>
      <formula>1</formula>
    </cfRule>
  </conditionalFormatting>
  <conditionalFormatting sqref="G22">
    <cfRule type="cellIs" dxfId="1483" priority="2024" operator="between">
      <formula>0.00000001</formula>
      <formula>1</formula>
    </cfRule>
  </conditionalFormatting>
  <conditionalFormatting sqref="C22">
    <cfRule type="cellIs" dxfId="1482" priority="2019" operator="between">
      <formula>0.00000001</formula>
      <formula>1</formula>
    </cfRule>
  </conditionalFormatting>
  <conditionalFormatting sqref="C25">
    <cfRule type="cellIs" dxfId="1481" priority="2007" operator="between">
      <formula>0.00000001</formula>
      <formula>1</formula>
    </cfRule>
  </conditionalFormatting>
  <conditionalFormatting sqref="C27">
    <cfRule type="cellIs" dxfId="1480" priority="1567" operator="between">
      <formula>0.00000001</formula>
      <formula>1</formula>
    </cfRule>
  </conditionalFormatting>
  <conditionalFormatting sqref="G25">
    <cfRule type="cellIs" dxfId="1479" priority="1585" operator="between">
      <formula>0.00000001</formula>
      <formula>1</formula>
    </cfRule>
  </conditionalFormatting>
  <conditionalFormatting sqref="C25">
    <cfRule type="cellIs" dxfId="1478" priority="2006" operator="between">
      <formula>0.00000001</formula>
      <formula>1</formula>
    </cfRule>
  </conditionalFormatting>
  <conditionalFormatting sqref="E25">
    <cfRule type="cellIs" dxfId="1477" priority="2005" operator="between">
      <formula>0.00000001</formula>
      <formula>1</formula>
    </cfRule>
  </conditionalFormatting>
  <conditionalFormatting sqref="C25">
    <cfRule type="cellIs" dxfId="1476" priority="2009" operator="between">
      <formula>0.00000001</formula>
      <formula>1</formula>
    </cfRule>
  </conditionalFormatting>
  <conditionalFormatting sqref="C25">
    <cfRule type="cellIs" dxfId="1475" priority="2008" operator="between">
      <formula>0.00000001</formula>
      <formula>1</formula>
    </cfRule>
  </conditionalFormatting>
  <conditionalFormatting sqref="I25">
    <cfRule type="cellIs" dxfId="1474" priority="2004" operator="between">
      <formula>0.000001</formula>
      <formula>1</formula>
    </cfRule>
  </conditionalFormatting>
  <conditionalFormatting sqref="C25">
    <cfRule type="cellIs" dxfId="1473" priority="2002" operator="between">
      <formula>0.00000001</formula>
      <formula>1</formula>
    </cfRule>
  </conditionalFormatting>
  <conditionalFormatting sqref="I25">
    <cfRule type="cellIs" dxfId="1472" priority="2001" operator="between">
      <formula>0.000001</formula>
      <formula>1</formula>
    </cfRule>
  </conditionalFormatting>
  <conditionalFormatting sqref="C25">
    <cfRule type="cellIs" dxfId="1471" priority="2000" operator="between">
      <formula>0.00000001</formula>
      <formula>1</formula>
    </cfRule>
  </conditionalFormatting>
  <conditionalFormatting sqref="I25">
    <cfRule type="cellIs" dxfId="1470" priority="1999" operator="between">
      <formula>0.000001</formula>
      <formula>1</formula>
    </cfRule>
  </conditionalFormatting>
  <conditionalFormatting sqref="I25">
    <cfRule type="cellIs" dxfId="1469" priority="1973" operator="between">
      <formula>0.000001</formula>
      <formula>1</formula>
    </cfRule>
  </conditionalFormatting>
  <conditionalFormatting sqref="I25">
    <cfRule type="cellIs" dxfId="1468" priority="1971" operator="between">
      <formula>0.000001</formula>
      <formula>1</formula>
    </cfRule>
  </conditionalFormatting>
  <conditionalFormatting sqref="I25">
    <cfRule type="cellIs" dxfId="1467" priority="1969" operator="between">
      <formula>0.000001</formula>
      <formula>1</formula>
    </cfRule>
  </conditionalFormatting>
  <conditionalFormatting sqref="C25">
    <cfRule type="cellIs" dxfId="1466" priority="1970" operator="between">
      <formula>0.00000001</formula>
      <formula>1</formula>
    </cfRule>
  </conditionalFormatting>
  <conditionalFormatting sqref="I25">
    <cfRule type="cellIs" dxfId="1465" priority="1967" operator="between">
      <formula>0.000001</formula>
      <formula>1</formula>
    </cfRule>
  </conditionalFormatting>
  <conditionalFormatting sqref="C25">
    <cfRule type="cellIs" dxfId="1464" priority="1968" operator="between">
      <formula>0.00000001</formula>
      <formula>1</formula>
    </cfRule>
  </conditionalFormatting>
  <conditionalFormatting sqref="C25">
    <cfRule type="cellIs" dxfId="1463" priority="1966" operator="between">
      <formula>0.00000001</formula>
      <formula>1</formula>
    </cfRule>
  </conditionalFormatting>
  <conditionalFormatting sqref="I25">
    <cfRule type="cellIs" dxfId="1462" priority="1965" operator="between">
      <formula>0.000001</formula>
      <formula>1</formula>
    </cfRule>
  </conditionalFormatting>
  <conditionalFormatting sqref="I25">
    <cfRule type="cellIs" dxfId="1461" priority="1963" operator="between">
      <formula>0.000001</formula>
      <formula>1</formula>
    </cfRule>
  </conditionalFormatting>
  <conditionalFormatting sqref="C25">
    <cfRule type="cellIs" dxfId="1460" priority="1964" operator="between">
      <formula>0.00000001</formula>
      <formula>1</formula>
    </cfRule>
  </conditionalFormatting>
  <conditionalFormatting sqref="I25">
    <cfRule type="cellIs" dxfId="1459" priority="1961" operator="between">
      <formula>0.000001</formula>
      <formula>1</formula>
    </cfRule>
  </conditionalFormatting>
  <conditionalFormatting sqref="C25">
    <cfRule type="cellIs" dxfId="1458" priority="1962" operator="between">
      <formula>0.00000001</formula>
      <formula>1</formula>
    </cfRule>
  </conditionalFormatting>
  <conditionalFormatting sqref="C25">
    <cfRule type="cellIs" dxfId="1457" priority="1960" operator="between">
      <formula>0.00000001</formula>
      <formula>1</formula>
    </cfRule>
  </conditionalFormatting>
  <conditionalFormatting sqref="I25">
    <cfRule type="cellIs" dxfId="1456" priority="1959" operator="between">
      <formula>0.000001</formula>
      <formula>1</formula>
    </cfRule>
  </conditionalFormatting>
  <conditionalFormatting sqref="C25">
    <cfRule type="cellIs" dxfId="1455" priority="1957" operator="between">
      <formula>0.00000001</formula>
      <formula>1</formula>
    </cfRule>
  </conditionalFormatting>
  <conditionalFormatting sqref="C25">
    <cfRule type="cellIs" dxfId="1454" priority="1958" operator="between">
      <formula>0.00000001</formula>
      <formula>1</formula>
    </cfRule>
  </conditionalFormatting>
  <conditionalFormatting sqref="C25">
    <cfRule type="cellIs" dxfId="1453" priority="1905" operator="between">
      <formula>0.00000001</formula>
      <formula>1</formula>
    </cfRule>
  </conditionalFormatting>
  <conditionalFormatting sqref="C27">
    <cfRule type="cellIs" dxfId="1452" priority="1898" operator="between">
      <formula>0.00000001</formula>
      <formula>1</formula>
    </cfRule>
  </conditionalFormatting>
  <conditionalFormatting sqref="C25">
    <cfRule type="cellIs" dxfId="1451" priority="1949" operator="between">
      <formula>0.00000001</formula>
      <formula>1</formula>
    </cfRule>
  </conditionalFormatting>
  <conditionalFormatting sqref="G25">
    <cfRule type="cellIs" dxfId="1450" priority="1954" operator="between">
      <formula>0.00000001</formula>
      <formula>1</formula>
    </cfRule>
  </conditionalFormatting>
  <conditionalFormatting sqref="C27">
    <cfRule type="cellIs" dxfId="1449" priority="1901" operator="between">
      <formula>0.00000001</formula>
      <formula>1</formula>
    </cfRule>
  </conditionalFormatting>
  <conditionalFormatting sqref="C27">
    <cfRule type="cellIs" dxfId="1448" priority="1899" operator="between">
      <formula>0.00000001</formula>
      <formula>1</formula>
    </cfRule>
  </conditionalFormatting>
  <conditionalFormatting sqref="C27">
    <cfRule type="cellIs" dxfId="1447" priority="1938" operator="between">
      <formula>0.00000001</formula>
      <formula>1</formula>
    </cfRule>
  </conditionalFormatting>
  <conditionalFormatting sqref="C27">
    <cfRule type="cellIs" dxfId="1446" priority="1936" operator="between">
      <formula>0.00000001</formula>
      <formula>1</formula>
    </cfRule>
  </conditionalFormatting>
  <conditionalFormatting sqref="C27">
    <cfRule type="cellIs" dxfId="1445" priority="1934" operator="between">
      <formula>0.00000001</formula>
      <formula>1</formula>
    </cfRule>
  </conditionalFormatting>
  <conditionalFormatting sqref="C25">
    <cfRule type="cellIs" dxfId="1444" priority="1906" operator="between">
      <formula>0.00000001</formula>
      <formula>1</formula>
    </cfRule>
  </conditionalFormatting>
  <conditionalFormatting sqref="C25">
    <cfRule type="cellIs" dxfId="1443" priority="1909" operator="between">
      <formula>0.00000001</formula>
      <formula>1</formula>
    </cfRule>
  </conditionalFormatting>
  <conditionalFormatting sqref="C27">
    <cfRule type="cellIs" dxfId="1442" priority="1904" operator="between">
      <formula>0.00000001</formula>
      <formula>1</formula>
    </cfRule>
  </conditionalFormatting>
  <conditionalFormatting sqref="C27">
    <cfRule type="cellIs" dxfId="1441" priority="1902" operator="between">
      <formula>0.00000001</formula>
      <formula>1</formula>
    </cfRule>
  </conditionalFormatting>
  <conditionalFormatting sqref="C25">
    <cfRule type="cellIs" dxfId="1440" priority="1956" operator="between">
      <formula>0.00000001</formula>
      <formula>1</formula>
    </cfRule>
  </conditionalFormatting>
  <conditionalFormatting sqref="I25">
    <cfRule type="cellIs" dxfId="1439" priority="1955" operator="between">
      <formula>0.000001</formula>
      <formula>1</formula>
    </cfRule>
  </conditionalFormatting>
  <conditionalFormatting sqref="C27">
    <cfRule type="cellIs" dxfId="1438" priority="1896" operator="between">
      <formula>0.00000001</formula>
      <formula>1</formula>
    </cfRule>
  </conditionalFormatting>
  <conditionalFormatting sqref="C25">
    <cfRule type="cellIs" dxfId="1437" priority="1908" operator="between">
      <formula>0.00000001</formula>
      <formula>1</formula>
    </cfRule>
  </conditionalFormatting>
  <conditionalFormatting sqref="C25">
    <cfRule type="cellIs" dxfId="1436" priority="1951" operator="between">
      <formula>0.00000001</formula>
      <formula>1</formula>
    </cfRule>
  </conditionalFormatting>
  <conditionalFormatting sqref="C25">
    <cfRule type="cellIs" dxfId="1435" priority="1953" operator="between">
      <formula>0.00000001</formula>
      <formula>1</formula>
    </cfRule>
  </conditionalFormatting>
  <conditionalFormatting sqref="C25">
    <cfRule type="cellIs" dxfId="1434" priority="1952" operator="between">
      <formula>0.00000001</formula>
      <formula>1</formula>
    </cfRule>
  </conditionalFormatting>
  <conditionalFormatting sqref="C25">
    <cfRule type="cellIs" dxfId="1433" priority="1950" operator="between">
      <formula>0.00000001</formula>
      <formula>1</formula>
    </cfRule>
  </conditionalFormatting>
  <conditionalFormatting sqref="I25">
    <cfRule type="cellIs" dxfId="1432" priority="1948" operator="between">
      <formula>0.000001</formula>
      <formula>1</formula>
    </cfRule>
  </conditionalFormatting>
  <conditionalFormatting sqref="C25">
    <cfRule type="cellIs" dxfId="1431" priority="1947" operator="between">
      <formula>0.00000001</formula>
      <formula>1</formula>
    </cfRule>
  </conditionalFormatting>
  <conditionalFormatting sqref="I25">
    <cfRule type="cellIs" dxfId="1430" priority="1946" operator="between">
      <formula>0.000001</formula>
      <formula>1</formula>
    </cfRule>
  </conditionalFormatting>
  <conditionalFormatting sqref="I25">
    <cfRule type="cellIs" dxfId="1429" priority="1944" operator="between">
      <formula>0.000001</formula>
      <formula>1</formula>
    </cfRule>
  </conditionalFormatting>
  <conditionalFormatting sqref="C25">
    <cfRule type="cellIs" dxfId="1428" priority="1945" operator="between">
      <formula>0.00000001</formula>
      <formula>1</formula>
    </cfRule>
  </conditionalFormatting>
  <conditionalFormatting sqref="I25">
    <cfRule type="cellIs" dxfId="1427" priority="1942" operator="between">
      <formula>0.000001</formula>
      <formula>1</formula>
    </cfRule>
  </conditionalFormatting>
  <conditionalFormatting sqref="C25">
    <cfRule type="cellIs" dxfId="1426" priority="1943" operator="between">
      <formula>0.00000001</formula>
      <formula>1</formula>
    </cfRule>
  </conditionalFormatting>
  <conditionalFormatting sqref="C25">
    <cfRule type="cellIs" dxfId="1425" priority="1941" operator="between">
      <formula>0.00000001</formula>
      <formula>1</formula>
    </cfRule>
  </conditionalFormatting>
  <conditionalFormatting sqref="I25">
    <cfRule type="cellIs" dxfId="1424" priority="1940" operator="between">
      <formula>0.000001</formula>
      <formula>1</formula>
    </cfRule>
  </conditionalFormatting>
  <conditionalFormatting sqref="C27">
    <cfRule type="cellIs" dxfId="1423" priority="1939" operator="between">
      <formula>0.00000001</formula>
      <formula>1</formula>
    </cfRule>
  </conditionalFormatting>
  <conditionalFormatting sqref="C27">
    <cfRule type="cellIs" dxfId="1422" priority="1937" operator="between">
      <formula>0.00000001</formula>
      <formula>1</formula>
    </cfRule>
  </conditionalFormatting>
  <conditionalFormatting sqref="C27">
    <cfRule type="cellIs" dxfId="1421" priority="1935" operator="between">
      <formula>0.00000001</formula>
      <formula>1</formula>
    </cfRule>
  </conditionalFormatting>
  <conditionalFormatting sqref="C27">
    <cfRule type="cellIs" dxfId="1420" priority="1933" operator="between">
      <formula>0.00000001</formula>
      <formula>1</formula>
    </cfRule>
  </conditionalFormatting>
  <conditionalFormatting sqref="C27">
    <cfRule type="cellIs" dxfId="1419" priority="1932" operator="between">
      <formula>0.00000001</formula>
      <formula>1</formula>
    </cfRule>
  </conditionalFormatting>
  <conditionalFormatting sqref="C27">
    <cfRule type="cellIs" dxfId="1418" priority="1931" operator="between">
      <formula>0.00000001</formula>
      <formula>1</formula>
    </cfRule>
  </conditionalFormatting>
  <conditionalFormatting sqref="I27">
    <cfRule type="cellIs" dxfId="1417" priority="1930" operator="between">
      <formula>0.000001</formula>
      <formula>1</formula>
    </cfRule>
  </conditionalFormatting>
  <conditionalFormatting sqref="C27">
    <cfRule type="cellIs" dxfId="1416" priority="1929" operator="between">
      <formula>0.00000001</formula>
      <formula>1</formula>
    </cfRule>
  </conditionalFormatting>
  <conditionalFormatting sqref="I27">
    <cfRule type="cellIs" dxfId="1415" priority="1928" operator="between">
      <formula>0.000001</formula>
      <formula>1</formula>
    </cfRule>
  </conditionalFormatting>
  <conditionalFormatting sqref="I27">
    <cfRule type="cellIs" dxfId="1414" priority="1926" operator="between">
      <formula>0.000001</formula>
      <formula>1</formula>
    </cfRule>
  </conditionalFormatting>
  <conditionalFormatting sqref="I27">
    <cfRule type="cellIs" dxfId="1413" priority="1924" operator="between">
      <formula>0.000001</formula>
      <formula>1</formula>
    </cfRule>
  </conditionalFormatting>
  <conditionalFormatting sqref="C27">
    <cfRule type="cellIs" dxfId="1412" priority="1923" operator="between">
      <formula>0.00000001</formula>
      <formula>1</formula>
    </cfRule>
  </conditionalFormatting>
  <conditionalFormatting sqref="C27">
    <cfRule type="cellIs" dxfId="1411" priority="1914" operator="between">
      <formula>0.00000001</formula>
      <formula>1</formula>
    </cfRule>
  </conditionalFormatting>
  <conditionalFormatting sqref="C25">
    <cfRule type="cellIs" dxfId="1410" priority="1912" operator="between">
      <formula>0.00000001</formula>
      <formula>1</formula>
    </cfRule>
  </conditionalFormatting>
  <conditionalFormatting sqref="C25">
    <cfRule type="cellIs" dxfId="1409" priority="1911" operator="between">
      <formula>0.00000001</formula>
      <formula>1</formula>
    </cfRule>
  </conditionalFormatting>
  <conditionalFormatting sqref="C25">
    <cfRule type="cellIs" dxfId="1408" priority="1910" operator="between">
      <formula>0.00000001</formula>
      <formula>1</formula>
    </cfRule>
  </conditionalFormatting>
  <conditionalFormatting sqref="C25">
    <cfRule type="cellIs" dxfId="1407" priority="1907" operator="between">
      <formula>0.00000001</formula>
      <formula>1</formula>
    </cfRule>
  </conditionalFormatting>
  <conditionalFormatting sqref="G23">
    <cfRule type="cellIs" dxfId="1406" priority="1020" operator="between">
      <formula>0.00000001</formula>
      <formula>1</formula>
    </cfRule>
  </conditionalFormatting>
  <conditionalFormatting sqref="C23">
    <cfRule type="cellIs" dxfId="1405" priority="1019" operator="between">
      <formula>0.00000001</formula>
      <formula>1</formula>
    </cfRule>
  </conditionalFormatting>
  <conditionalFormatting sqref="C27">
    <cfRule type="cellIs" dxfId="1404" priority="1903" operator="between">
      <formula>0.00000001</formula>
      <formula>1</formula>
    </cfRule>
  </conditionalFormatting>
  <conditionalFormatting sqref="C27">
    <cfRule type="cellIs" dxfId="1403" priority="1900" operator="between">
      <formula>0.00000001</formula>
      <formula>1</formula>
    </cfRule>
  </conditionalFormatting>
  <conditionalFormatting sqref="C27">
    <cfRule type="cellIs" dxfId="1402" priority="1897" operator="between">
      <formula>0.00000001</formula>
      <formula>1</formula>
    </cfRule>
  </conditionalFormatting>
  <conditionalFormatting sqref="C27">
    <cfRule type="cellIs" dxfId="1401" priority="1895" operator="between">
      <formula>0.00000001</formula>
      <formula>1</formula>
    </cfRule>
  </conditionalFormatting>
  <conditionalFormatting sqref="C23">
    <cfRule type="cellIs" dxfId="1400" priority="1022" operator="between">
      <formula>0.00000001</formula>
      <formula>1</formula>
    </cfRule>
  </conditionalFormatting>
  <conditionalFormatting sqref="I23">
    <cfRule type="cellIs" dxfId="1399" priority="1018" operator="between">
      <formula>0.000001</formula>
      <formula>1</formula>
    </cfRule>
  </conditionalFormatting>
  <conditionalFormatting sqref="C25">
    <cfRule type="cellIs" dxfId="1398" priority="1858" operator="between">
      <formula>0.00000001</formula>
      <formula>1</formula>
    </cfRule>
  </conditionalFormatting>
  <conditionalFormatting sqref="C27">
    <cfRule type="cellIs" dxfId="1397" priority="1878" operator="between">
      <formula>0.00000001</formula>
      <formula>1</formula>
    </cfRule>
  </conditionalFormatting>
  <conditionalFormatting sqref="I25">
    <cfRule type="cellIs" dxfId="1396" priority="1875" operator="between">
      <formula>0.000001</formula>
      <formula>1</formula>
    </cfRule>
  </conditionalFormatting>
  <conditionalFormatting sqref="C25">
    <cfRule type="cellIs" dxfId="1395" priority="1874" operator="between">
      <formula>0.00000001</formula>
      <formula>1</formula>
    </cfRule>
  </conditionalFormatting>
  <conditionalFormatting sqref="I25">
    <cfRule type="cellIs" dxfId="1394" priority="1873" operator="between">
      <formula>0.000001</formula>
      <formula>1</formula>
    </cfRule>
  </conditionalFormatting>
  <conditionalFormatting sqref="I25">
    <cfRule type="cellIs" dxfId="1393" priority="1870" operator="between">
      <formula>0.000001</formula>
      <formula>1</formula>
    </cfRule>
  </conditionalFormatting>
  <conditionalFormatting sqref="I25">
    <cfRule type="cellIs" dxfId="1392" priority="1868" operator="between">
      <formula>0.000001</formula>
      <formula>1</formula>
    </cfRule>
  </conditionalFormatting>
  <conditionalFormatting sqref="C25">
    <cfRule type="cellIs" dxfId="1391" priority="1867" operator="between">
      <formula>0.00000001</formula>
      <formula>1</formula>
    </cfRule>
  </conditionalFormatting>
  <conditionalFormatting sqref="I25">
    <cfRule type="cellIs" dxfId="1390" priority="1866" operator="between">
      <formula>0.000001</formula>
      <formula>1</formula>
    </cfRule>
  </conditionalFormatting>
  <conditionalFormatting sqref="C27">
    <cfRule type="cellIs" dxfId="1389" priority="1865" operator="between">
      <formula>0.00000001</formula>
      <formula>1</formula>
    </cfRule>
  </conditionalFormatting>
  <conditionalFormatting sqref="C25">
    <cfRule type="cellIs" dxfId="1388" priority="1857" operator="between">
      <formula>0.00000001</formula>
      <formula>1</formula>
    </cfRule>
  </conditionalFormatting>
  <conditionalFormatting sqref="C23">
    <cfRule type="cellIs" dxfId="1387" priority="983" operator="between">
      <formula>0.00000001</formula>
      <formula>1</formula>
    </cfRule>
  </conditionalFormatting>
  <conditionalFormatting sqref="C23">
    <cfRule type="cellIs" dxfId="1386" priority="981" operator="between">
      <formula>0.00000001</formula>
      <formula>1</formula>
    </cfRule>
  </conditionalFormatting>
  <conditionalFormatting sqref="C23">
    <cfRule type="cellIs" dxfId="1385" priority="979" operator="between">
      <formula>0.00000001</formula>
      <formula>1</formula>
    </cfRule>
  </conditionalFormatting>
  <conditionalFormatting sqref="C23">
    <cfRule type="cellIs" dxfId="1384" priority="977" operator="between">
      <formula>0.00000001</formula>
      <formula>1</formula>
    </cfRule>
  </conditionalFormatting>
  <conditionalFormatting sqref="C23">
    <cfRule type="cellIs" dxfId="1383" priority="968" operator="between">
      <formula>0.00000001</formula>
      <formula>1</formula>
    </cfRule>
  </conditionalFormatting>
  <conditionalFormatting sqref="C23">
    <cfRule type="cellIs" dxfId="1382" priority="964" operator="between">
      <formula>0.00000001</formula>
      <formula>1</formula>
    </cfRule>
  </conditionalFormatting>
  <conditionalFormatting sqref="C23">
    <cfRule type="cellIs" dxfId="1381" priority="962" operator="between">
      <formula>0.00000001</formula>
      <formula>1</formula>
    </cfRule>
  </conditionalFormatting>
  <conditionalFormatting sqref="C23">
    <cfRule type="cellIs" dxfId="1380" priority="960" operator="between">
      <formula>0.00000001</formula>
      <formula>1</formula>
    </cfRule>
  </conditionalFormatting>
  <conditionalFormatting sqref="C23">
    <cfRule type="cellIs" dxfId="1379" priority="956" operator="between">
      <formula>0.00000001</formula>
      <formula>1</formula>
    </cfRule>
  </conditionalFormatting>
  <conditionalFormatting sqref="G23">
    <cfRule type="cellIs" dxfId="1378" priority="954" operator="between">
      <formula>0.00000001</formula>
      <formula>1</formula>
    </cfRule>
  </conditionalFormatting>
  <conditionalFormatting sqref="C23">
    <cfRule type="cellIs" dxfId="1377" priority="952" operator="between">
      <formula>0.00000001</formula>
      <formula>1</formula>
    </cfRule>
  </conditionalFormatting>
  <conditionalFormatting sqref="C27">
    <cfRule type="cellIs" dxfId="1376" priority="1396" operator="between">
      <formula>0.00000001</formula>
      <formula>1</formula>
    </cfRule>
  </conditionalFormatting>
  <conditionalFormatting sqref="C27">
    <cfRule type="cellIs" dxfId="1375" priority="1394" operator="between">
      <formula>0.00000001</formula>
      <formula>1</formula>
    </cfRule>
  </conditionalFormatting>
  <conditionalFormatting sqref="C27">
    <cfRule type="cellIs" dxfId="1374" priority="1392" operator="between">
      <formula>0.00000001</formula>
      <formula>1</formula>
    </cfRule>
  </conditionalFormatting>
  <conditionalFormatting sqref="C27">
    <cfRule type="cellIs" dxfId="1373" priority="1390" operator="between">
      <formula>0.00000001</formula>
      <formula>1</formula>
    </cfRule>
  </conditionalFormatting>
  <conditionalFormatting sqref="C25">
    <cfRule type="cellIs" dxfId="1372" priority="1372" operator="between">
      <formula>0.00000001</formula>
      <formula>1</formula>
    </cfRule>
  </conditionalFormatting>
  <conditionalFormatting sqref="C27">
    <cfRule type="cellIs" dxfId="1371" priority="1388" operator="between">
      <formula>0.00000001</formula>
      <formula>1</formula>
    </cfRule>
  </conditionalFormatting>
  <conditionalFormatting sqref="I27">
    <cfRule type="cellIs" dxfId="1370" priority="1387" operator="between">
      <formula>0.000001</formula>
      <formula>1</formula>
    </cfRule>
  </conditionalFormatting>
  <conditionalFormatting sqref="C27">
    <cfRule type="cellIs" dxfId="1369" priority="1386" operator="between">
      <formula>0.00000001</formula>
      <formula>1</formula>
    </cfRule>
  </conditionalFormatting>
  <conditionalFormatting sqref="C25">
    <cfRule type="cellIs" dxfId="1368" priority="1374" operator="between">
      <formula>0.00000001</formula>
      <formula>1</formula>
    </cfRule>
  </conditionalFormatting>
  <conditionalFormatting sqref="E25">
    <cfRule type="cellIs" dxfId="1367" priority="1371" operator="between">
      <formula>0.00000001</formula>
      <formula>1</formula>
    </cfRule>
  </conditionalFormatting>
  <conditionalFormatting sqref="H25">
    <cfRule type="cellIs" dxfId="1366" priority="1795" operator="between">
      <formula>0.000001</formula>
      <formula>1</formula>
    </cfRule>
  </conditionalFormatting>
  <conditionalFormatting sqref="C25">
    <cfRule type="cellIs" dxfId="1365" priority="1790" operator="between">
      <formula>0.00000001</formula>
      <formula>1</formula>
    </cfRule>
  </conditionalFormatting>
  <conditionalFormatting sqref="C25">
    <cfRule type="cellIs" dxfId="1364" priority="1788" operator="between">
      <formula>0.00000001</formula>
      <formula>1</formula>
    </cfRule>
  </conditionalFormatting>
  <conditionalFormatting sqref="C23">
    <cfRule type="cellIs" dxfId="1363" priority="915" operator="between">
      <formula>0.00000001</formula>
      <formula>1</formula>
    </cfRule>
  </conditionalFormatting>
  <conditionalFormatting sqref="C25">
    <cfRule type="cellIs" dxfId="1362" priority="1793" operator="between">
      <formula>0.00000001</formula>
      <formula>1</formula>
    </cfRule>
  </conditionalFormatting>
  <conditionalFormatting sqref="C25">
    <cfRule type="cellIs" dxfId="1361" priority="1794" operator="between">
      <formula>0.00000001</formula>
      <formula>1</formula>
    </cfRule>
  </conditionalFormatting>
  <conditionalFormatting sqref="C23">
    <cfRule type="cellIs" dxfId="1360" priority="913" operator="between">
      <formula>0.00000001</formula>
      <formula>1</formula>
    </cfRule>
  </conditionalFormatting>
  <conditionalFormatting sqref="C25">
    <cfRule type="cellIs" dxfId="1359" priority="1792" operator="between">
      <formula>0.00000001</formula>
      <formula>1</formula>
    </cfRule>
  </conditionalFormatting>
  <conditionalFormatting sqref="C25">
    <cfRule type="cellIs" dxfId="1358" priority="1791" operator="between">
      <formula>0.00000001</formula>
      <formula>1</formula>
    </cfRule>
  </conditionalFormatting>
  <conditionalFormatting sqref="C25">
    <cfRule type="cellIs" dxfId="1357" priority="1770" operator="between">
      <formula>0.00000001</formula>
      <formula>1</formula>
    </cfRule>
  </conditionalFormatting>
  <conditionalFormatting sqref="C25">
    <cfRule type="cellIs" dxfId="1356" priority="1789" operator="between">
      <formula>0.00000001</formula>
      <formula>1</formula>
    </cfRule>
  </conditionalFormatting>
  <conditionalFormatting sqref="C25">
    <cfRule type="cellIs" dxfId="1355" priority="1787" operator="between">
      <formula>0.00000001</formula>
      <formula>1</formula>
    </cfRule>
  </conditionalFormatting>
  <conditionalFormatting sqref="C23">
    <cfRule type="cellIs" dxfId="1354" priority="912" operator="between">
      <formula>0.00000001</formula>
      <formula>1</formula>
    </cfRule>
  </conditionalFormatting>
  <conditionalFormatting sqref="C23">
    <cfRule type="cellIs" dxfId="1353" priority="914" operator="between">
      <formula>0.00000001</formula>
      <formula>1</formula>
    </cfRule>
  </conditionalFormatting>
  <conditionalFormatting sqref="I23">
    <cfRule type="cellIs" dxfId="1352" priority="909" operator="between">
      <formula>0.000001</formula>
      <formula>1</formula>
    </cfRule>
  </conditionalFormatting>
  <conditionalFormatting sqref="C23">
    <cfRule type="cellIs" dxfId="1351" priority="908" operator="between">
      <formula>0.00000001</formula>
      <formula>1</formula>
    </cfRule>
  </conditionalFormatting>
  <conditionalFormatting sqref="I23">
    <cfRule type="cellIs" dxfId="1350" priority="907" operator="between">
      <formula>0.000001</formula>
      <formula>1</formula>
    </cfRule>
  </conditionalFormatting>
  <conditionalFormatting sqref="C23">
    <cfRule type="cellIs" dxfId="1349" priority="906" operator="between">
      <formula>0.00000001</formula>
      <formula>1</formula>
    </cfRule>
  </conditionalFormatting>
  <conditionalFormatting sqref="I23">
    <cfRule type="cellIs" dxfId="1348" priority="905" operator="between">
      <formula>0.000001</formula>
      <formula>1</formula>
    </cfRule>
  </conditionalFormatting>
  <conditionalFormatting sqref="C23">
    <cfRule type="cellIs" dxfId="1347" priority="904" operator="between">
      <formula>0.00000001</formula>
      <formula>1</formula>
    </cfRule>
  </conditionalFormatting>
  <conditionalFormatting sqref="I23">
    <cfRule type="cellIs" dxfId="1346" priority="903" operator="between">
      <formula>0.000001</formula>
      <formula>1</formula>
    </cfRule>
  </conditionalFormatting>
  <conditionalFormatting sqref="G24">
    <cfRule type="cellIs" dxfId="1345" priority="902" operator="between">
      <formula>0.00000001</formula>
      <formula>1</formula>
    </cfRule>
  </conditionalFormatting>
  <conditionalFormatting sqref="C24">
    <cfRule type="cellIs" dxfId="1344" priority="900" operator="between">
      <formula>0.00000001</formula>
      <formula>1</formula>
    </cfRule>
  </conditionalFormatting>
  <conditionalFormatting sqref="C25">
    <cfRule type="cellIs" dxfId="1343" priority="1754" operator="between">
      <formula>0.00000001</formula>
      <formula>1</formula>
    </cfRule>
  </conditionalFormatting>
  <conditionalFormatting sqref="I25">
    <cfRule type="cellIs" dxfId="1342" priority="1769" operator="between">
      <formula>0.000001</formula>
      <formula>1</formula>
    </cfRule>
  </conditionalFormatting>
  <conditionalFormatting sqref="C25">
    <cfRule type="cellIs" dxfId="1341" priority="1768" operator="between">
      <formula>0.00000001</formula>
      <formula>1</formula>
    </cfRule>
  </conditionalFormatting>
  <conditionalFormatting sqref="I25">
    <cfRule type="cellIs" dxfId="1340" priority="1767" operator="between">
      <formula>0.000001</formula>
      <formula>1</formula>
    </cfRule>
  </conditionalFormatting>
  <conditionalFormatting sqref="I25">
    <cfRule type="cellIs" dxfId="1339" priority="1759" operator="between">
      <formula>0.000001</formula>
      <formula>1</formula>
    </cfRule>
  </conditionalFormatting>
  <conditionalFormatting sqref="I25">
    <cfRule type="cellIs" dxfId="1338" priority="1765" operator="between">
      <formula>0.000001</formula>
      <formula>1</formula>
    </cfRule>
  </conditionalFormatting>
  <conditionalFormatting sqref="C25">
    <cfRule type="cellIs" dxfId="1337" priority="1766" operator="between">
      <formula>0.00000001</formula>
      <formula>1</formula>
    </cfRule>
  </conditionalFormatting>
  <conditionalFormatting sqref="I25">
    <cfRule type="cellIs" dxfId="1336" priority="1763" operator="between">
      <formula>0.000001</formula>
      <formula>1</formula>
    </cfRule>
  </conditionalFormatting>
  <conditionalFormatting sqref="C25">
    <cfRule type="cellIs" dxfId="1335" priority="1764" operator="between">
      <formula>0.00000001</formula>
      <formula>1</formula>
    </cfRule>
  </conditionalFormatting>
  <conditionalFormatting sqref="I25">
    <cfRule type="cellIs" dxfId="1334" priority="1761" operator="between">
      <formula>0.000001</formula>
      <formula>1</formula>
    </cfRule>
  </conditionalFormatting>
  <conditionalFormatting sqref="C25">
    <cfRule type="cellIs" dxfId="1333" priority="1760" operator="between">
      <formula>0.00000001</formula>
      <formula>1</formula>
    </cfRule>
  </conditionalFormatting>
  <conditionalFormatting sqref="I25">
    <cfRule type="cellIs" dxfId="1332" priority="1757" operator="between">
      <formula>0.000001</formula>
      <formula>1</formula>
    </cfRule>
  </conditionalFormatting>
  <conditionalFormatting sqref="C25">
    <cfRule type="cellIs" dxfId="1331" priority="1758" operator="between">
      <formula>0.00000001</formula>
      <formula>1</formula>
    </cfRule>
  </conditionalFormatting>
  <conditionalFormatting sqref="C25">
    <cfRule type="cellIs" dxfId="1330" priority="1756" operator="between">
      <formula>0.00000001</formula>
      <formula>1</formula>
    </cfRule>
  </conditionalFormatting>
  <conditionalFormatting sqref="I25">
    <cfRule type="cellIs" dxfId="1329" priority="1755" operator="between">
      <formula>0.000001</formula>
      <formula>1</formula>
    </cfRule>
  </conditionalFormatting>
  <conditionalFormatting sqref="C25">
    <cfRule type="cellIs" dxfId="1328" priority="1753" operator="between">
      <formula>0.00000001</formula>
      <formula>1</formula>
    </cfRule>
  </conditionalFormatting>
  <conditionalFormatting sqref="C24">
    <cfRule type="cellIs" dxfId="1327" priority="881" operator="between">
      <formula>0.00000001</formula>
      <formula>1</formula>
    </cfRule>
  </conditionalFormatting>
  <conditionalFormatting sqref="I24">
    <cfRule type="cellIs" dxfId="1326" priority="880" operator="between">
      <formula>0.000001</formula>
      <formula>1</formula>
    </cfRule>
  </conditionalFormatting>
  <conditionalFormatting sqref="C24">
    <cfRule type="cellIs" dxfId="1325" priority="879" operator="between">
      <formula>0.00000001</formula>
      <formula>1</formula>
    </cfRule>
  </conditionalFormatting>
  <conditionalFormatting sqref="I24">
    <cfRule type="cellIs" dxfId="1324" priority="878" operator="between">
      <formula>0.000001</formula>
      <formula>1</formula>
    </cfRule>
  </conditionalFormatting>
  <conditionalFormatting sqref="I24">
    <cfRule type="cellIs" dxfId="1323" priority="876" operator="between">
      <formula>0.000001</formula>
      <formula>1</formula>
    </cfRule>
  </conditionalFormatting>
  <conditionalFormatting sqref="C24">
    <cfRule type="cellIs" dxfId="1322" priority="877" operator="between">
      <formula>0.00000001</formula>
      <formula>1</formula>
    </cfRule>
  </conditionalFormatting>
  <conditionalFormatting sqref="I24">
    <cfRule type="cellIs" dxfId="1321" priority="874" operator="between">
      <formula>0.000001</formula>
      <formula>1</formula>
    </cfRule>
  </conditionalFormatting>
  <conditionalFormatting sqref="C24">
    <cfRule type="cellIs" dxfId="1320" priority="875" operator="between">
      <formula>0.00000001</formula>
      <formula>1</formula>
    </cfRule>
  </conditionalFormatting>
  <conditionalFormatting sqref="C24">
    <cfRule type="cellIs" dxfId="1319" priority="873" operator="between">
      <formula>0.00000001</formula>
      <formula>1</formula>
    </cfRule>
  </conditionalFormatting>
  <conditionalFormatting sqref="I24">
    <cfRule type="cellIs" dxfId="1318" priority="872" operator="between">
      <formula>0.000001</formula>
      <formula>1</formula>
    </cfRule>
  </conditionalFormatting>
  <conditionalFormatting sqref="I24">
    <cfRule type="cellIs" dxfId="1317" priority="870" operator="between">
      <formula>0.000001</formula>
      <formula>1</formula>
    </cfRule>
  </conditionalFormatting>
  <conditionalFormatting sqref="C24">
    <cfRule type="cellIs" dxfId="1316" priority="871" operator="between">
      <formula>0.00000001</formula>
      <formula>1</formula>
    </cfRule>
  </conditionalFormatting>
  <conditionalFormatting sqref="C24">
    <cfRule type="cellIs" dxfId="1315" priority="869" operator="between">
      <formula>0.00000001</formula>
      <formula>1</formula>
    </cfRule>
  </conditionalFormatting>
  <conditionalFormatting sqref="C24">
    <cfRule type="cellIs" dxfId="1314" priority="867" operator="between">
      <formula>0.00000001</formula>
      <formula>1</formula>
    </cfRule>
  </conditionalFormatting>
  <conditionalFormatting sqref="I24">
    <cfRule type="cellIs" dxfId="1313" priority="866" operator="between">
      <formula>0.000001</formula>
      <formula>1</formula>
    </cfRule>
  </conditionalFormatting>
  <conditionalFormatting sqref="C24">
    <cfRule type="cellIs" dxfId="1312" priority="864" operator="between">
      <formula>0.00000001</formula>
      <formula>1</formula>
    </cfRule>
  </conditionalFormatting>
  <conditionalFormatting sqref="G24">
    <cfRule type="cellIs" dxfId="1311" priority="865" operator="between">
      <formula>0.00000001</formula>
      <formula>1</formula>
    </cfRule>
  </conditionalFormatting>
  <conditionalFormatting sqref="C24">
    <cfRule type="cellIs" dxfId="1310" priority="798" operator="between">
      <formula>0.00000001</formula>
      <formula>1</formula>
    </cfRule>
  </conditionalFormatting>
  <conditionalFormatting sqref="C27">
    <cfRule type="cellIs" dxfId="1309" priority="1291" operator="between">
      <formula>0.00000001</formula>
      <formula>1</formula>
    </cfRule>
  </conditionalFormatting>
  <conditionalFormatting sqref="C27">
    <cfRule type="cellIs" dxfId="1308" priority="1289" operator="between">
      <formula>0.00000001</formula>
      <formula>1</formula>
    </cfRule>
  </conditionalFormatting>
  <conditionalFormatting sqref="C27">
    <cfRule type="cellIs" dxfId="1307" priority="1287" operator="between">
      <formula>0.00000001</formula>
      <formula>1</formula>
    </cfRule>
  </conditionalFormatting>
  <conditionalFormatting sqref="C24">
    <cfRule type="cellIs" dxfId="1306" priority="799" operator="between">
      <formula>0.00000001</formula>
      <formula>1</formula>
    </cfRule>
  </conditionalFormatting>
  <conditionalFormatting sqref="C25">
    <cfRule type="cellIs" dxfId="1305" priority="1612" operator="between">
      <formula>0.00000001</formula>
      <formula>1</formula>
    </cfRule>
  </conditionalFormatting>
  <conditionalFormatting sqref="C25">
    <cfRule type="cellIs" dxfId="1304" priority="1611" operator="between">
      <formula>0.00000001</formula>
      <formula>1</formula>
    </cfRule>
  </conditionalFormatting>
  <conditionalFormatting sqref="C24">
    <cfRule type="cellIs" dxfId="1303" priority="801" operator="between">
      <formula>0.00000001</formula>
      <formula>1</formula>
    </cfRule>
  </conditionalFormatting>
  <conditionalFormatting sqref="C24">
    <cfRule type="cellIs" dxfId="1302" priority="863" operator="between">
      <formula>0.00000001</formula>
      <formula>1</formula>
    </cfRule>
  </conditionalFormatting>
  <conditionalFormatting sqref="C24">
    <cfRule type="cellIs" dxfId="1301" priority="861" operator="between">
      <formula>0.00000001</formula>
      <formula>1</formula>
    </cfRule>
  </conditionalFormatting>
  <conditionalFormatting sqref="C24">
    <cfRule type="cellIs" dxfId="1300" priority="860" operator="between">
      <formula>0.00000001</formula>
      <formula>1</formula>
    </cfRule>
  </conditionalFormatting>
  <conditionalFormatting sqref="C24">
    <cfRule type="cellIs" dxfId="1299" priority="858" operator="between">
      <formula>0.00000001</formula>
      <formula>1</formula>
    </cfRule>
  </conditionalFormatting>
  <conditionalFormatting sqref="C24">
    <cfRule type="cellIs" dxfId="1298" priority="856" operator="between">
      <formula>0.00000001</formula>
      <formula>1</formula>
    </cfRule>
  </conditionalFormatting>
  <conditionalFormatting sqref="I24">
    <cfRule type="cellIs" dxfId="1297" priority="855" operator="between">
      <formula>0.000001</formula>
      <formula>1</formula>
    </cfRule>
  </conditionalFormatting>
  <conditionalFormatting sqref="C24">
    <cfRule type="cellIs" dxfId="1296" priority="854" operator="between">
      <formula>0.00000001</formula>
      <formula>1</formula>
    </cfRule>
  </conditionalFormatting>
  <conditionalFormatting sqref="I24">
    <cfRule type="cellIs" dxfId="1295" priority="853" operator="between">
      <formula>0.000001</formula>
      <formula>1</formula>
    </cfRule>
  </conditionalFormatting>
  <conditionalFormatting sqref="I24">
    <cfRule type="cellIs" dxfId="1294" priority="851" operator="between">
      <formula>0.000001</formula>
      <formula>1</formula>
    </cfRule>
  </conditionalFormatting>
  <conditionalFormatting sqref="C24">
    <cfRule type="cellIs" dxfId="1293" priority="852" operator="between">
      <formula>0.00000001</formula>
      <formula>1</formula>
    </cfRule>
  </conditionalFormatting>
  <conditionalFormatting sqref="C24">
    <cfRule type="cellIs" dxfId="1292" priority="850" operator="between">
      <formula>0.00000001</formula>
      <formula>1</formula>
    </cfRule>
  </conditionalFormatting>
  <conditionalFormatting sqref="C24">
    <cfRule type="cellIs" dxfId="1291" priority="848" operator="between">
      <formula>0.00000001</formula>
      <formula>1</formula>
    </cfRule>
  </conditionalFormatting>
  <conditionalFormatting sqref="H25">
    <cfRule type="cellIs" dxfId="1290" priority="1677" operator="between">
      <formula>0.000001</formula>
      <formula>1</formula>
    </cfRule>
  </conditionalFormatting>
  <conditionalFormatting sqref="C24">
    <cfRule type="cellIs" dxfId="1289" priority="805" operator="between">
      <formula>0.00000001</formula>
      <formula>1</formula>
    </cfRule>
  </conditionalFormatting>
  <conditionalFormatting sqref="C24">
    <cfRule type="cellIs" dxfId="1288" priority="803" operator="between">
      <formula>0.00000001</formula>
      <formula>1</formula>
    </cfRule>
  </conditionalFormatting>
  <conditionalFormatting sqref="C24">
    <cfRule type="cellIs" dxfId="1287" priority="785" operator="between">
      <formula>0.00000001</formula>
      <formula>1</formula>
    </cfRule>
  </conditionalFormatting>
  <conditionalFormatting sqref="I24">
    <cfRule type="cellIs" dxfId="1286" priority="784" operator="between">
      <formula>0.000001</formula>
      <formula>1</formula>
    </cfRule>
  </conditionalFormatting>
  <conditionalFormatting sqref="C24">
    <cfRule type="cellIs" dxfId="1285" priority="783" operator="between">
      <formula>0.00000001</formula>
      <formula>1</formula>
    </cfRule>
  </conditionalFormatting>
  <conditionalFormatting sqref="I24">
    <cfRule type="cellIs" dxfId="1284" priority="782" operator="between">
      <formula>0.000001</formula>
      <formula>1</formula>
    </cfRule>
  </conditionalFormatting>
  <conditionalFormatting sqref="C24">
    <cfRule type="cellIs" dxfId="1283" priority="767" operator="between">
      <formula>0.00000001</formula>
      <formula>1</formula>
    </cfRule>
  </conditionalFormatting>
  <conditionalFormatting sqref="C24">
    <cfRule type="cellIs" dxfId="1282" priority="771" operator="between">
      <formula>0.00000001</formula>
      <formula>1</formula>
    </cfRule>
  </conditionalFormatting>
  <conditionalFormatting sqref="G24">
    <cfRule type="cellIs" dxfId="1281" priority="769" operator="between">
      <formula>0.00000001</formula>
      <formula>1</formula>
    </cfRule>
  </conditionalFormatting>
  <conditionalFormatting sqref="C24">
    <cfRule type="cellIs" dxfId="1280" priority="766" operator="between">
      <formula>0.00000001</formula>
      <formula>1</formula>
    </cfRule>
  </conditionalFormatting>
  <conditionalFormatting sqref="C25">
    <cfRule type="cellIs" dxfId="1279" priority="1635" operator="between">
      <formula>0.00000001</formula>
      <formula>1</formula>
    </cfRule>
  </conditionalFormatting>
  <conditionalFormatting sqref="C25">
    <cfRule type="cellIs" dxfId="1278" priority="1633" operator="between">
      <formula>0.00000001</formula>
      <formula>1</formula>
    </cfRule>
  </conditionalFormatting>
  <conditionalFormatting sqref="C25">
    <cfRule type="cellIs" dxfId="1277" priority="1631" operator="between">
      <formula>0.00000001</formula>
      <formula>1</formula>
    </cfRule>
  </conditionalFormatting>
  <conditionalFormatting sqref="C25">
    <cfRule type="cellIs" dxfId="1276" priority="1629" operator="between">
      <formula>0.00000001</formula>
      <formula>1</formula>
    </cfRule>
  </conditionalFormatting>
  <conditionalFormatting sqref="C25">
    <cfRule type="cellIs" dxfId="1275" priority="1636" operator="between">
      <formula>0.00000001</formula>
      <formula>1</formula>
    </cfRule>
  </conditionalFormatting>
  <conditionalFormatting sqref="C25">
    <cfRule type="cellIs" dxfId="1274" priority="1634" operator="between">
      <formula>0.00000001</formula>
      <formula>1</formula>
    </cfRule>
  </conditionalFormatting>
  <conditionalFormatting sqref="C25">
    <cfRule type="cellIs" dxfId="1273" priority="1632" operator="between">
      <formula>0.00000001</formula>
      <formula>1</formula>
    </cfRule>
  </conditionalFormatting>
  <conditionalFormatting sqref="C25">
    <cfRule type="cellIs" dxfId="1272" priority="1630" operator="between">
      <formula>0.00000001</formula>
      <formula>1</formula>
    </cfRule>
  </conditionalFormatting>
  <conditionalFormatting sqref="C25">
    <cfRule type="cellIs" dxfId="1271" priority="1628" operator="between">
      <formula>0.00000001</formula>
      <formula>1</formula>
    </cfRule>
  </conditionalFormatting>
  <conditionalFormatting sqref="I25">
    <cfRule type="cellIs" dxfId="1270" priority="1627" operator="between">
      <formula>0.000001</formula>
      <formula>1</formula>
    </cfRule>
  </conditionalFormatting>
  <conditionalFormatting sqref="C25">
    <cfRule type="cellIs" dxfId="1269" priority="1626" operator="between">
      <formula>0.00000001</formula>
      <formula>1</formula>
    </cfRule>
  </conditionalFormatting>
  <conditionalFormatting sqref="I25">
    <cfRule type="cellIs" dxfId="1268" priority="1625" operator="between">
      <formula>0.000001</formula>
      <formula>1</formula>
    </cfRule>
  </conditionalFormatting>
  <conditionalFormatting sqref="I25">
    <cfRule type="cellIs" dxfId="1267" priority="1617" operator="between">
      <formula>0.000001</formula>
      <formula>1</formula>
    </cfRule>
  </conditionalFormatting>
  <conditionalFormatting sqref="I25">
    <cfRule type="cellIs" dxfId="1266" priority="1623" operator="between">
      <formula>0.000001</formula>
      <formula>1</formula>
    </cfRule>
  </conditionalFormatting>
  <conditionalFormatting sqref="C25">
    <cfRule type="cellIs" dxfId="1265" priority="1624" operator="between">
      <formula>0.00000001</formula>
      <formula>1</formula>
    </cfRule>
  </conditionalFormatting>
  <conditionalFormatting sqref="I25">
    <cfRule type="cellIs" dxfId="1264" priority="1621" operator="between">
      <formula>0.000001</formula>
      <formula>1</formula>
    </cfRule>
  </conditionalFormatting>
  <conditionalFormatting sqref="I25">
    <cfRule type="cellIs" dxfId="1263" priority="1619" operator="between">
      <formula>0.000001</formula>
      <formula>1</formula>
    </cfRule>
  </conditionalFormatting>
  <conditionalFormatting sqref="I25">
    <cfRule type="cellIs" dxfId="1262" priority="1615" operator="between">
      <formula>0.000001</formula>
      <formula>1</formula>
    </cfRule>
  </conditionalFormatting>
  <conditionalFormatting sqref="I25">
    <cfRule type="cellIs" dxfId="1261" priority="1613" operator="between">
      <formula>0.000001</formula>
      <formula>1</formula>
    </cfRule>
  </conditionalFormatting>
  <conditionalFormatting sqref="I24">
    <cfRule type="cellIs" dxfId="1260" priority="739" operator="between">
      <formula>0.000001</formula>
      <formula>1</formula>
    </cfRule>
  </conditionalFormatting>
  <conditionalFormatting sqref="C27">
    <cfRule type="cellIs" dxfId="1259" priority="1608" operator="between">
      <formula>0.00000001</formula>
      <formula>1</formula>
    </cfRule>
  </conditionalFormatting>
  <conditionalFormatting sqref="C27">
    <cfRule type="cellIs" dxfId="1258" priority="1609" operator="between">
      <formula>0.00000001</formula>
      <formula>1</formula>
    </cfRule>
  </conditionalFormatting>
  <conditionalFormatting sqref="C27">
    <cfRule type="cellIs" dxfId="1257" priority="1607" operator="between">
      <formula>0.00000001</formula>
      <formula>1</formula>
    </cfRule>
  </conditionalFormatting>
  <conditionalFormatting sqref="C27">
    <cfRule type="cellIs" dxfId="1256" priority="1606" operator="between">
      <formula>0.00000001</formula>
      <formula>1</formula>
    </cfRule>
  </conditionalFormatting>
  <conditionalFormatting sqref="C27">
    <cfRule type="cellIs" dxfId="1255" priority="1584" operator="between">
      <formula>0.00000001</formula>
      <formula>1</formula>
    </cfRule>
  </conditionalFormatting>
  <conditionalFormatting sqref="C27">
    <cfRule type="cellIs" dxfId="1254" priority="1576" operator="between">
      <formula>0.00000001</formula>
      <formula>1</formula>
    </cfRule>
  </conditionalFormatting>
  <conditionalFormatting sqref="C27">
    <cfRule type="cellIs" dxfId="1253" priority="1605" operator="between">
      <formula>0.00000001</formula>
      <formula>1</formula>
    </cfRule>
  </conditionalFormatting>
  <conditionalFormatting sqref="C27">
    <cfRule type="cellIs" dxfId="1252" priority="1604" operator="between">
      <formula>0.00000001</formula>
      <formula>1</formula>
    </cfRule>
  </conditionalFormatting>
  <conditionalFormatting sqref="C27">
    <cfRule type="cellIs" dxfId="1251" priority="1603" operator="between">
      <formula>0.00000001</formula>
      <formula>1</formula>
    </cfRule>
  </conditionalFormatting>
  <conditionalFormatting sqref="C27">
    <cfRule type="cellIs" dxfId="1250" priority="1602" operator="between">
      <formula>0.00000001</formula>
      <formula>1</formula>
    </cfRule>
  </conditionalFormatting>
  <conditionalFormatting sqref="C27">
    <cfRule type="cellIs" dxfId="1249" priority="1568" operator="between">
      <formula>0.00000001</formula>
      <formula>1</formula>
    </cfRule>
  </conditionalFormatting>
  <conditionalFormatting sqref="I27">
    <cfRule type="cellIs" dxfId="1248" priority="1583" operator="between">
      <formula>0.000001</formula>
      <formula>1</formula>
    </cfRule>
  </conditionalFormatting>
  <conditionalFormatting sqref="C27">
    <cfRule type="cellIs" dxfId="1247" priority="1582" operator="between">
      <formula>0.00000001</formula>
      <formula>1</formula>
    </cfRule>
  </conditionalFormatting>
  <conditionalFormatting sqref="I27">
    <cfRule type="cellIs" dxfId="1246" priority="1581" operator="between">
      <formula>0.000001</formula>
      <formula>1</formula>
    </cfRule>
  </conditionalFormatting>
  <conditionalFormatting sqref="I27">
    <cfRule type="cellIs" dxfId="1245" priority="1573" operator="between">
      <formula>0.000001</formula>
      <formula>1</formula>
    </cfRule>
  </conditionalFormatting>
  <conditionalFormatting sqref="I27">
    <cfRule type="cellIs" dxfId="1244" priority="1579" operator="between">
      <formula>0.000001</formula>
      <formula>1</formula>
    </cfRule>
  </conditionalFormatting>
  <conditionalFormatting sqref="C27">
    <cfRule type="cellIs" dxfId="1243" priority="1580" operator="between">
      <formula>0.00000001</formula>
      <formula>1</formula>
    </cfRule>
  </conditionalFormatting>
  <conditionalFormatting sqref="I27">
    <cfRule type="cellIs" dxfId="1242" priority="1577" operator="between">
      <formula>0.000001</formula>
      <formula>1</formula>
    </cfRule>
  </conditionalFormatting>
  <conditionalFormatting sqref="C27">
    <cfRule type="cellIs" dxfId="1241" priority="1578" operator="between">
      <formula>0.00000001</formula>
      <formula>1</formula>
    </cfRule>
  </conditionalFormatting>
  <conditionalFormatting sqref="I27">
    <cfRule type="cellIs" dxfId="1240" priority="1575" operator="between">
      <formula>0.000001</formula>
      <formula>1</formula>
    </cfRule>
  </conditionalFormatting>
  <conditionalFormatting sqref="C27">
    <cfRule type="cellIs" dxfId="1239" priority="1574" operator="between">
      <formula>0.00000001</formula>
      <formula>1</formula>
    </cfRule>
  </conditionalFormatting>
  <conditionalFormatting sqref="I27">
    <cfRule type="cellIs" dxfId="1238" priority="1571" operator="between">
      <formula>0.000001</formula>
      <formula>1</formula>
    </cfRule>
  </conditionalFormatting>
  <conditionalFormatting sqref="C27">
    <cfRule type="cellIs" dxfId="1237" priority="1572" operator="between">
      <formula>0.00000001</formula>
      <formula>1</formula>
    </cfRule>
  </conditionalFormatting>
  <conditionalFormatting sqref="C27">
    <cfRule type="cellIs" dxfId="1236" priority="1570" operator="between">
      <formula>0.00000001</formula>
      <formula>1</formula>
    </cfRule>
  </conditionalFormatting>
  <conditionalFormatting sqref="I27">
    <cfRule type="cellIs" dxfId="1235" priority="1569" operator="between">
      <formula>0.000001</formula>
      <formula>1</formula>
    </cfRule>
  </conditionalFormatting>
  <conditionalFormatting sqref="C18">
    <cfRule type="cellIs" dxfId="1234" priority="1141" operator="between">
      <formula>0.00000001</formula>
      <formula>1</formula>
    </cfRule>
  </conditionalFormatting>
  <conditionalFormatting sqref="G18">
    <cfRule type="cellIs" dxfId="1233" priority="1139" operator="between">
      <formula>0.00000001</formula>
      <formula>1</formula>
    </cfRule>
  </conditionalFormatting>
  <conditionalFormatting sqref="G18">
    <cfRule type="cellIs" dxfId="1232" priority="1137" operator="between">
      <formula>0.00000001</formula>
      <formula>1</formula>
    </cfRule>
  </conditionalFormatting>
  <conditionalFormatting sqref="C19">
    <cfRule type="cellIs" dxfId="1231" priority="1131" operator="between">
      <formula>0.00000001</formula>
      <formula>1</formula>
    </cfRule>
  </conditionalFormatting>
  <conditionalFormatting sqref="G19">
    <cfRule type="cellIs" dxfId="1230" priority="1129" operator="between">
      <formula>0.00000001</formula>
      <formula>1</formula>
    </cfRule>
  </conditionalFormatting>
  <conditionalFormatting sqref="C19">
    <cfRule type="cellIs" dxfId="1229" priority="1124" operator="between">
      <formula>0.00000001</formula>
      <formula>1</formula>
    </cfRule>
  </conditionalFormatting>
  <conditionalFormatting sqref="C24">
    <cfRule type="cellIs" dxfId="1228" priority="677" operator="between">
      <formula>0.00000001</formula>
      <formula>1</formula>
    </cfRule>
  </conditionalFormatting>
  <conditionalFormatting sqref="C25">
    <cfRule type="cellIs" dxfId="1227" priority="1422" operator="between">
      <formula>0.00000001</formula>
      <formula>1</formula>
    </cfRule>
  </conditionalFormatting>
  <conditionalFormatting sqref="C25">
    <cfRule type="cellIs" dxfId="1226" priority="1420" operator="between">
      <formula>0.00000001</formula>
      <formula>1</formula>
    </cfRule>
  </conditionalFormatting>
  <conditionalFormatting sqref="C23">
    <cfRule type="cellIs" dxfId="1225" priority="1070" operator="between">
      <formula>0.00000001</formula>
      <formula>1</formula>
    </cfRule>
  </conditionalFormatting>
  <conditionalFormatting sqref="C23">
    <cfRule type="cellIs" dxfId="1224" priority="1073" operator="between">
      <formula>0.00000001</formula>
      <formula>1</formula>
    </cfRule>
  </conditionalFormatting>
  <conditionalFormatting sqref="G25">
    <cfRule type="cellIs" dxfId="1223" priority="1425" operator="between">
      <formula>0.00000001</formula>
      <formula>1</formula>
    </cfRule>
  </conditionalFormatting>
  <conditionalFormatting sqref="C25">
    <cfRule type="cellIs" dxfId="1222" priority="1423" operator="between">
      <formula>0.00000001</formula>
      <formula>1</formula>
    </cfRule>
  </conditionalFormatting>
  <conditionalFormatting sqref="C24">
    <cfRule type="cellIs" dxfId="1221" priority="676" operator="between">
      <formula>0.00000001</formula>
      <formula>1</formula>
    </cfRule>
  </conditionalFormatting>
  <conditionalFormatting sqref="E15">
    <cfRule type="cellIs" dxfId="1220" priority="1115" operator="between">
      <formula>0.00000001</formula>
      <formula>1</formula>
    </cfRule>
  </conditionalFormatting>
  <conditionalFormatting sqref="E15">
    <cfRule type="cellIs" dxfId="1219" priority="1113" operator="between">
      <formula>0.00000001</formula>
      <formula>1</formula>
    </cfRule>
  </conditionalFormatting>
  <conditionalFormatting sqref="G15">
    <cfRule type="cellIs" dxfId="1218" priority="1114" operator="between">
      <formula>0.00000001</formula>
      <formula>1</formula>
    </cfRule>
  </conditionalFormatting>
  <conditionalFormatting sqref="C16">
    <cfRule type="cellIs" dxfId="1217" priority="1111" operator="between">
      <formula>0.00000001</formula>
      <formula>1</formula>
    </cfRule>
  </conditionalFormatting>
  <conditionalFormatting sqref="E16">
    <cfRule type="cellIs" dxfId="1216" priority="1109" operator="between">
      <formula>0.00000001</formula>
      <formula>1</formula>
    </cfRule>
  </conditionalFormatting>
  <conditionalFormatting sqref="I16">
    <cfRule type="cellIs" dxfId="1215" priority="1106" operator="between">
      <formula>0.000001</formula>
      <formula>1</formula>
    </cfRule>
  </conditionalFormatting>
  <conditionalFormatting sqref="E16">
    <cfRule type="cellIs" dxfId="1214" priority="1105" operator="between">
      <formula>0.00000001</formula>
      <formula>1</formula>
    </cfRule>
  </conditionalFormatting>
  <conditionalFormatting sqref="C25">
    <cfRule type="cellIs" dxfId="1213" priority="1435" operator="between">
      <formula>0.00000001</formula>
      <formula>1</formula>
    </cfRule>
  </conditionalFormatting>
  <conditionalFormatting sqref="H27">
    <cfRule type="cellIs" dxfId="1212" priority="1502" operator="between">
      <formula>0.000001</formula>
      <formula>1</formula>
    </cfRule>
  </conditionalFormatting>
  <conditionalFormatting sqref="C23">
    <cfRule type="cellIs" dxfId="1211" priority="1075" operator="between">
      <formula>0.00000001</formula>
      <formula>1</formula>
    </cfRule>
  </conditionalFormatting>
  <conditionalFormatting sqref="G23">
    <cfRule type="cellIs" dxfId="1210" priority="1071" operator="between">
      <formula>0.00000001</formula>
      <formula>1</formula>
    </cfRule>
  </conditionalFormatting>
  <conditionalFormatting sqref="C25">
    <cfRule type="cellIs" dxfId="1209" priority="1481" operator="between">
      <formula>0.00000001</formula>
      <formula>1</formula>
    </cfRule>
  </conditionalFormatting>
  <conditionalFormatting sqref="C25">
    <cfRule type="cellIs" dxfId="1208" priority="1480" operator="between">
      <formula>0.00000001</formula>
      <formula>1</formula>
    </cfRule>
  </conditionalFormatting>
  <conditionalFormatting sqref="E25">
    <cfRule type="cellIs" dxfId="1207" priority="1479" operator="between">
      <formula>0.00000001</formula>
      <formula>1</formula>
    </cfRule>
  </conditionalFormatting>
  <conditionalFormatting sqref="C25">
    <cfRule type="cellIs" dxfId="1206" priority="1424" operator="between">
      <formula>0.00000001</formula>
      <formula>1</formula>
    </cfRule>
  </conditionalFormatting>
  <conditionalFormatting sqref="C25">
    <cfRule type="cellIs" dxfId="1205" priority="1421" operator="between">
      <formula>0.00000001</formula>
      <formula>1</formula>
    </cfRule>
  </conditionalFormatting>
  <conditionalFormatting sqref="C25">
    <cfRule type="cellIs" dxfId="1204" priority="1418" operator="between">
      <formula>0.00000001</formula>
      <formula>1</formula>
    </cfRule>
  </conditionalFormatting>
  <conditionalFormatting sqref="C25">
    <cfRule type="cellIs" dxfId="1203" priority="1416" operator="between">
      <formula>0.00000001</formula>
      <formula>1</formula>
    </cfRule>
  </conditionalFormatting>
  <conditionalFormatting sqref="C25">
    <cfRule type="cellIs" dxfId="1202" priority="1483" operator="between">
      <formula>0.00000001</formula>
      <formula>1</formula>
    </cfRule>
  </conditionalFormatting>
  <conditionalFormatting sqref="C25">
    <cfRule type="cellIs" dxfId="1201" priority="1482" operator="between">
      <formula>0.00000001</formula>
      <formula>1</formula>
    </cfRule>
  </conditionalFormatting>
  <conditionalFormatting sqref="I25">
    <cfRule type="cellIs" dxfId="1200" priority="1478" operator="between">
      <formula>0.000001</formula>
      <formula>1</formula>
    </cfRule>
  </conditionalFormatting>
  <conditionalFormatting sqref="I25">
    <cfRule type="cellIs" dxfId="1199" priority="1477" operator="between">
      <formula>0.000001</formula>
      <formula>1</formula>
    </cfRule>
  </conditionalFormatting>
  <conditionalFormatting sqref="C25">
    <cfRule type="cellIs" dxfId="1198" priority="1476" operator="between">
      <formula>0.00000001</formula>
      <formula>1</formula>
    </cfRule>
  </conditionalFormatting>
  <conditionalFormatting sqref="I25">
    <cfRule type="cellIs" dxfId="1197" priority="1475" operator="between">
      <formula>0.000001</formula>
      <formula>1</formula>
    </cfRule>
  </conditionalFormatting>
  <conditionalFormatting sqref="C25">
    <cfRule type="cellIs" dxfId="1196" priority="1474" operator="between">
      <formula>0.00000001</formula>
      <formula>1</formula>
    </cfRule>
  </conditionalFormatting>
  <conditionalFormatting sqref="I25">
    <cfRule type="cellIs" dxfId="1195" priority="1473" operator="between">
      <formula>0.000001</formula>
      <formula>1</formula>
    </cfRule>
  </conditionalFormatting>
  <conditionalFormatting sqref="C25">
    <cfRule type="cellIs" dxfId="1194" priority="1472" operator="between">
      <formula>0.00000001</formula>
      <formula>1</formula>
    </cfRule>
  </conditionalFormatting>
  <conditionalFormatting sqref="I25">
    <cfRule type="cellIs" dxfId="1193" priority="1471" operator="between">
      <formula>0.000001</formula>
      <formula>1</formula>
    </cfRule>
  </conditionalFormatting>
  <conditionalFormatting sqref="I25">
    <cfRule type="cellIs" dxfId="1192" priority="1469" operator="between">
      <formula>0.000001</formula>
      <formula>1</formula>
    </cfRule>
  </conditionalFormatting>
  <conditionalFormatting sqref="C25">
    <cfRule type="cellIs" dxfId="1191" priority="1470" operator="between">
      <formula>0.00000001</formula>
      <formula>1</formula>
    </cfRule>
  </conditionalFormatting>
  <conditionalFormatting sqref="G25">
    <cfRule type="cellIs" dxfId="1190" priority="1468" operator="between">
      <formula>0.00000001</formula>
      <formula>1</formula>
    </cfRule>
  </conditionalFormatting>
  <conditionalFormatting sqref="C27">
    <cfRule type="cellIs" dxfId="1189" priority="1398" operator="between">
      <formula>0.00000001</formula>
      <formula>1</formula>
    </cfRule>
  </conditionalFormatting>
  <conditionalFormatting sqref="I23">
    <cfRule type="cellIs" dxfId="1188" priority="1027" operator="between">
      <formula>0.000001</formula>
      <formula>1</formula>
    </cfRule>
  </conditionalFormatting>
  <conditionalFormatting sqref="C23">
    <cfRule type="cellIs" dxfId="1187" priority="1035" operator="between">
      <formula>0.00000001</formula>
      <formula>1</formula>
    </cfRule>
  </conditionalFormatting>
  <conditionalFormatting sqref="C23">
    <cfRule type="cellIs" dxfId="1186" priority="1033" operator="between">
      <formula>0.00000001</formula>
      <formula>1</formula>
    </cfRule>
  </conditionalFormatting>
  <conditionalFormatting sqref="E23">
    <cfRule type="cellIs" dxfId="1185" priority="1031" operator="between">
      <formula>0.00000001</formula>
      <formula>1</formula>
    </cfRule>
  </conditionalFormatting>
  <conditionalFormatting sqref="I23">
    <cfRule type="cellIs" dxfId="1184" priority="1030" operator="between">
      <formula>0.000001</formula>
      <formula>1</formula>
    </cfRule>
  </conditionalFormatting>
  <conditionalFormatting sqref="C23">
    <cfRule type="cellIs" dxfId="1183" priority="1028" operator="between">
      <formula>0.00000001</formula>
      <formula>1</formula>
    </cfRule>
  </conditionalFormatting>
  <conditionalFormatting sqref="I23">
    <cfRule type="cellIs" dxfId="1182" priority="1025" operator="between">
      <formula>0.000001</formula>
      <formula>1</formula>
    </cfRule>
  </conditionalFormatting>
  <conditionalFormatting sqref="C23">
    <cfRule type="cellIs" dxfId="1181" priority="1026" operator="between">
      <formula>0.00000001</formula>
      <formula>1</formula>
    </cfRule>
  </conditionalFormatting>
  <conditionalFormatting sqref="C23">
    <cfRule type="cellIs" dxfId="1180" priority="1024" operator="between">
      <formula>0.00000001</formula>
      <formula>1</formula>
    </cfRule>
  </conditionalFormatting>
  <conditionalFormatting sqref="I23">
    <cfRule type="cellIs" dxfId="1179" priority="1023" operator="between">
      <formula>0.000001</formula>
      <formula>1</formula>
    </cfRule>
  </conditionalFormatting>
  <conditionalFormatting sqref="C25">
    <cfRule type="cellIs" dxfId="1178" priority="1445" operator="between">
      <formula>0.00000001</formula>
      <formula>1</formula>
    </cfRule>
  </conditionalFormatting>
  <conditionalFormatting sqref="I25">
    <cfRule type="cellIs" dxfId="1177" priority="1444" operator="between">
      <formula>0.000001</formula>
      <formula>1</formula>
    </cfRule>
  </conditionalFormatting>
  <conditionalFormatting sqref="C25">
    <cfRule type="cellIs" dxfId="1176" priority="1443" operator="between">
      <formula>0.00000001</formula>
      <formula>1</formula>
    </cfRule>
  </conditionalFormatting>
  <conditionalFormatting sqref="I25">
    <cfRule type="cellIs" dxfId="1175" priority="1442" operator="between">
      <formula>0.000001</formula>
      <formula>1</formula>
    </cfRule>
  </conditionalFormatting>
  <conditionalFormatting sqref="I25">
    <cfRule type="cellIs" dxfId="1174" priority="1440" operator="between">
      <formula>0.000001</formula>
      <formula>1</formula>
    </cfRule>
  </conditionalFormatting>
  <conditionalFormatting sqref="C25">
    <cfRule type="cellIs" dxfId="1173" priority="1441" operator="between">
      <formula>0.00000001</formula>
      <formula>1</formula>
    </cfRule>
  </conditionalFormatting>
  <conditionalFormatting sqref="I25">
    <cfRule type="cellIs" dxfId="1172" priority="1438" operator="between">
      <formula>0.000001</formula>
      <formula>1</formula>
    </cfRule>
  </conditionalFormatting>
  <conditionalFormatting sqref="C25">
    <cfRule type="cellIs" dxfId="1171" priority="1439" operator="between">
      <formula>0.00000001</formula>
      <formula>1</formula>
    </cfRule>
  </conditionalFormatting>
  <conditionalFormatting sqref="C25">
    <cfRule type="cellIs" dxfId="1170" priority="1437" operator="between">
      <formula>0.00000001</formula>
      <formula>1</formula>
    </cfRule>
  </conditionalFormatting>
  <conditionalFormatting sqref="I25">
    <cfRule type="cellIs" dxfId="1169" priority="1436" operator="between">
      <formula>0.000001</formula>
      <formula>1</formula>
    </cfRule>
  </conditionalFormatting>
  <conditionalFormatting sqref="I25">
    <cfRule type="cellIs" dxfId="1168" priority="1434" operator="between">
      <formula>0.000001</formula>
      <formula>1</formula>
    </cfRule>
  </conditionalFormatting>
  <conditionalFormatting sqref="I25">
    <cfRule type="cellIs" dxfId="1167" priority="1432" operator="between">
      <formula>0.000001</formula>
      <formula>1</formula>
    </cfRule>
  </conditionalFormatting>
  <conditionalFormatting sqref="C25">
    <cfRule type="cellIs" dxfId="1166" priority="1433" operator="between">
      <formula>0.00000001</formula>
      <formula>1</formula>
    </cfRule>
  </conditionalFormatting>
  <conditionalFormatting sqref="C25">
    <cfRule type="cellIs" dxfId="1165" priority="1431" operator="between">
      <formula>0.00000001</formula>
      <formula>1</formula>
    </cfRule>
  </conditionalFormatting>
  <conditionalFormatting sqref="I25">
    <cfRule type="cellIs" dxfId="1164" priority="1430" operator="between">
      <formula>0.000001</formula>
      <formula>1</formula>
    </cfRule>
  </conditionalFormatting>
  <conditionalFormatting sqref="C25">
    <cfRule type="cellIs" dxfId="1163" priority="1428" operator="between">
      <formula>0.00000001</formula>
      <formula>1</formula>
    </cfRule>
  </conditionalFormatting>
  <conditionalFormatting sqref="C25">
    <cfRule type="cellIs" dxfId="1162" priority="1429" operator="between">
      <formula>0.00000001</formula>
      <formula>1</formula>
    </cfRule>
  </conditionalFormatting>
  <conditionalFormatting sqref="C27">
    <cfRule type="cellIs" dxfId="1161" priority="1409" operator="between">
      <formula>0.00000001</formula>
      <formula>1</formula>
    </cfRule>
  </conditionalFormatting>
  <conditionalFormatting sqref="C27">
    <cfRule type="cellIs" dxfId="1160" priority="1407" operator="between">
      <formula>0.00000001</formula>
      <formula>1</formula>
    </cfRule>
  </conditionalFormatting>
  <conditionalFormatting sqref="C27">
    <cfRule type="cellIs" dxfId="1159" priority="1405" operator="between">
      <formula>0.00000001</formula>
      <formula>1</formula>
    </cfRule>
  </conditionalFormatting>
  <conditionalFormatting sqref="C25">
    <cfRule type="cellIs" dxfId="1158" priority="1427" operator="between">
      <formula>0.00000001</formula>
      <formula>1</formula>
    </cfRule>
  </conditionalFormatting>
  <conditionalFormatting sqref="I25">
    <cfRule type="cellIs" dxfId="1157" priority="1426" operator="between">
      <formula>0.000001</formula>
      <formula>1</formula>
    </cfRule>
  </conditionalFormatting>
  <conditionalFormatting sqref="I25">
    <cfRule type="cellIs" dxfId="1156" priority="1419" operator="between">
      <formula>0.000001</formula>
      <formula>1</formula>
    </cfRule>
  </conditionalFormatting>
  <conditionalFormatting sqref="I25">
    <cfRule type="cellIs" dxfId="1155" priority="1417" operator="between">
      <formula>0.000001</formula>
      <formula>1</formula>
    </cfRule>
  </conditionalFormatting>
  <conditionalFormatting sqref="I25">
    <cfRule type="cellIs" dxfId="1154" priority="1415" operator="between">
      <formula>0.000001</formula>
      <formula>1</formula>
    </cfRule>
  </conditionalFormatting>
  <conditionalFormatting sqref="I25">
    <cfRule type="cellIs" dxfId="1153" priority="1413" operator="between">
      <formula>0.000001</formula>
      <formula>1</formula>
    </cfRule>
  </conditionalFormatting>
  <conditionalFormatting sqref="C25">
    <cfRule type="cellIs" dxfId="1152" priority="1414" operator="between">
      <formula>0.00000001</formula>
      <formula>1</formula>
    </cfRule>
  </conditionalFormatting>
  <conditionalFormatting sqref="C25">
    <cfRule type="cellIs" dxfId="1151" priority="1412" operator="between">
      <formula>0.00000001</formula>
      <formula>1</formula>
    </cfRule>
  </conditionalFormatting>
  <conditionalFormatting sqref="I25">
    <cfRule type="cellIs" dxfId="1150" priority="1411" operator="between">
      <formula>0.000001</formula>
      <formula>1</formula>
    </cfRule>
  </conditionalFormatting>
  <conditionalFormatting sqref="C27">
    <cfRule type="cellIs" dxfId="1149" priority="1410" operator="between">
      <formula>0.00000001</formula>
      <formula>1</formula>
    </cfRule>
  </conditionalFormatting>
  <conditionalFormatting sqref="C27">
    <cfRule type="cellIs" dxfId="1148" priority="1408" operator="between">
      <formula>0.00000001</formula>
      <formula>1</formula>
    </cfRule>
  </conditionalFormatting>
  <conditionalFormatting sqref="C27">
    <cfRule type="cellIs" dxfId="1147" priority="1406" operator="between">
      <formula>0.00000001</formula>
      <formula>1</formula>
    </cfRule>
  </conditionalFormatting>
  <conditionalFormatting sqref="C27">
    <cfRule type="cellIs" dxfId="1146" priority="1404" operator="between">
      <formula>0.00000001</formula>
      <formula>1</formula>
    </cfRule>
  </conditionalFormatting>
  <conditionalFormatting sqref="C27">
    <cfRule type="cellIs" dxfId="1145" priority="1403" operator="between">
      <formula>0.00000001</formula>
      <formula>1</formula>
    </cfRule>
  </conditionalFormatting>
  <conditionalFormatting sqref="C27">
    <cfRule type="cellIs" dxfId="1144" priority="1402" operator="between">
      <formula>0.00000001</formula>
      <formula>1</formula>
    </cfRule>
  </conditionalFormatting>
  <conditionalFormatting sqref="I27">
    <cfRule type="cellIs" dxfId="1143" priority="1401" operator="between">
      <formula>0.000001</formula>
      <formula>1</formula>
    </cfRule>
  </conditionalFormatting>
  <conditionalFormatting sqref="C27">
    <cfRule type="cellIs" dxfId="1142" priority="1400" operator="between">
      <formula>0.00000001</formula>
      <formula>1</formula>
    </cfRule>
  </conditionalFormatting>
  <conditionalFormatting sqref="I27">
    <cfRule type="cellIs" dxfId="1141" priority="1399" operator="between">
      <formula>0.000001</formula>
      <formula>1</formula>
    </cfRule>
  </conditionalFormatting>
  <conditionalFormatting sqref="I27">
    <cfRule type="cellIs" dxfId="1140" priority="1391" operator="between">
      <formula>0.000001</formula>
      <formula>1</formula>
    </cfRule>
  </conditionalFormatting>
  <conditionalFormatting sqref="I27">
    <cfRule type="cellIs" dxfId="1139" priority="1397" operator="between">
      <formula>0.000001</formula>
      <formula>1</formula>
    </cfRule>
  </conditionalFormatting>
  <conditionalFormatting sqref="I27">
    <cfRule type="cellIs" dxfId="1138" priority="1395" operator="between">
      <formula>0.000001</formula>
      <formula>1</formula>
    </cfRule>
  </conditionalFormatting>
  <conditionalFormatting sqref="I27">
    <cfRule type="cellIs" dxfId="1137" priority="1393" operator="between">
      <formula>0.000001</formula>
      <formula>1</formula>
    </cfRule>
  </conditionalFormatting>
  <conditionalFormatting sqref="I27">
    <cfRule type="cellIs" dxfId="1136" priority="1389" operator="between">
      <formula>0.000001</formula>
      <formula>1</formula>
    </cfRule>
  </conditionalFormatting>
  <conditionalFormatting sqref="C27">
    <cfRule type="cellIs" dxfId="1135" priority="1385" operator="between">
      <formula>0.00000001</formula>
      <formula>1</formula>
    </cfRule>
  </conditionalFormatting>
  <conditionalFormatting sqref="C23">
    <cfRule type="cellIs" dxfId="1134" priority="957" operator="between">
      <formula>0.00000001</formula>
      <formula>1</formula>
    </cfRule>
  </conditionalFormatting>
  <conditionalFormatting sqref="C25">
    <cfRule type="cellIs" dxfId="1133" priority="1373" operator="between">
      <formula>0.00000001</formula>
      <formula>1</formula>
    </cfRule>
  </conditionalFormatting>
  <conditionalFormatting sqref="C23">
    <cfRule type="cellIs" dxfId="1132" priority="955" operator="between">
      <formula>0.00000001</formula>
      <formula>1</formula>
    </cfRule>
  </conditionalFormatting>
  <conditionalFormatting sqref="C23">
    <cfRule type="cellIs" dxfId="1131" priority="933" operator="between">
      <formula>0.00000001</formula>
      <formula>1</formula>
    </cfRule>
  </conditionalFormatting>
  <conditionalFormatting sqref="C23">
    <cfRule type="cellIs" dxfId="1130" priority="925" operator="between">
      <formula>0.00000001</formula>
      <formula>1</formula>
    </cfRule>
  </conditionalFormatting>
  <conditionalFormatting sqref="C23">
    <cfRule type="cellIs" dxfId="1129" priority="953" operator="between">
      <formula>0.00000001</formula>
      <formula>1</formula>
    </cfRule>
  </conditionalFormatting>
  <conditionalFormatting sqref="C23">
    <cfRule type="cellIs" dxfId="1128" priority="951" operator="between">
      <formula>0.00000001</formula>
      <formula>1</formula>
    </cfRule>
  </conditionalFormatting>
  <conditionalFormatting sqref="C25">
    <cfRule type="cellIs" dxfId="1127" priority="1375" operator="between">
      <formula>0.00000001</formula>
      <formula>1</formula>
    </cfRule>
  </conditionalFormatting>
  <conditionalFormatting sqref="I25">
    <cfRule type="cellIs" dxfId="1126" priority="1370" operator="between">
      <formula>0.000001</formula>
      <formula>1</formula>
    </cfRule>
  </conditionalFormatting>
  <conditionalFormatting sqref="I25">
    <cfRule type="cellIs" dxfId="1125" priority="1369" operator="between">
      <formula>0.000001</formula>
      <formula>1</formula>
    </cfRule>
  </conditionalFormatting>
  <conditionalFormatting sqref="C25">
    <cfRule type="cellIs" dxfId="1124" priority="1368" operator="between">
      <formula>0.00000001</formula>
      <formula>1</formula>
    </cfRule>
  </conditionalFormatting>
  <conditionalFormatting sqref="I25">
    <cfRule type="cellIs" dxfId="1123" priority="1367" operator="between">
      <formula>0.000001</formula>
      <formula>1</formula>
    </cfRule>
  </conditionalFormatting>
  <conditionalFormatting sqref="C25">
    <cfRule type="cellIs" dxfId="1122" priority="1366" operator="between">
      <formula>0.00000001</formula>
      <formula>1</formula>
    </cfRule>
  </conditionalFormatting>
  <conditionalFormatting sqref="I25">
    <cfRule type="cellIs" dxfId="1121" priority="1365" operator="between">
      <formula>0.000001</formula>
      <formula>1</formula>
    </cfRule>
  </conditionalFormatting>
  <conditionalFormatting sqref="C25">
    <cfRule type="cellIs" dxfId="1120" priority="1364" operator="between">
      <formula>0.00000001</formula>
      <formula>1</formula>
    </cfRule>
  </conditionalFormatting>
  <conditionalFormatting sqref="I25">
    <cfRule type="cellIs" dxfId="1119" priority="1363" operator="between">
      <formula>0.000001</formula>
      <formula>1</formula>
    </cfRule>
  </conditionalFormatting>
  <conditionalFormatting sqref="I25">
    <cfRule type="cellIs" dxfId="1118" priority="1361" operator="between">
      <formula>0.000001</formula>
      <formula>1</formula>
    </cfRule>
  </conditionalFormatting>
  <conditionalFormatting sqref="C25">
    <cfRule type="cellIs" dxfId="1117" priority="1362" operator="between">
      <formula>0.00000001</formula>
      <formula>1</formula>
    </cfRule>
  </conditionalFormatting>
  <conditionalFormatting sqref="G25">
    <cfRule type="cellIs" dxfId="1116" priority="1360" operator="between">
      <formula>0.00000001</formula>
      <formula>1</formula>
    </cfRule>
  </conditionalFormatting>
  <conditionalFormatting sqref="G23">
    <cfRule type="cellIs" dxfId="1115" priority="917" operator="between">
      <formula>0.00000001</formula>
      <formula>1</formula>
    </cfRule>
  </conditionalFormatting>
  <conditionalFormatting sqref="I23">
    <cfRule type="cellIs" dxfId="1114" priority="932" operator="between">
      <formula>0.000001</formula>
      <formula>1</formula>
    </cfRule>
  </conditionalFormatting>
  <conditionalFormatting sqref="C23">
    <cfRule type="cellIs" dxfId="1113" priority="931" operator="between">
      <formula>0.00000001</formula>
      <formula>1</formula>
    </cfRule>
  </conditionalFormatting>
  <conditionalFormatting sqref="I23">
    <cfRule type="cellIs" dxfId="1112" priority="930" operator="between">
      <formula>0.000001</formula>
      <formula>1</formula>
    </cfRule>
  </conditionalFormatting>
  <conditionalFormatting sqref="I23">
    <cfRule type="cellIs" dxfId="1111" priority="922" operator="between">
      <formula>0.000001</formula>
      <formula>1</formula>
    </cfRule>
  </conditionalFormatting>
  <conditionalFormatting sqref="I23">
    <cfRule type="cellIs" dxfId="1110" priority="928" operator="between">
      <formula>0.000001</formula>
      <formula>1</formula>
    </cfRule>
  </conditionalFormatting>
  <conditionalFormatting sqref="C23">
    <cfRule type="cellIs" dxfId="1109" priority="929" operator="between">
      <formula>0.00000001</formula>
      <formula>1</formula>
    </cfRule>
  </conditionalFormatting>
  <conditionalFormatting sqref="I23">
    <cfRule type="cellIs" dxfId="1108" priority="926" operator="between">
      <formula>0.000001</formula>
      <formula>1</formula>
    </cfRule>
  </conditionalFormatting>
  <conditionalFormatting sqref="C23">
    <cfRule type="cellIs" dxfId="1107" priority="927" operator="between">
      <formula>0.00000001</formula>
      <formula>1</formula>
    </cfRule>
  </conditionalFormatting>
  <conditionalFormatting sqref="I23">
    <cfRule type="cellIs" dxfId="1106" priority="924" operator="between">
      <formula>0.000001</formula>
      <formula>1</formula>
    </cfRule>
  </conditionalFormatting>
  <conditionalFormatting sqref="C23">
    <cfRule type="cellIs" dxfId="1105" priority="923" operator="between">
      <formula>0.00000001</formula>
      <formula>1</formula>
    </cfRule>
  </conditionalFormatting>
  <conditionalFormatting sqref="C23">
    <cfRule type="cellIs" dxfId="1104" priority="921" operator="between">
      <formula>0.00000001</formula>
      <formula>1</formula>
    </cfRule>
  </conditionalFormatting>
  <conditionalFormatting sqref="C23">
    <cfRule type="cellIs" dxfId="1103" priority="919" operator="between">
      <formula>0.00000001</formula>
      <formula>1</formula>
    </cfRule>
  </conditionalFormatting>
  <conditionalFormatting sqref="I23">
    <cfRule type="cellIs" dxfId="1102" priority="918" operator="between">
      <formula>0.000001</formula>
      <formula>1</formula>
    </cfRule>
  </conditionalFormatting>
  <conditionalFormatting sqref="C23">
    <cfRule type="cellIs" dxfId="1101" priority="916" operator="between">
      <formula>0.00000001</formula>
      <formula>1</formula>
    </cfRule>
  </conditionalFormatting>
  <conditionalFormatting sqref="C25">
    <cfRule type="cellIs" dxfId="1100" priority="1340" operator="between">
      <formula>0.00000001</formula>
      <formula>1</formula>
    </cfRule>
  </conditionalFormatting>
  <conditionalFormatting sqref="I25">
    <cfRule type="cellIs" dxfId="1099" priority="1339" operator="between">
      <formula>0.000001</formula>
      <formula>1</formula>
    </cfRule>
  </conditionalFormatting>
  <conditionalFormatting sqref="C25">
    <cfRule type="cellIs" dxfId="1098" priority="1338" operator="between">
      <formula>0.00000001</formula>
      <formula>1</formula>
    </cfRule>
  </conditionalFormatting>
  <conditionalFormatting sqref="I25">
    <cfRule type="cellIs" dxfId="1097" priority="1337" operator="between">
      <formula>0.000001</formula>
      <formula>1</formula>
    </cfRule>
  </conditionalFormatting>
  <conditionalFormatting sqref="I25">
    <cfRule type="cellIs" dxfId="1096" priority="1335" operator="between">
      <formula>0.000001</formula>
      <formula>1</formula>
    </cfRule>
  </conditionalFormatting>
  <conditionalFormatting sqref="C25">
    <cfRule type="cellIs" dxfId="1095" priority="1336" operator="between">
      <formula>0.00000001</formula>
      <formula>1</formula>
    </cfRule>
  </conditionalFormatting>
  <conditionalFormatting sqref="I25">
    <cfRule type="cellIs" dxfId="1094" priority="1333" operator="between">
      <formula>0.000001</formula>
      <formula>1</formula>
    </cfRule>
  </conditionalFormatting>
  <conditionalFormatting sqref="C25">
    <cfRule type="cellIs" dxfId="1093" priority="1334" operator="between">
      <formula>0.00000001</formula>
      <formula>1</formula>
    </cfRule>
  </conditionalFormatting>
  <conditionalFormatting sqref="C25">
    <cfRule type="cellIs" dxfId="1092" priority="1332" operator="between">
      <formula>0.00000001</formula>
      <formula>1</formula>
    </cfRule>
  </conditionalFormatting>
  <conditionalFormatting sqref="I25">
    <cfRule type="cellIs" dxfId="1091" priority="1331" operator="between">
      <formula>0.000001</formula>
      <formula>1</formula>
    </cfRule>
  </conditionalFormatting>
  <conditionalFormatting sqref="I25">
    <cfRule type="cellIs" dxfId="1090" priority="1329" operator="between">
      <formula>0.000001</formula>
      <formula>1</formula>
    </cfRule>
  </conditionalFormatting>
  <conditionalFormatting sqref="C25">
    <cfRule type="cellIs" dxfId="1089" priority="1330" operator="between">
      <formula>0.00000001</formula>
      <formula>1</formula>
    </cfRule>
  </conditionalFormatting>
  <conditionalFormatting sqref="I25">
    <cfRule type="cellIs" dxfId="1088" priority="1327" operator="between">
      <formula>0.000001</formula>
      <formula>1</formula>
    </cfRule>
  </conditionalFormatting>
  <conditionalFormatting sqref="C25">
    <cfRule type="cellIs" dxfId="1087" priority="1328" operator="between">
      <formula>0.00000001</formula>
      <formula>1</formula>
    </cfRule>
  </conditionalFormatting>
  <conditionalFormatting sqref="C25">
    <cfRule type="cellIs" dxfId="1086" priority="1326" operator="between">
      <formula>0.00000001</formula>
      <formula>1</formula>
    </cfRule>
  </conditionalFormatting>
  <conditionalFormatting sqref="I25">
    <cfRule type="cellIs" dxfId="1085" priority="1325" operator="between">
      <formula>0.000001</formula>
      <formula>1</formula>
    </cfRule>
  </conditionalFormatting>
  <conditionalFormatting sqref="C25">
    <cfRule type="cellIs" dxfId="1084" priority="1323" operator="between">
      <formula>0.00000001</formula>
      <formula>1</formula>
    </cfRule>
  </conditionalFormatting>
  <conditionalFormatting sqref="C25">
    <cfRule type="cellIs" dxfId="1083" priority="1324" operator="between">
      <formula>0.00000001</formula>
      <formula>1</formula>
    </cfRule>
  </conditionalFormatting>
  <conditionalFormatting sqref="C25">
    <cfRule type="cellIs" dxfId="1082" priority="1257" operator="between">
      <formula>0.00000001</formula>
      <formula>1</formula>
    </cfRule>
  </conditionalFormatting>
  <conditionalFormatting sqref="C27">
    <cfRule type="cellIs" dxfId="1081" priority="1250" operator="between">
      <formula>0.00000001</formula>
      <formula>1</formula>
    </cfRule>
  </conditionalFormatting>
  <conditionalFormatting sqref="C27">
    <cfRule type="cellIs" dxfId="1080" priority="1304" operator="between">
      <formula>0.00000001</formula>
      <formula>1</formula>
    </cfRule>
  </conditionalFormatting>
  <conditionalFormatting sqref="C27">
    <cfRule type="cellIs" dxfId="1079" priority="1302" operator="between">
      <formula>0.00000001</formula>
      <formula>1</formula>
    </cfRule>
  </conditionalFormatting>
  <conditionalFormatting sqref="C27">
    <cfRule type="cellIs" dxfId="1078" priority="1300" operator="between">
      <formula>0.00000001</formula>
      <formula>1</formula>
    </cfRule>
  </conditionalFormatting>
  <conditionalFormatting sqref="C25">
    <cfRule type="cellIs" dxfId="1077" priority="1258" operator="between">
      <formula>0.00000001</formula>
      <formula>1</formula>
    </cfRule>
  </conditionalFormatting>
  <conditionalFormatting sqref="C25">
    <cfRule type="cellIs" dxfId="1076" priority="1261" operator="between">
      <formula>0.00000001</formula>
      <formula>1</formula>
    </cfRule>
  </conditionalFormatting>
  <conditionalFormatting sqref="C27">
    <cfRule type="cellIs" dxfId="1075" priority="1256" operator="between">
      <formula>0.00000001</formula>
      <formula>1</formula>
    </cfRule>
  </conditionalFormatting>
  <conditionalFormatting sqref="C27">
    <cfRule type="cellIs" dxfId="1074" priority="1254" operator="between">
      <formula>0.00000001</formula>
      <formula>1</formula>
    </cfRule>
  </conditionalFormatting>
  <conditionalFormatting sqref="C27">
    <cfRule type="cellIs" dxfId="1073" priority="1248" operator="between">
      <formula>0.00000001</formula>
      <formula>1</formula>
    </cfRule>
  </conditionalFormatting>
  <conditionalFormatting sqref="C25">
    <cfRule type="cellIs" dxfId="1072" priority="1260" operator="between">
      <formula>0.00000001</formula>
      <formula>1</formula>
    </cfRule>
  </conditionalFormatting>
  <conditionalFormatting sqref="C25">
    <cfRule type="cellIs" dxfId="1071" priority="1322" operator="between">
      <formula>0.00000001</formula>
      <formula>1</formula>
    </cfRule>
  </conditionalFormatting>
  <conditionalFormatting sqref="I25">
    <cfRule type="cellIs" dxfId="1070" priority="1321" operator="between">
      <formula>0.000001</formula>
      <formula>1</formula>
    </cfRule>
  </conditionalFormatting>
  <conditionalFormatting sqref="G25">
    <cfRule type="cellIs" dxfId="1069" priority="1320" operator="between">
      <formula>0.00000001</formula>
      <formula>1</formula>
    </cfRule>
  </conditionalFormatting>
  <conditionalFormatting sqref="C25">
    <cfRule type="cellIs" dxfId="1068" priority="1319" operator="between">
      <formula>0.00000001</formula>
      <formula>1</formula>
    </cfRule>
  </conditionalFormatting>
  <conditionalFormatting sqref="C25">
    <cfRule type="cellIs" dxfId="1067" priority="1317" operator="between">
      <formula>0.00000001</formula>
      <formula>1</formula>
    </cfRule>
  </conditionalFormatting>
  <conditionalFormatting sqref="C25">
    <cfRule type="cellIs" dxfId="1066" priority="1315" operator="between">
      <formula>0.00000001</formula>
      <formula>1</formula>
    </cfRule>
  </conditionalFormatting>
  <conditionalFormatting sqref="C25">
    <cfRule type="cellIs" dxfId="1065" priority="1318" operator="between">
      <formula>0.00000001</formula>
      <formula>1</formula>
    </cfRule>
  </conditionalFormatting>
  <conditionalFormatting sqref="C25">
    <cfRule type="cellIs" dxfId="1064" priority="1316" operator="between">
      <formula>0.00000001</formula>
      <formula>1</formula>
    </cfRule>
  </conditionalFormatting>
  <conditionalFormatting sqref="I25">
    <cfRule type="cellIs" dxfId="1063" priority="1314" operator="between">
      <formula>0.000001</formula>
      <formula>1</formula>
    </cfRule>
  </conditionalFormatting>
  <conditionalFormatting sqref="C25">
    <cfRule type="cellIs" dxfId="1062" priority="1313" operator="between">
      <formula>0.00000001</formula>
      <formula>1</formula>
    </cfRule>
  </conditionalFormatting>
  <conditionalFormatting sqref="I25">
    <cfRule type="cellIs" dxfId="1061" priority="1312" operator="between">
      <formula>0.000001</formula>
      <formula>1</formula>
    </cfRule>
  </conditionalFormatting>
  <conditionalFormatting sqref="I25">
    <cfRule type="cellIs" dxfId="1060" priority="1310" operator="between">
      <formula>0.000001</formula>
      <formula>1</formula>
    </cfRule>
  </conditionalFormatting>
  <conditionalFormatting sqref="C25">
    <cfRule type="cellIs" dxfId="1059" priority="1311" operator="between">
      <formula>0.00000001</formula>
      <formula>1</formula>
    </cfRule>
  </conditionalFormatting>
  <conditionalFormatting sqref="I25">
    <cfRule type="cellIs" dxfId="1058" priority="1308" operator="between">
      <formula>0.000001</formula>
      <formula>1</formula>
    </cfRule>
  </conditionalFormatting>
  <conditionalFormatting sqref="C25">
    <cfRule type="cellIs" dxfId="1057" priority="1309" operator="between">
      <formula>0.00000001</formula>
      <formula>1</formula>
    </cfRule>
  </conditionalFormatting>
  <conditionalFormatting sqref="C25">
    <cfRule type="cellIs" dxfId="1056" priority="1307" operator="between">
      <formula>0.00000001</formula>
      <formula>1</formula>
    </cfRule>
  </conditionalFormatting>
  <conditionalFormatting sqref="I25">
    <cfRule type="cellIs" dxfId="1055" priority="1306" operator="between">
      <formula>0.000001</formula>
      <formula>1</formula>
    </cfRule>
  </conditionalFormatting>
  <conditionalFormatting sqref="C27">
    <cfRule type="cellIs" dxfId="1054" priority="1305" operator="between">
      <formula>0.00000001</formula>
      <formula>1</formula>
    </cfRule>
  </conditionalFormatting>
  <conditionalFormatting sqref="C27">
    <cfRule type="cellIs" dxfId="1053" priority="1303" operator="between">
      <formula>0.00000001</formula>
      <formula>1</formula>
    </cfRule>
  </conditionalFormatting>
  <conditionalFormatting sqref="C27">
    <cfRule type="cellIs" dxfId="1052" priority="1301" operator="between">
      <formula>0.00000001</formula>
      <formula>1</formula>
    </cfRule>
  </conditionalFormatting>
  <conditionalFormatting sqref="C27">
    <cfRule type="cellIs" dxfId="1051" priority="1299" operator="between">
      <formula>0.00000001</formula>
      <formula>1</formula>
    </cfRule>
  </conditionalFormatting>
  <conditionalFormatting sqref="C27">
    <cfRule type="cellIs" dxfId="1050" priority="1298" operator="between">
      <formula>0.00000001</formula>
      <formula>1</formula>
    </cfRule>
  </conditionalFormatting>
  <conditionalFormatting sqref="C27">
    <cfRule type="cellIs" dxfId="1049" priority="1281" operator="between">
      <formula>0.00000001</formula>
      <formula>1</formula>
    </cfRule>
  </conditionalFormatting>
  <conditionalFormatting sqref="C27">
    <cfRule type="cellIs" dxfId="1048" priority="1297" operator="between">
      <formula>0.00000001</formula>
      <formula>1</formula>
    </cfRule>
  </conditionalFormatting>
  <conditionalFormatting sqref="I27">
    <cfRule type="cellIs" dxfId="1047" priority="1296" operator="between">
      <formula>0.000001</formula>
      <formula>1</formula>
    </cfRule>
  </conditionalFormatting>
  <conditionalFormatting sqref="C27">
    <cfRule type="cellIs" dxfId="1046" priority="1295" operator="between">
      <formula>0.00000001</formula>
      <formula>1</formula>
    </cfRule>
  </conditionalFormatting>
  <conditionalFormatting sqref="I27">
    <cfRule type="cellIs" dxfId="1045" priority="1294" operator="between">
      <formula>0.000001</formula>
      <formula>1</formula>
    </cfRule>
  </conditionalFormatting>
  <conditionalFormatting sqref="I27">
    <cfRule type="cellIs" dxfId="1044" priority="1286" operator="between">
      <formula>0.000001</formula>
      <formula>1</formula>
    </cfRule>
  </conditionalFormatting>
  <conditionalFormatting sqref="I27">
    <cfRule type="cellIs" dxfId="1043" priority="1292" operator="between">
      <formula>0.000001</formula>
      <formula>1</formula>
    </cfRule>
  </conditionalFormatting>
  <conditionalFormatting sqref="C27">
    <cfRule type="cellIs" dxfId="1042" priority="1293" operator="between">
      <formula>0.00000001</formula>
      <formula>1</formula>
    </cfRule>
  </conditionalFormatting>
  <conditionalFormatting sqref="I27">
    <cfRule type="cellIs" dxfId="1041" priority="1290" operator="between">
      <formula>0.000001</formula>
      <formula>1</formula>
    </cfRule>
  </conditionalFormatting>
  <conditionalFormatting sqref="I27">
    <cfRule type="cellIs" dxfId="1040" priority="1288" operator="between">
      <formula>0.000001</formula>
      <formula>1</formula>
    </cfRule>
  </conditionalFormatting>
  <conditionalFormatting sqref="I27">
    <cfRule type="cellIs" dxfId="1039" priority="1284" operator="between">
      <formula>0.000001</formula>
      <formula>1</formula>
    </cfRule>
  </conditionalFormatting>
  <conditionalFormatting sqref="C27">
    <cfRule type="cellIs" dxfId="1038" priority="1283" operator="between">
      <formula>0.00000001</formula>
      <formula>1</formula>
    </cfRule>
  </conditionalFormatting>
  <conditionalFormatting sqref="I27">
    <cfRule type="cellIs" dxfId="1037" priority="1282" operator="between">
      <formula>0.000001</formula>
      <formula>1</formula>
    </cfRule>
  </conditionalFormatting>
  <conditionalFormatting sqref="I24">
    <cfRule type="cellIs" dxfId="1036" priority="840" operator="between">
      <formula>0.000001</formula>
      <formula>1</formula>
    </cfRule>
  </conditionalFormatting>
  <conditionalFormatting sqref="C25">
    <cfRule type="cellIs" dxfId="1035" priority="1263" operator="between">
      <formula>0.00000001</formula>
      <formula>1</formula>
    </cfRule>
  </conditionalFormatting>
  <conditionalFormatting sqref="C25">
    <cfRule type="cellIs" dxfId="1034" priority="1264" operator="between">
      <formula>0.00000001</formula>
      <formula>1</formula>
    </cfRule>
  </conditionalFormatting>
  <conditionalFormatting sqref="C25">
    <cfRule type="cellIs" dxfId="1033" priority="1262" operator="between">
      <formula>0.00000001</formula>
      <formula>1</formula>
    </cfRule>
  </conditionalFormatting>
  <conditionalFormatting sqref="C25">
    <cfRule type="cellIs" dxfId="1032" priority="1259" operator="between">
      <formula>0.00000001</formula>
      <formula>1</formula>
    </cfRule>
  </conditionalFormatting>
  <conditionalFormatting sqref="C26">
    <cfRule type="cellIs" dxfId="1031" priority="373" operator="between">
      <formula>0.00000001</formula>
      <formula>1</formula>
    </cfRule>
  </conditionalFormatting>
  <conditionalFormatting sqref="C26">
    <cfRule type="cellIs" dxfId="1030" priority="372" operator="between">
      <formula>0.00000001</formula>
      <formula>1</formula>
    </cfRule>
  </conditionalFormatting>
  <conditionalFormatting sqref="C26">
    <cfRule type="cellIs" dxfId="1029" priority="371" operator="between">
      <formula>0.00000001</formula>
      <formula>1</formula>
    </cfRule>
  </conditionalFormatting>
  <conditionalFormatting sqref="C27">
    <cfRule type="cellIs" dxfId="1028" priority="1255" operator="between">
      <formula>0.00000001</formula>
      <formula>1</formula>
    </cfRule>
  </conditionalFormatting>
  <conditionalFormatting sqref="C27">
    <cfRule type="cellIs" dxfId="1027" priority="1252" operator="between">
      <formula>0.00000001</formula>
      <formula>1</formula>
    </cfRule>
  </conditionalFormatting>
  <conditionalFormatting sqref="C26">
    <cfRule type="cellIs" dxfId="1026" priority="375" operator="between">
      <formula>0.00000001</formula>
      <formula>1</formula>
    </cfRule>
  </conditionalFormatting>
  <conditionalFormatting sqref="C26">
    <cfRule type="cellIs" dxfId="1025" priority="374" operator="between">
      <formula>0.00000001</formula>
      <formula>1</formula>
    </cfRule>
  </conditionalFormatting>
  <conditionalFormatting sqref="C26">
    <cfRule type="cellIs" dxfId="1024" priority="368" operator="between">
      <formula>0.00000001</formula>
      <formula>1</formula>
    </cfRule>
  </conditionalFormatting>
  <conditionalFormatting sqref="C26">
    <cfRule type="cellIs" dxfId="1023" priority="366" operator="between">
      <formula>0.00000001</formula>
      <formula>1</formula>
    </cfRule>
  </conditionalFormatting>
  <conditionalFormatting sqref="C26">
    <cfRule type="cellIs" dxfId="1022" priority="364" operator="between">
      <formula>0.00000001</formula>
      <formula>1</formula>
    </cfRule>
  </conditionalFormatting>
  <conditionalFormatting sqref="C26">
    <cfRule type="cellIs" dxfId="1021" priority="362" operator="between">
      <formula>0.00000001</formula>
      <formula>1</formula>
    </cfRule>
  </conditionalFormatting>
  <conditionalFormatting sqref="C26">
    <cfRule type="cellIs" dxfId="1020" priority="360" operator="between">
      <formula>0.00000001</formula>
      <formula>1</formula>
    </cfRule>
  </conditionalFormatting>
  <conditionalFormatting sqref="C25">
    <cfRule type="cellIs" dxfId="1019" priority="1210" operator="between">
      <formula>0.00000001</formula>
      <formula>1</formula>
    </cfRule>
  </conditionalFormatting>
  <conditionalFormatting sqref="C27">
    <cfRule type="cellIs" dxfId="1018" priority="1229" operator="between">
      <formula>0.00000001</formula>
      <formula>1</formula>
    </cfRule>
  </conditionalFormatting>
  <conditionalFormatting sqref="I25">
    <cfRule type="cellIs" dxfId="1017" priority="1225" operator="between">
      <formula>0.000001</formula>
      <formula>1</formula>
    </cfRule>
  </conditionalFormatting>
  <conditionalFormatting sqref="I25">
    <cfRule type="cellIs" dxfId="1016" priority="1215" operator="between">
      <formula>0.000001</formula>
      <formula>1</formula>
    </cfRule>
  </conditionalFormatting>
  <conditionalFormatting sqref="I25">
    <cfRule type="cellIs" dxfId="1015" priority="1222" operator="between">
      <formula>0.000001</formula>
      <formula>1</formula>
    </cfRule>
  </conditionalFormatting>
  <conditionalFormatting sqref="I25">
    <cfRule type="cellIs" dxfId="1014" priority="1220" operator="between">
      <formula>0.000001</formula>
      <formula>1</formula>
    </cfRule>
  </conditionalFormatting>
  <conditionalFormatting sqref="C25">
    <cfRule type="cellIs" dxfId="1013" priority="1221" operator="between">
      <formula>0.00000001</formula>
      <formula>1</formula>
    </cfRule>
  </conditionalFormatting>
  <conditionalFormatting sqref="C25">
    <cfRule type="cellIs" dxfId="1012" priority="1219" operator="between">
      <formula>0.00000001</formula>
      <formula>1</formula>
    </cfRule>
  </conditionalFormatting>
  <conditionalFormatting sqref="I25">
    <cfRule type="cellIs" dxfId="1011" priority="1218" operator="between">
      <formula>0.000001</formula>
      <formula>1</formula>
    </cfRule>
  </conditionalFormatting>
  <conditionalFormatting sqref="C27">
    <cfRule type="cellIs" dxfId="1010" priority="1217" operator="between">
      <formula>0.00000001</formula>
      <formula>1</formula>
    </cfRule>
  </conditionalFormatting>
  <conditionalFormatting sqref="C25">
    <cfRule type="cellIs" dxfId="1009" priority="1216" operator="between">
      <formula>0.00000001</formula>
      <formula>1</formula>
    </cfRule>
  </conditionalFormatting>
  <conditionalFormatting sqref="I25">
    <cfRule type="cellIs" dxfId="1008" priority="1213" operator="between">
      <formula>0.000001</formula>
      <formula>1</formula>
    </cfRule>
  </conditionalFormatting>
  <conditionalFormatting sqref="C25">
    <cfRule type="cellIs" dxfId="1007" priority="1214" operator="between">
      <formula>0.00000001</formula>
      <formula>1</formula>
    </cfRule>
  </conditionalFormatting>
  <conditionalFormatting sqref="C25">
    <cfRule type="cellIs" dxfId="1006" priority="1212" operator="between">
      <formula>0.00000001</formula>
      <formula>1</formula>
    </cfRule>
  </conditionalFormatting>
  <conditionalFormatting sqref="I25">
    <cfRule type="cellIs" dxfId="1005" priority="1211" operator="between">
      <formula>0.000001</formula>
      <formula>1</formula>
    </cfRule>
  </conditionalFormatting>
  <conditionalFormatting sqref="C25">
    <cfRule type="cellIs" dxfId="1004" priority="1209" operator="between">
      <formula>0.00000001</formula>
      <formula>1</formula>
    </cfRule>
  </conditionalFormatting>
  <conditionalFormatting sqref="C26">
    <cfRule type="cellIs" dxfId="1003" priority="337" operator="between">
      <formula>0.00000001</formula>
      <formula>1</formula>
    </cfRule>
  </conditionalFormatting>
  <conditionalFormatting sqref="I26">
    <cfRule type="cellIs" dxfId="1002" priority="336" operator="between">
      <formula>0.000001</formula>
      <formula>1</formula>
    </cfRule>
  </conditionalFormatting>
  <conditionalFormatting sqref="C26">
    <cfRule type="cellIs" dxfId="1001" priority="335" operator="between">
      <formula>0.00000001</formula>
      <formula>1</formula>
    </cfRule>
  </conditionalFormatting>
  <conditionalFormatting sqref="I26">
    <cfRule type="cellIs" dxfId="1000" priority="334" operator="between">
      <formula>0.000001</formula>
      <formula>1</formula>
    </cfRule>
  </conditionalFormatting>
  <conditionalFormatting sqref="I26">
    <cfRule type="cellIs" dxfId="999" priority="332" operator="between">
      <formula>0.000001</formula>
      <formula>1</formula>
    </cfRule>
  </conditionalFormatting>
  <conditionalFormatting sqref="C26">
    <cfRule type="cellIs" dxfId="998" priority="333" operator="between">
      <formula>0.00000001</formula>
      <formula>1</formula>
    </cfRule>
  </conditionalFormatting>
  <conditionalFormatting sqref="C26">
    <cfRule type="cellIs" dxfId="997" priority="331" operator="between">
      <formula>0.00000001</formula>
      <formula>1</formula>
    </cfRule>
  </conditionalFormatting>
  <conditionalFormatting sqref="C26">
    <cfRule type="cellIs" dxfId="996" priority="329" operator="between">
      <formula>0.00000001</formula>
      <formula>1</formula>
    </cfRule>
  </conditionalFormatting>
  <conditionalFormatting sqref="I26">
    <cfRule type="cellIs" dxfId="995" priority="328" operator="between">
      <formula>0.000001</formula>
      <formula>1</formula>
    </cfRule>
  </conditionalFormatting>
  <conditionalFormatting sqref="G26">
    <cfRule type="cellIs" dxfId="994" priority="327" operator="between">
      <formula>0.00000001</formula>
      <formula>1</formula>
    </cfRule>
  </conditionalFormatting>
  <conditionalFormatting sqref="C26">
    <cfRule type="cellIs" dxfId="993" priority="325" operator="between">
      <formula>0.00000001</formula>
      <formula>1</formula>
    </cfRule>
  </conditionalFormatting>
  <conditionalFormatting sqref="C26">
    <cfRule type="cellIs" dxfId="992" priority="323" operator="between">
      <formula>0.00000001</formula>
      <formula>1</formula>
    </cfRule>
  </conditionalFormatting>
  <conditionalFormatting sqref="C26">
    <cfRule type="cellIs" dxfId="991" priority="320" operator="between">
      <formula>0.00000001</formula>
      <formula>1</formula>
    </cfRule>
  </conditionalFormatting>
  <conditionalFormatting sqref="C26">
    <cfRule type="cellIs" dxfId="990" priority="316" operator="between">
      <formula>0.00000001</formula>
      <formula>1</formula>
    </cfRule>
  </conditionalFormatting>
  <conditionalFormatting sqref="C26">
    <cfRule type="cellIs" dxfId="989" priority="314" operator="between">
      <formula>0.00000001</formula>
      <formula>1</formula>
    </cfRule>
  </conditionalFormatting>
  <conditionalFormatting sqref="C26">
    <cfRule type="cellIs" dxfId="988" priority="312" operator="between">
      <formula>0.00000001</formula>
      <formula>1</formula>
    </cfRule>
  </conditionalFormatting>
  <conditionalFormatting sqref="C26">
    <cfRule type="cellIs" dxfId="987" priority="310" operator="between">
      <formula>0.00000001</formula>
      <formula>1</formula>
    </cfRule>
  </conditionalFormatting>
  <conditionalFormatting sqref="C26">
    <cfRule type="cellIs" dxfId="986" priority="308" operator="between">
      <formula>0.00000001</formula>
      <formula>1</formula>
    </cfRule>
  </conditionalFormatting>
  <conditionalFormatting sqref="C26">
    <cfRule type="cellIs" dxfId="985" priority="306" operator="between">
      <formula>0.00000001</formula>
      <formula>1</formula>
    </cfRule>
  </conditionalFormatting>
  <conditionalFormatting sqref="C26">
    <cfRule type="cellIs" dxfId="984" priority="304" operator="between">
      <formula>0.00000001</formula>
      <formula>1</formula>
    </cfRule>
  </conditionalFormatting>
  <conditionalFormatting sqref="I26">
    <cfRule type="cellIs" dxfId="983" priority="303" operator="between">
      <formula>0.000001</formula>
      <formula>1</formula>
    </cfRule>
  </conditionalFormatting>
  <conditionalFormatting sqref="C24">
    <cfRule type="cellIs" dxfId="982" priority="748" operator="between">
      <formula>0.00000001</formula>
      <formula>1</formula>
    </cfRule>
  </conditionalFormatting>
  <conditionalFormatting sqref="C24">
    <cfRule type="cellIs" dxfId="981" priority="746" operator="between">
      <formula>0.00000001</formula>
      <formula>1</formula>
    </cfRule>
  </conditionalFormatting>
  <conditionalFormatting sqref="C24">
    <cfRule type="cellIs" dxfId="980" priority="744" operator="between">
      <formula>0.00000001</formula>
      <formula>1</formula>
    </cfRule>
  </conditionalFormatting>
  <conditionalFormatting sqref="C24">
    <cfRule type="cellIs" dxfId="979" priority="742" operator="between">
      <formula>0.00000001</formula>
      <formula>1</formula>
    </cfRule>
  </conditionalFormatting>
  <conditionalFormatting sqref="C24">
    <cfRule type="cellIs" dxfId="978" priority="740" operator="between">
      <formula>0.00000001</formula>
      <formula>1</formula>
    </cfRule>
  </conditionalFormatting>
  <conditionalFormatting sqref="C24">
    <cfRule type="cellIs" dxfId="977" priority="738" operator="between">
      <formula>0.00000001</formula>
      <formula>1</formula>
    </cfRule>
  </conditionalFormatting>
  <conditionalFormatting sqref="I24">
    <cfRule type="cellIs" dxfId="976" priority="737" operator="between">
      <formula>0.000001</formula>
      <formula>1</formula>
    </cfRule>
  </conditionalFormatting>
  <conditionalFormatting sqref="C24">
    <cfRule type="cellIs" dxfId="975" priority="736" operator="between">
      <formula>0.00000001</formula>
      <formula>1</formula>
    </cfRule>
  </conditionalFormatting>
  <conditionalFormatting sqref="I24">
    <cfRule type="cellIs" dxfId="974" priority="733" operator="between">
      <formula>0.000001</formula>
      <formula>1</formula>
    </cfRule>
  </conditionalFormatting>
  <conditionalFormatting sqref="C24">
    <cfRule type="cellIs" dxfId="973" priority="734" operator="between">
      <formula>0.00000001</formula>
      <formula>1</formula>
    </cfRule>
  </conditionalFormatting>
  <conditionalFormatting sqref="G24">
    <cfRule type="cellIs" dxfId="972" priority="732" operator="between">
      <formula>0.00000001</formula>
      <formula>1</formula>
    </cfRule>
  </conditionalFormatting>
  <conditionalFormatting sqref="C24">
    <cfRule type="cellIs" dxfId="971" priority="730" operator="between">
      <formula>0.00000001</formula>
      <formula>1</formula>
    </cfRule>
  </conditionalFormatting>
  <conditionalFormatting sqref="C24">
    <cfRule type="cellIs" dxfId="970" priority="728" operator="between">
      <formula>0.00000001</formula>
      <formula>1</formula>
    </cfRule>
  </conditionalFormatting>
  <conditionalFormatting sqref="C16">
    <cfRule type="cellIs" dxfId="969" priority="1146" operator="between">
      <formula>0.0001</formula>
      <formula>0.44999</formula>
    </cfRule>
  </conditionalFormatting>
  <conditionalFormatting sqref="I13">
    <cfRule type="cellIs" dxfId="968" priority="1145" operator="between">
      <formula>0.0001</formula>
      <formula>0.44999</formula>
    </cfRule>
  </conditionalFormatting>
  <conditionalFormatting sqref="C18">
    <cfRule type="cellIs" dxfId="967" priority="1142" operator="between">
      <formula>0.00000001</formula>
      <formula>1</formula>
    </cfRule>
  </conditionalFormatting>
  <conditionalFormatting sqref="E18">
    <cfRule type="cellIs" dxfId="966" priority="1140" operator="between">
      <formula>0.00000001</formula>
      <formula>1</formula>
    </cfRule>
  </conditionalFormatting>
  <conditionalFormatting sqref="E18">
    <cfRule type="cellIs" dxfId="965" priority="1138" operator="between">
      <formula>0.00000001</formula>
      <formula>1</formula>
    </cfRule>
  </conditionalFormatting>
  <conditionalFormatting sqref="C19">
    <cfRule type="cellIs" dxfId="964" priority="1136" operator="between">
      <formula>0.00000001</formula>
      <formula>1</formula>
    </cfRule>
  </conditionalFormatting>
  <conditionalFormatting sqref="I19">
    <cfRule type="cellIs" dxfId="963" priority="1135" operator="between">
      <formula>0.000001</formula>
      <formula>1</formula>
    </cfRule>
  </conditionalFormatting>
  <conditionalFormatting sqref="I19">
    <cfRule type="cellIs" dxfId="962" priority="1133" operator="between">
      <formula>0.000001</formula>
      <formula>1</formula>
    </cfRule>
  </conditionalFormatting>
  <conditionalFormatting sqref="C19">
    <cfRule type="cellIs" dxfId="961" priority="1134" operator="between">
      <formula>0.00000001</formula>
      <formula>1</formula>
    </cfRule>
  </conditionalFormatting>
  <conditionalFormatting sqref="C19">
    <cfRule type="cellIs" dxfId="960" priority="1132" operator="between">
      <formula>0.00000001</formula>
      <formula>1</formula>
    </cfRule>
  </conditionalFormatting>
  <conditionalFormatting sqref="E19">
    <cfRule type="cellIs" dxfId="959" priority="1130" operator="between">
      <formula>0.00000001</formula>
      <formula>1</formula>
    </cfRule>
  </conditionalFormatting>
  <conditionalFormatting sqref="C19">
    <cfRule type="cellIs" dxfId="958" priority="1128" operator="between">
      <formula>0.00000001</formula>
      <formula>1</formula>
    </cfRule>
  </conditionalFormatting>
  <conditionalFormatting sqref="I19">
    <cfRule type="cellIs" dxfId="957" priority="1127" operator="between">
      <formula>0.000001</formula>
      <formula>1</formula>
    </cfRule>
  </conditionalFormatting>
  <conditionalFormatting sqref="C19">
    <cfRule type="cellIs" dxfId="956" priority="1126" operator="between">
      <formula>0.00000001</formula>
      <formula>1</formula>
    </cfRule>
  </conditionalFormatting>
  <conditionalFormatting sqref="I19">
    <cfRule type="cellIs" dxfId="955" priority="1125" operator="between">
      <formula>0.000001</formula>
      <formula>1</formula>
    </cfRule>
  </conditionalFormatting>
  <conditionalFormatting sqref="I19">
    <cfRule type="cellIs" dxfId="954" priority="1123" operator="between">
      <formula>0.000001</formula>
      <formula>1</formula>
    </cfRule>
  </conditionalFormatting>
  <conditionalFormatting sqref="I18">
    <cfRule type="cellIs" dxfId="953" priority="1121" operator="between">
      <formula>0.0001</formula>
      <formula>0.44999</formula>
    </cfRule>
  </conditionalFormatting>
  <conditionalFormatting sqref="G15">
    <cfRule type="cellIs" dxfId="952" priority="1112" operator="between">
      <formula>0.00000001</formula>
      <formula>1</formula>
    </cfRule>
  </conditionalFormatting>
  <conditionalFormatting sqref="C16">
    <cfRule type="cellIs" dxfId="951" priority="1110" operator="between">
      <formula>0.00000001</formula>
      <formula>1</formula>
    </cfRule>
  </conditionalFormatting>
  <conditionalFormatting sqref="G16">
    <cfRule type="cellIs" dxfId="950" priority="1108" operator="between">
      <formula>0.00000001</formula>
      <formula>1</formula>
    </cfRule>
  </conditionalFormatting>
  <conditionalFormatting sqref="I16">
    <cfRule type="cellIs" dxfId="949" priority="1107" operator="between">
      <formula>0.000001</formula>
      <formula>1</formula>
    </cfRule>
  </conditionalFormatting>
  <conditionalFormatting sqref="G16">
    <cfRule type="cellIs" dxfId="948" priority="1104" operator="between">
      <formula>0.00000001</formula>
      <formula>1</formula>
    </cfRule>
  </conditionalFormatting>
  <conditionalFormatting sqref="G17">
    <cfRule type="cellIs" dxfId="947" priority="1099" operator="between">
      <formula>0.00000001</formula>
      <formula>1</formula>
    </cfRule>
  </conditionalFormatting>
  <conditionalFormatting sqref="G17">
    <cfRule type="cellIs" dxfId="946" priority="1095" operator="between">
      <formula>0.00000001</formula>
      <formula>1</formula>
    </cfRule>
  </conditionalFormatting>
  <conditionalFormatting sqref="I14">
    <cfRule type="cellIs" dxfId="945" priority="1094" operator="between">
      <formula>0.0001</formula>
      <formula>0.44999</formula>
    </cfRule>
  </conditionalFormatting>
  <conditionalFormatting sqref="C23">
    <cfRule type="cellIs" dxfId="944" priority="1091" operator="between">
      <formula>0.00000001</formula>
      <formula>1</formula>
    </cfRule>
  </conditionalFormatting>
  <conditionalFormatting sqref="C23">
    <cfRule type="cellIs" dxfId="943" priority="1093" operator="between">
      <formula>0.00000001</formula>
      <formula>1</formula>
    </cfRule>
  </conditionalFormatting>
  <conditionalFormatting sqref="C23">
    <cfRule type="cellIs" dxfId="942" priority="1092" operator="between">
      <formula>0.00000001</formula>
      <formula>1</formula>
    </cfRule>
  </conditionalFormatting>
  <conditionalFormatting sqref="C23">
    <cfRule type="cellIs" dxfId="941" priority="1088" operator="between">
      <formula>0.00000001</formula>
      <formula>1</formula>
    </cfRule>
  </conditionalFormatting>
  <conditionalFormatting sqref="C23">
    <cfRule type="cellIs" dxfId="940" priority="1090" operator="between">
      <formula>0.00000001</formula>
      <formula>1</formula>
    </cfRule>
  </conditionalFormatting>
  <conditionalFormatting sqref="C23">
    <cfRule type="cellIs" dxfId="939" priority="1089" operator="between">
      <formula>0.00000001</formula>
      <formula>1</formula>
    </cfRule>
  </conditionalFormatting>
  <conditionalFormatting sqref="G23">
    <cfRule type="cellIs" dxfId="938" priority="1087" operator="between">
      <formula>0.00000001</formula>
      <formula>1</formula>
    </cfRule>
  </conditionalFormatting>
  <conditionalFormatting sqref="C23">
    <cfRule type="cellIs" dxfId="937" priority="1084" operator="between">
      <formula>0.00000001</formula>
      <formula>1</formula>
    </cfRule>
  </conditionalFormatting>
  <conditionalFormatting sqref="C23">
    <cfRule type="cellIs" dxfId="936" priority="1083" operator="between">
      <formula>0.00000001</formula>
      <formula>1</formula>
    </cfRule>
  </conditionalFormatting>
  <conditionalFormatting sqref="E23">
    <cfRule type="cellIs" dxfId="935" priority="1082" operator="between">
      <formula>0.00000001</formula>
      <formula>1</formula>
    </cfRule>
  </conditionalFormatting>
  <conditionalFormatting sqref="C23">
    <cfRule type="cellIs" dxfId="934" priority="1086" operator="between">
      <formula>0.00000001</formula>
      <formula>1</formula>
    </cfRule>
  </conditionalFormatting>
  <conditionalFormatting sqref="C23">
    <cfRule type="cellIs" dxfId="933" priority="1085" operator="between">
      <formula>0.00000001</formula>
      <formula>1</formula>
    </cfRule>
  </conditionalFormatting>
  <conditionalFormatting sqref="I23">
    <cfRule type="cellIs" dxfId="932" priority="1081" operator="between">
      <formula>0.000001</formula>
      <formula>1</formula>
    </cfRule>
  </conditionalFormatting>
  <conditionalFormatting sqref="I23">
    <cfRule type="cellIs" dxfId="931" priority="1080" operator="between">
      <formula>0.000001</formula>
      <formula>1</formula>
    </cfRule>
  </conditionalFormatting>
  <conditionalFormatting sqref="C23">
    <cfRule type="cellIs" dxfId="930" priority="1079" operator="between">
      <formula>0.00000001</formula>
      <formula>1</formula>
    </cfRule>
  </conditionalFormatting>
  <conditionalFormatting sqref="I23">
    <cfRule type="cellIs" dxfId="929" priority="1078" operator="between">
      <formula>0.000001</formula>
      <formula>1</formula>
    </cfRule>
  </conditionalFormatting>
  <conditionalFormatting sqref="C23">
    <cfRule type="cellIs" dxfId="928" priority="1077" operator="between">
      <formula>0.00000001</formula>
      <formula>1</formula>
    </cfRule>
  </conditionalFormatting>
  <conditionalFormatting sqref="I23">
    <cfRule type="cellIs" dxfId="927" priority="1076" operator="between">
      <formula>0.000001</formula>
      <formula>1</formula>
    </cfRule>
  </conditionalFormatting>
  <conditionalFormatting sqref="I23">
    <cfRule type="cellIs" dxfId="926" priority="1074" operator="between">
      <formula>0.000001</formula>
      <formula>1</formula>
    </cfRule>
  </conditionalFormatting>
  <conditionalFormatting sqref="I23">
    <cfRule type="cellIs" dxfId="925" priority="1072" operator="between">
      <formula>0.000001</formula>
      <formula>1</formula>
    </cfRule>
  </conditionalFormatting>
  <conditionalFormatting sqref="I23">
    <cfRule type="cellIs" dxfId="924" priority="1069" operator="between">
      <formula>0.000001</formula>
      <formula>1</formula>
    </cfRule>
  </conditionalFormatting>
  <conditionalFormatting sqref="C23">
    <cfRule type="cellIs" dxfId="923" priority="1068" operator="between">
      <formula>0.00000001</formula>
      <formula>1</formula>
    </cfRule>
  </conditionalFormatting>
  <conditionalFormatting sqref="I23">
    <cfRule type="cellIs" dxfId="922" priority="1067" operator="between">
      <formula>0.000001</formula>
      <formula>1</formula>
    </cfRule>
  </conditionalFormatting>
  <conditionalFormatting sqref="I23">
    <cfRule type="cellIs" dxfId="921" priority="1065" operator="between">
      <formula>0.000001</formula>
      <formula>1</formula>
    </cfRule>
  </conditionalFormatting>
  <conditionalFormatting sqref="C23">
    <cfRule type="cellIs" dxfId="920" priority="1066" operator="between">
      <formula>0.00000001</formula>
      <formula>1</formula>
    </cfRule>
  </conditionalFormatting>
  <conditionalFormatting sqref="I23">
    <cfRule type="cellIs" dxfId="919" priority="1063" operator="between">
      <formula>0.000001</formula>
      <formula>1</formula>
    </cfRule>
  </conditionalFormatting>
  <conditionalFormatting sqref="C23">
    <cfRule type="cellIs" dxfId="918" priority="1064" operator="between">
      <formula>0.00000001</formula>
      <formula>1</formula>
    </cfRule>
  </conditionalFormatting>
  <conditionalFormatting sqref="C23">
    <cfRule type="cellIs" dxfId="917" priority="1062" operator="between">
      <formula>0.00000001</formula>
      <formula>1</formula>
    </cfRule>
  </conditionalFormatting>
  <conditionalFormatting sqref="I23">
    <cfRule type="cellIs" dxfId="916" priority="1061" operator="between">
      <formula>0.000001</formula>
      <formula>1</formula>
    </cfRule>
  </conditionalFormatting>
  <conditionalFormatting sqref="I23">
    <cfRule type="cellIs" dxfId="915" priority="1059" operator="between">
      <formula>0.000001</formula>
      <formula>1</formula>
    </cfRule>
  </conditionalFormatting>
  <conditionalFormatting sqref="C23">
    <cfRule type="cellIs" dxfId="914" priority="1060" operator="between">
      <formula>0.00000001</formula>
      <formula>1</formula>
    </cfRule>
  </conditionalFormatting>
  <conditionalFormatting sqref="I23">
    <cfRule type="cellIs" dxfId="913" priority="1057" operator="between">
      <formula>0.000001</formula>
      <formula>1</formula>
    </cfRule>
  </conditionalFormatting>
  <conditionalFormatting sqref="C23">
    <cfRule type="cellIs" dxfId="912" priority="1058" operator="between">
      <formula>0.00000001</formula>
      <formula>1</formula>
    </cfRule>
  </conditionalFormatting>
  <conditionalFormatting sqref="C23">
    <cfRule type="cellIs" dxfId="911" priority="1056" operator="between">
      <formula>0.00000001</formula>
      <formula>1</formula>
    </cfRule>
  </conditionalFormatting>
  <conditionalFormatting sqref="I23">
    <cfRule type="cellIs" dxfId="910" priority="1055" operator="between">
      <formula>0.000001</formula>
      <formula>1</formula>
    </cfRule>
  </conditionalFormatting>
  <conditionalFormatting sqref="C23">
    <cfRule type="cellIs" dxfId="909" priority="1053" operator="between">
      <formula>0.00000001</formula>
      <formula>1</formula>
    </cfRule>
  </conditionalFormatting>
  <conditionalFormatting sqref="C23">
    <cfRule type="cellIs" dxfId="908" priority="1054" operator="between">
      <formula>0.00000001</formula>
      <formula>1</formula>
    </cfRule>
  </conditionalFormatting>
  <conditionalFormatting sqref="C23">
    <cfRule type="cellIs" dxfId="907" priority="1052" operator="between">
      <formula>0.00000001</formula>
      <formula>1</formula>
    </cfRule>
  </conditionalFormatting>
  <conditionalFormatting sqref="I23">
    <cfRule type="cellIs" dxfId="906" priority="1051" operator="between">
      <formula>0.000001</formula>
      <formula>1</formula>
    </cfRule>
  </conditionalFormatting>
  <conditionalFormatting sqref="G23">
    <cfRule type="cellIs" dxfId="905" priority="1050" operator="between">
      <formula>0.00000001</formula>
      <formula>1</formula>
    </cfRule>
  </conditionalFormatting>
  <conditionalFormatting sqref="C23">
    <cfRule type="cellIs" dxfId="904" priority="1049" operator="between">
      <formula>0.00000001</formula>
      <formula>1</formula>
    </cfRule>
  </conditionalFormatting>
  <conditionalFormatting sqref="C23">
    <cfRule type="cellIs" dxfId="903" priority="1047" operator="between">
      <formula>0.00000001</formula>
      <formula>1</formula>
    </cfRule>
  </conditionalFormatting>
  <conditionalFormatting sqref="C23">
    <cfRule type="cellIs" dxfId="902" priority="1045" operator="between">
      <formula>0.00000001</formula>
      <formula>1</formula>
    </cfRule>
  </conditionalFormatting>
  <conditionalFormatting sqref="C23">
    <cfRule type="cellIs" dxfId="901" priority="1048" operator="between">
      <formula>0.00000001</formula>
      <formula>1</formula>
    </cfRule>
  </conditionalFormatting>
  <conditionalFormatting sqref="C23">
    <cfRule type="cellIs" dxfId="900" priority="1046" operator="between">
      <formula>0.00000001</formula>
      <formula>1</formula>
    </cfRule>
  </conditionalFormatting>
  <conditionalFormatting sqref="I23">
    <cfRule type="cellIs" dxfId="899" priority="1044" operator="between">
      <formula>0.000001</formula>
      <formula>1</formula>
    </cfRule>
  </conditionalFormatting>
  <conditionalFormatting sqref="C23">
    <cfRule type="cellIs" dxfId="898" priority="1043" operator="between">
      <formula>0.00000001</formula>
      <formula>1</formula>
    </cfRule>
  </conditionalFormatting>
  <conditionalFormatting sqref="I23">
    <cfRule type="cellIs" dxfId="897" priority="1042" operator="between">
      <formula>0.000001</formula>
      <formula>1</formula>
    </cfRule>
  </conditionalFormatting>
  <conditionalFormatting sqref="I23">
    <cfRule type="cellIs" dxfId="896" priority="1040" operator="between">
      <formula>0.000001</formula>
      <formula>1</formula>
    </cfRule>
  </conditionalFormatting>
  <conditionalFormatting sqref="C23">
    <cfRule type="cellIs" dxfId="895" priority="1041" operator="between">
      <formula>0.00000001</formula>
      <formula>1</formula>
    </cfRule>
  </conditionalFormatting>
  <conditionalFormatting sqref="I23">
    <cfRule type="cellIs" dxfId="894" priority="1038" operator="between">
      <formula>0.000001</formula>
      <formula>1</formula>
    </cfRule>
  </conditionalFormatting>
  <conditionalFormatting sqref="C23">
    <cfRule type="cellIs" dxfId="893" priority="1039" operator="between">
      <formula>0.00000001</formula>
      <formula>1</formula>
    </cfRule>
  </conditionalFormatting>
  <conditionalFormatting sqref="C23">
    <cfRule type="cellIs" dxfId="892" priority="1037" operator="between">
      <formula>0.00000001</formula>
      <formula>1</formula>
    </cfRule>
  </conditionalFormatting>
  <conditionalFormatting sqref="I23">
    <cfRule type="cellIs" dxfId="891" priority="1036" operator="between">
      <formula>0.000001</formula>
      <formula>1</formula>
    </cfRule>
  </conditionalFormatting>
  <conditionalFormatting sqref="C23">
    <cfRule type="cellIs" dxfId="890" priority="1032" operator="between">
      <formula>0.00000001</formula>
      <formula>1</formula>
    </cfRule>
  </conditionalFormatting>
  <conditionalFormatting sqref="C23">
    <cfRule type="cellIs" dxfId="889" priority="1034" operator="between">
      <formula>0.00000001</formula>
      <formula>1</formula>
    </cfRule>
  </conditionalFormatting>
  <conditionalFormatting sqref="I23">
    <cfRule type="cellIs" dxfId="888" priority="1029" operator="between">
      <formula>0.000001</formula>
      <formula>1</formula>
    </cfRule>
  </conditionalFormatting>
  <conditionalFormatting sqref="I23">
    <cfRule type="cellIs" dxfId="887" priority="1021" operator="between">
      <formula>0.000001</formula>
      <formula>1</formula>
    </cfRule>
  </conditionalFormatting>
  <conditionalFormatting sqref="C23">
    <cfRule type="cellIs" dxfId="886" priority="1017" operator="between">
      <formula>0.00000001</formula>
      <formula>1</formula>
    </cfRule>
  </conditionalFormatting>
  <conditionalFormatting sqref="I23">
    <cfRule type="cellIs" dxfId="885" priority="1016" operator="between">
      <formula>0.000001</formula>
      <formula>1</formula>
    </cfRule>
  </conditionalFormatting>
  <conditionalFormatting sqref="I23">
    <cfRule type="cellIs" dxfId="884" priority="1014" operator="between">
      <formula>0.000001</formula>
      <formula>1</formula>
    </cfRule>
  </conditionalFormatting>
  <conditionalFormatting sqref="C23">
    <cfRule type="cellIs" dxfId="883" priority="1015" operator="between">
      <formula>0.00000001</formula>
      <formula>1</formula>
    </cfRule>
  </conditionalFormatting>
  <conditionalFormatting sqref="I23">
    <cfRule type="cellIs" dxfId="882" priority="1012" operator="between">
      <formula>0.000001</formula>
      <formula>1</formula>
    </cfRule>
  </conditionalFormatting>
  <conditionalFormatting sqref="C23">
    <cfRule type="cellIs" dxfId="881" priority="1013" operator="between">
      <formula>0.00000001</formula>
      <formula>1</formula>
    </cfRule>
  </conditionalFormatting>
  <conditionalFormatting sqref="C23">
    <cfRule type="cellIs" dxfId="880" priority="1011" operator="between">
      <formula>0.00000001</formula>
      <formula>1</formula>
    </cfRule>
  </conditionalFormatting>
  <conditionalFormatting sqref="I23">
    <cfRule type="cellIs" dxfId="879" priority="1010" operator="between">
      <formula>0.000001</formula>
      <formula>1</formula>
    </cfRule>
  </conditionalFormatting>
  <conditionalFormatting sqref="I23">
    <cfRule type="cellIs" dxfId="878" priority="1008" operator="between">
      <formula>0.000001</formula>
      <formula>1</formula>
    </cfRule>
  </conditionalFormatting>
  <conditionalFormatting sqref="C23">
    <cfRule type="cellIs" dxfId="877" priority="1009" operator="between">
      <formula>0.00000001</formula>
      <formula>1</formula>
    </cfRule>
  </conditionalFormatting>
  <conditionalFormatting sqref="I23">
    <cfRule type="cellIs" dxfId="876" priority="1006" operator="between">
      <formula>0.000001</formula>
      <formula>1</formula>
    </cfRule>
  </conditionalFormatting>
  <conditionalFormatting sqref="C23">
    <cfRule type="cellIs" dxfId="875" priority="1007" operator="between">
      <formula>0.00000001</formula>
      <formula>1</formula>
    </cfRule>
  </conditionalFormatting>
  <conditionalFormatting sqref="C23">
    <cfRule type="cellIs" dxfId="874" priority="1005" operator="between">
      <formula>0.00000001</formula>
      <formula>1</formula>
    </cfRule>
  </conditionalFormatting>
  <conditionalFormatting sqref="I23">
    <cfRule type="cellIs" dxfId="873" priority="1004" operator="between">
      <formula>0.000001</formula>
      <formula>1</formula>
    </cfRule>
  </conditionalFormatting>
  <conditionalFormatting sqref="C23">
    <cfRule type="cellIs" dxfId="872" priority="1002" operator="between">
      <formula>0.00000001</formula>
      <formula>1</formula>
    </cfRule>
  </conditionalFormatting>
  <conditionalFormatting sqref="C23">
    <cfRule type="cellIs" dxfId="871" priority="1003" operator="between">
      <formula>0.00000001</formula>
      <formula>1</formula>
    </cfRule>
  </conditionalFormatting>
  <conditionalFormatting sqref="C23">
    <cfRule type="cellIs" dxfId="870" priority="978" operator="between">
      <formula>0.00000001</formula>
      <formula>1</formula>
    </cfRule>
  </conditionalFormatting>
  <conditionalFormatting sqref="C23">
    <cfRule type="cellIs" dxfId="869" priority="980" operator="between">
      <formula>0.00000001</formula>
      <formula>1</formula>
    </cfRule>
  </conditionalFormatting>
  <conditionalFormatting sqref="C23">
    <cfRule type="cellIs" dxfId="868" priority="1001" operator="between">
      <formula>0.00000001</formula>
      <formula>1</formula>
    </cfRule>
  </conditionalFormatting>
  <conditionalFormatting sqref="I23">
    <cfRule type="cellIs" dxfId="867" priority="1000" operator="between">
      <formula>0.000001</formula>
      <formula>1</formula>
    </cfRule>
  </conditionalFormatting>
  <conditionalFormatting sqref="G23">
    <cfRule type="cellIs" dxfId="866" priority="999" operator="between">
      <formula>0.00000001</formula>
      <formula>1</formula>
    </cfRule>
  </conditionalFormatting>
  <conditionalFormatting sqref="C23">
    <cfRule type="cellIs" dxfId="865" priority="998" operator="between">
      <formula>0.00000001</formula>
      <formula>1</formula>
    </cfRule>
  </conditionalFormatting>
  <conditionalFormatting sqref="C23">
    <cfRule type="cellIs" dxfId="864" priority="996" operator="between">
      <formula>0.00000001</formula>
      <formula>1</formula>
    </cfRule>
  </conditionalFormatting>
  <conditionalFormatting sqref="C23">
    <cfRule type="cellIs" dxfId="863" priority="994" operator="between">
      <formula>0.00000001</formula>
      <formula>1</formula>
    </cfRule>
  </conditionalFormatting>
  <conditionalFormatting sqref="C23">
    <cfRule type="cellIs" dxfId="862" priority="997" operator="between">
      <formula>0.00000001</formula>
      <formula>1</formula>
    </cfRule>
  </conditionalFormatting>
  <conditionalFormatting sqref="C23">
    <cfRule type="cellIs" dxfId="861" priority="995" operator="between">
      <formula>0.00000001</formula>
      <formula>1</formula>
    </cfRule>
  </conditionalFormatting>
  <conditionalFormatting sqref="I23">
    <cfRule type="cellIs" dxfId="860" priority="993" operator="between">
      <formula>0.000001</formula>
      <formula>1</formula>
    </cfRule>
  </conditionalFormatting>
  <conditionalFormatting sqref="C23">
    <cfRule type="cellIs" dxfId="859" priority="992" operator="between">
      <formula>0.00000001</formula>
      <formula>1</formula>
    </cfRule>
  </conditionalFormatting>
  <conditionalFormatting sqref="I23">
    <cfRule type="cellIs" dxfId="858" priority="991" operator="between">
      <formula>0.000001</formula>
      <formula>1</formula>
    </cfRule>
  </conditionalFormatting>
  <conditionalFormatting sqref="I23">
    <cfRule type="cellIs" dxfId="857" priority="989" operator="between">
      <formula>0.000001</formula>
      <formula>1</formula>
    </cfRule>
  </conditionalFormatting>
  <conditionalFormatting sqref="C23">
    <cfRule type="cellIs" dxfId="856" priority="990" operator="between">
      <formula>0.00000001</formula>
      <formula>1</formula>
    </cfRule>
  </conditionalFormatting>
  <conditionalFormatting sqref="I23">
    <cfRule type="cellIs" dxfId="855" priority="987" operator="between">
      <formula>0.000001</formula>
      <formula>1</formula>
    </cfRule>
  </conditionalFormatting>
  <conditionalFormatting sqref="C23">
    <cfRule type="cellIs" dxfId="854" priority="988" operator="between">
      <formula>0.00000001</formula>
      <formula>1</formula>
    </cfRule>
  </conditionalFormatting>
  <conditionalFormatting sqref="C23">
    <cfRule type="cellIs" dxfId="853" priority="986" operator="between">
      <formula>0.00000001</formula>
      <formula>1</formula>
    </cfRule>
  </conditionalFormatting>
  <conditionalFormatting sqref="I23">
    <cfRule type="cellIs" dxfId="852" priority="985" operator="between">
      <formula>0.000001</formula>
      <formula>1</formula>
    </cfRule>
  </conditionalFormatting>
  <conditionalFormatting sqref="C23">
    <cfRule type="cellIs" dxfId="851" priority="984" operator="between">
      <formula>0.00000001</formula>
      <formula>1</formula>
    </cfRule>
  </conditionalFormatting>
  <conditionalFormatting sqref="C23">
    <cfRule type="cellIs" dxfId="850" priority="982" operator="between">
      <formula>0.00000001</formula>
      <formula>1</formula>
    </cfRule>
  </conditionalFormatting>
  <conditionalFormatting sqref="C23">
    <cfRule type="cellIs" dxfId="849" priority="976" operator="between">
      <formula>0.00000001</formula>
      <formula>1</formula>
    </cfRule>
  </conditionalFormatting>
  <conditionalFormatting sqref="I23">
    <cfRule type="cellIs" dxfId="848" priority="975" operator="between">
      <formula>0.000001</formula>
      <formula>1</formula>
    </cfRule>
  </conditionalFormatting>
  <conditionalFormatting sqref="C23">
    <cfRule type="cellIs" dxfId="847" priority="974" operator="between">
      <formula>0.00000001</formula>
      <formula>1</formula>
    </cfRule>
  </conditionalFormatting>
  <conditionalFormatting sqref="I23">
    <cfRule type="cellIs" dxfId="846" priority="973" operator="between">
      <formula>0.000001</formula>
      <formula>1</formula>
    </cfRule>
  </conditionalFormatting>
  <conditionalFormatting sqref="I23">
    <cfRule type="cellIs" dxfId="845" priority="965" operator="between">
      <formula>0.000001</formula>
      <formula>1</formula>
    </cfRule>
  </conditionalFormatting>
  <conditionalFormatting sqref="I23">
    <cfRule type="cellIs" dxfId="844" priority="971" operator="between">
      <formula>0.000001</formula>
      <formula>1</formula>
    </cfRule>
  </conditionalFormatting>
  <conditionalFormatting sqref="C23">
    <cfRule type="cellIs" dxfId="843" priority="972" operator="between">
      <formula>0.00000001</formula>
      <formula>1</formula>
    </cfRule>
  </conditionalFormatting>
  <conditionalFormatting sqref="I23">
    <cfRule type="cellIs" dxfId="842" priority="969" operator="between">
      <formula>0.000001</formula>
      <formula>1</formula>
    </cfRule>
  </conditionalFormatting>
  <conditionalFormatting sqref="C23">
    <cfRule type="cellIs" dxfId="841" priority="970" operator="between">
      <formula>0.00000001</formula>
      <formula>1</formula>
    </cfRule>
  </conditionalFormatting>
  <conditionalFormatting sqref="I23">
    <cfRule type="cellIs" dxfId="840" priority="967" operator="between">
      <formula>0.000001</formula>
      <formula>1</formula>
    </cfRule>
  </conditionalFormatting>
  <conditionalFormatting sqref="C23">
    <cfRule type="cellIs" dxfId="839" priority="966" operator="between">
      <formula>0.00000001</formula>
      <formula>1</formula>
    </cfRule>
  </conditionalFormatting>
  <conditionalFormatting sqref="I23">
    <cfRule type="cellIs" dxfId="838" priority="963" operator="between">
      <formula>0.000001</formula>
      <formula>1</formula>
    </cfRule>
  </conditionalFormatting>
  <conditionalFormatting sqref="I23">
    <cfRule type="cellIs" dxfId="837" priority="961" operator="between">
      <formula>0.000001</formula>
      <formula>1</formula>
    </cfRule>
  </conditionalFormatting>
  <conditionalFormatting sqref="C23">
    <cfRule type="cellIs" dxfId="836" priority="959" operator="between">
      <formula>0.00000001</formula>
      <formula>1</formula>
    </cfRule>
  </conditionalFormatting>
  <conditionalFormatting sqref="H23">
    <cfRule type="cellIs" dxfId="835" priority="958" operator="between">
      <formula>0.000001</formula>
      <formula>1</formula>
    </cfRule>
  </conditionalFormatting>
  <conditionalFormatting sqref="C23">
    <cfRule type="cellIs" dxfId="834" priority="950" operator="between">
      <formula>0.00000001</formula>
      <formula>1</formula>
    </cfRule>
  </conditionalFormatting>
  <conditionalFormatting sqref="E23">
    <cfRule type="cellIs" dxfId="833" priority="949" operator="between">
      <formula>0.00000001</formula>
      <formula>1</formula>
    </cfRule>
  </conditionalFormatting>
  <conditionalFormatting sqref="I23">
    <cfRule type="cellIs" dxfId="832" priority="948" operator="between">
      <formula>0.000001</formula>
      <formula>1</formula>
    </cfRule>
  </conditionalFormatting>
  <conditionalFormatting sqref="I23">
    <cfRule type="cellIs" dxfId="831" priority="947" operator="between">
      <formula>0.000001</formula>
      <formula>1</formula>
    </cfRule>
  </conditionalFormatting>
  <conditionalFormatting sqref="C23">
    <cfRule type="cellIs" dxfId="830" priority="946" operator="between">
      <formula>0.00000001</formula>
      <formula>1</formula>
    </cfRule>
  </conditionalFormatting>
  <conditionalFormatting sqref="I23">
    <cfRule type="cellIs" dxfId="829" priority="945" operator="between">
      <formula>0.000001</formula>
      <formula>1</formula>
    </cfRule>
  </conditionalFormatting>
  <conditionalFormatting sqref="C23">
    <cfRule type="cellIs" dxfId="828" priority="944" operator="between">
      <formula>0.00000001</formula>
      <formula>1</formula>
    </cfRule>
  </conditionalFormatting>
  <conditionalFormatting sqref="I23">
    <cfRule type="cellIs" dxfId="827" priority="943" operator="between">
      <formula>0.000001</formula>
      <formula>1</formula>
    </cfRule>
  </conditionalFormatting>
  <conditionalFormatting sqref="C23">
    <cfRule type="cellIs" dxfId="826" priority="942" operator="between">
      <formula>0.00000001</formula>
      <formula>1</formula>
    </cfRule>
  </conditionalFormatting>
  <conditionalFormatting sqref="I23">
    <cfRule type="cellIs" dxfId="825" priority="941" operator="between">
      <formula>0.000001</formula>
      <formula>1</formula>
    </cfRule>
  </conditionalFormatting>
  <conditionalFormatting sqref="I23">
    <cfRule type="cellIs" dxfId="824" priority="939" operator="between">
      <formula>0.000001</formula>
      <formula>1</formula>
    </cfRule>
  </conditionalFormatting>
  <conditionalFormatting sqref="C23">
    <cfRule type="cellIs" dxfId="823" priority="940" operator="between">
      <formula>0.00000001</formula>
      <formula>1</formula>
    </cfRule>
  </conditionalFormatting>
  <conditionalFormatting sqref="G23">
    <cfRule type="cellIs" dxfId="822" priority="938" operator="between">
      <formula>0.00000001</formula>
      <formula>1</formula>
    </cfRule>
  </conditionalFormatting>
  <conditionalFormatting sqref="C23">
    <cfRule type="cellIs" dxfId="821" priority="937" operator="between">
      <formula>0.00000001</formula>
      <formula>1</formula>
    </cfRule>
  </conditionalFormatting>
  <conditionalFormatting sqref="I23">
    <cfRule type="cellIs" dxfId="820" priority="936" operator="between">
      <formula>0.000001</formula>
      <formula>1</formula>
    </cfRule>
  </conditionalFormatting>
  <conditionalFormatting sqref="C23">
    <cfRule type="cellIs" dxfId="819" priority="935" operator="between">
      <formula>0.00000001</formula>
      <formula>1</formula>
    </cfRule>
  </conditionalFormatting>
  <conditionalFormatting sqref="I23">
    <cfRule type="cellIs" dxfId="818" priority="934" operator="between">
      <formula>0.000001</formula>
      <formula>1</formula>
    </cfRule>
  </conditionalFormatting>
  <conditionalFormatting sqref="C23">
    <cfRule type="cellIs" dxfId="817" priority="920" operator="between">
      <formula>0.00000001</formula>
      <formula>1</formula>
    </cfRule>
  </conditionalFormatting>
  <conditionalFormatting sqref="I23">
    <cfRule type="cellIs" dxfId="816" priority="911" operator="between">
      <formula>0.000001</formula>
      <formula>1</formula>
    </cfRule>
  </conditionalFormatting>
  <conditionalFormatting sqref="C23">
    <cfRule type="cellIs" dxfId="815" priority="910" operator="between">
      <formula>0.00000001</formula>
      <formula>1</formula>
    </cfRule>
  </conditionalFormatting>
  <conditionalFormatting sqref="C24">
    <cfRule type="cellIs" dxfId="814" priority="899" operator="between">
      <formula>0.00000001</formula>
      <formula>1</formula>
    </cfRule>
  </conditionalFormatting>
  <conditionalFormatting sqref="C24">
    <cfRule type="cellIs" dxfId="813" priority="898" operator="between">
      <formula>0.00000001</formula>
      <formula>1</formula>
    </cfRule>
  </conditionalFormatting>
  <conditionalFormatting sqref="E24">
    <cfRule type="cellIs" dxfId="812" priority="897" operator="between">
      <formula>0.00000001</formula>
      <formula>1</formula>
    </cfRule>
  </conditionalFormatting>
  <conditionalFormatting sqref="C24">
    <cfRule type="cellIs" dxfId="811" priority="901" operator="between">
      <formula>0.00000001</formula>
      <formula>1</formula>
    </cfRule>
  </conditionalFormatting>
  <conditionalFormatting sqref="I24">
    <cfRule type="cellIs" dxfId="810" priority="896" operator="between">
      <formula>0.000001</formula>
      <formula>1</formula>
    </cfRule>
  </conditionalFormatting>
  <conditionalFormatting sqref="I24">
    <cfRule type="cellIs" dxfId="809" priority="895" operator="between">
      <formula>0.000001</formula>
      <formula>1</formula>
    </cfRule>
  </conditionalFormatting>
  <conditionalFormatting sqref="C24">
    <cfRule type="cellIs" dxfId="808" priority="894" operator="between">
      <formula>0.00000001</formula>
      <formula>1</formula>
    </cfRule>
  </conditionalFormatting>
  <conditionalFormatting sqref="I24">
    <cfRule type="cellIs" dxfId="807" priority="893" operator="between">
      <formula>0.000001</formula>
      <formula>1</formula>
    </cfRule>
  </conditionalFormatting>
  <conditionalFormatting sqref="C24">
    <cfRule type="cellIs" dxfId="806" priority="892" operator="between">
      <formula>0.00000001</formula>
      <formula>1</formula>
    </cfRule>
  </conditionalFormatting>
  <conditionalFormatting sqref="I24">
    <cfRule type="cellIs" dxfId="805" priority="891" operator="between">
      <formula>0.000001</formula>
      <formula>1</formula>
    </cfRule>
  </conditionalFormatting>
  <conditionalFormatting sqref="C24">
    <cfRule type="cellIs" dxfId="804" priority="890" operator="between">
      <formula>0.00000001</formula>
      <formula>1</formula>
    </cfRule>
  </conditionalFormatting>
  <conditionalFormatting sqref="I24">
    <cfRule type="cellIs" dxfId="803" priority="889" operator="between">
      <formula>0.000001</formula>
      <formula>1</formula>
    </cfRule>
  </conditionalFormatting>
  <conditionalFormatting sqref="I24">
    <cfRule type="cellIs" dxfId="802" priority="887" operator="between">
      <formula>0.000001</formula>
      <formula>1</formula>
    </cfRule>
  </conditionalFormatting>
  <conditionalFormatting sqref="C24">
    <cfRule type="cellIs" dxfId="801" priority="888" operator="between">
      <formula>0.00000001</formula>
      <formula>1</formula>
    </cfRule>
  </conditionalFormatting>
  <conditionalFormatting sqref="G24">
    <cfRule type="cellIs" dxfId="800" priority="886" operator="between">
      <formula>0.00000001</formula>
      <formula>1</formula>
    </cfRule>
  </conditionalFormatting>
  <conditionalFormatting sqref="C24">
    <cfRule type="cellIs" dxfId="799" priority="885" operator="between">
      <formula>0.00000001</formula>
      <formula>1</formula>
    </cfRule>
  </conditionalFormatting>
  <conditionalFormatting sqref="I24">
    <cfRule type="cellIs" dxfId="798" priority="884" operator="between">
      <formula>0.000001</formula>
      <formula>1</formula>
    </cfRule>
  </conditionalFormatting>
  <conditionalFormatting sqref="C24">
    <cfRule type="cellIs" dxfId="797" priority="883" operator="between">
      <formula>0.00000001</formula>
      <formula>1</formula>
    </cfRule>
  </conditionalFormatting>
  <conditionalFormatting sqref="I24">
    <cfRule type="cellIs" dxfId="796" priority="882" operator="between">
      <formula>0.000001</formula>
      <formula>1</formula>
    </cfRule>
  </conditionalFormatting>
  <conditionalFormatting sqref="C24">
    <cfRule type="cellIs" dxfId="795" priority="868" operator="between">
      <formula>0.00000001</formula>
      <formula>1</formula>
    </cfRule>
  </conditionalFormatting>
  <conditionalFormatting sqref="C24">
    <cfRule type="cellIs" dxfId="794" priority="862" operator="between">
      <formula>0.00000001</formula>
      <formula>1</formula>
    </cfRule>
  </conditionalFormatting>
  <conditionalFormatting sqref="I24">
    <cfRule type="cellIs" dxfId="793" priority="859" operator="between">
      <formula>0.000001</formula>
      <formula>1</formula>
    </cfRule>
  </conditionalFormatting>
  <conditionalFormatting sqref="I24">
    <cfRule type="cellIs" dxfId="792" priority="857" operator="between">
      <formula>0.000001</formula>
      <formula>1</formula>
    </cfRule>
  </conditionalFormatting>
  <conditionalFormatting sqref="C24">
    <cfRule type="cellIs" dxfId="791" priority="847" operator="between">
      <formula>0.00000001</formula>
      <formula>1</formula>
    </cfRule>
  </conditionalFormatting>
  <conditionalFormatting sqref="E24">
    <cfRule type="cellIs" dxfId="790" priority="846" operator="between">
      <formula>0.00000001</formula>
      <formula>1</formula>
    </cfRule>
  </conditionalFormatting>
  <conditionalFormatting sqref="C24">
    <cfRule type="cellIs" dxfId="789" priority="849" operator="between">
      <formula>0.00000001</formula>
      <formula>1</formula>
    </cfRule>
  </conditionalFormatting>
  <conditionalFormatting sqref="I24">
    <cfRule type="cellIs" dxfId="788" priority="845" operator="between">
      <formula>0.000001</formula>
      <formula>1</formula>
    </cfRule>
  </conditionalFormatting>
  <conditionalFormatting sqref="I24">
    <cfRule type="cellIs" dxfId="787" priority="844" operator="between">
      <formula>0.000001</formula>
      <formula>1</formula>
    </cfRule>
  </conditionalFormatting>
  <conditionalFormatting sqref="C24">
    <cfRule type="cellIs" dxfId="786" priority="843" operator="between">
      <formula>0.00000001</formula>
      <formula>1</formula>
    </cfRule>
  </conditionalFormatting>
  <conditionalFormatting sqref="I24">
    <cfRule type="cellIs" dxfId="785" priority="842" operator="between">
      <formula>0.000001</formula>
      <formula>1</formula>
    </cfRule>
  </conditionalFormatting>
  <conditionalFormatting sqref="C24">
    <cfRule type="cellIs" dxfId="784" priority="841" operator="between">
      <formula>0.00000001</formula>
      <formula>1</formula>
    </cfRule>
  </conditionalFormatting>
  <conditionalFormatting sqref="C24">
    <cfRule type="cellIs" dxfId="783" priority="839" operator="between">
      <formula>0.00000001</formula>
      <formula>1</formula>
    </cfRule>
  </conditionalFormatting>
  <conditionalFormatting sqref="I24">
    <cfRule type="cellIs" dxfId="782" priority="838" operator="between">
      <formula>0.000001</formula>
      <formula>1</formula>
    </cfRule>
  </conditionalFormatting>
  <conditionalFormatting sqref="I24">
    <cfRule type="cellIs" dxfId="781" priority="836" operator="between">
      <formula>0.000001</formula>
      <formula>1</formula>
    </cfRule>
  </conditionalFormatting>
  <conditionalFormatting sqref="C24">
    <cfRule type="cellIs" dxfId="780" priority="837" operator="between">
      <formula>0.00000001</formula>
      <formula>1</formula>
    </cfRule>
  </conditionalFormatting>
  <conditionalFormatting sqref="G24">
    <cfRule type="cellIs" dxfId="779" priority="835" operator="between">
      <formula>0.00000001</formula>
      <formula>1</formula>
    </cfRule>
  </conditionalFormatting>
  <conditionalFormatting sqref="C24">
    <cfRule type="cellIs" dxfId="778" priority="834" operator="between">
      <formula>0.00000001</formula>
      <formula>1</formula>
    </cfRule>
  </conditionalFormatting>
  <conditionalFormatting sqref="I24">
    <cfRule type="cellIs" dxfId="777" priority="833" operator="between">
      <formula>0.000001</formula>
      <formula>1</formula>
    </cfRule>
  </conditionalFormatting>
  <conditionalFormatting sqref="C24">
    <cfRule type="cellIs" dxfId="776" priority="832" operator="between">
      <formula>0.00000001</formula>
      <formula>1</formula>
    </cfRule>
  </conditionalFormatting>
  <conditionalFormatting sqref="I24">
    <cfRule type="cellIs" dxfId="775" priority="831" operator="between">
      <formula>0.000001</formula>
      <formula>1</formula>
    </cfRule>
  </conditionalFormatting>
  <conditionalFormatting sqref="I24">
    <cfRule type="cellIs" dxfId="774" priority="829" operator="between">
      <formula>0.000001</formula>
      <formula>1</formula>
    </cfRule>
  </conditionalFormatting>
  <conditionalFormatting sqref="C24">
    <cfRule type="cellIs" dxfId="773" priority="830" operator="between">
      <formula>0.00000001</formula>
      <formula>1</formula>
    </cfRule>
  </conditionalFormatting>
  <conditionalFormatting sqref="I24">
    <cfRule type="cellIs" dxfId="772" priority="827" operator="between">
      <formula>0.000001</formula>
      <formula>1</formula>
    </cfRule>
  </conditionalFormatting>
  <conditionalFormatting sqref="C24">
    <cfRule type="cellIs" dxfId="771" priority="828" operator="between">
      <formula>0.00000001</formula>
      <formula>1</formula>
    </cfRule>
  </conditionalFormatting>
  <conditionalFormatting sqref="C24">
    <cfRule type="cellIs" dxfId="770" priority="826" operator="between">
      <formula>0.00000001</formula>
      <formula>1</formula>
    </cfRule>
  </conditionalFormatting>
  <conditionalFormatting sqref="I24">
    <cfRule type="cellIs" dxfId="769" priority="825" operator="between">
      <formula>0.000001</formula>
      <formula>1</formula>
    </cfRule>
  </conditionalFormatting>
  <conditionalFormatting sqref="I24">
    <cfRule type="cellIs" dxfId="768" priority="823" operator="between">
      <formula>0.000001</formula>
      <formula>1</formula>
    </cfRule>
  </conditionalFormatting>
  <conditionalFormatting sqref="C24">
    <cfRule type="cellIs" dxfId="767" priority="824" operator="between">
      <formula>0.00000001</formula>
      <formula>1</formula>
    </cfRule>
  </conditionalFormatting>
  <conditionalFormatting sqref="I24">
    <cfRule type="cellIs" dxfId="766" priority="821" operator="between">
      <formula>0.000001</formula>
      <formula>1</formula>
    </cfRule>
  </conditionalFormatting>
  <conditionalFormatting sqref="C24">
    <cfRule type="cellIs" dxfId="765" priority="822" operator="between">
      <formula>0.00000001</formula>
      <formula>1</formula>
    </cfRule>
  </conditionalFormatting>
  <conditionalFormatting sqref="C24">
    <cfRule type="cellIs" dxfId="764" priority="820" operator="between">
      <formula>0.00000001</formula>
      <formula>1</formula>
    </cfRule>
  </conditionalFormatting>
  <conditionalFormatting sqref="I24">
    <cfRule type="cellIs" dxfId="763" priority="819" operator="between">
      <formula>0.000001</formula>
      <formula>1</formula>
    </cfRule>
  </conditionalFormatting>
  <conditionalFormatting sqref="C24">
    <cfRule type="cellIs" dxfId="762" priority="817" operator="between">
      <formula>0.00000001</formula>
      <formula>1</formula>
    </cfRule>
  </conditionalFormatting>
  <conditionalFormatting sqref="C24">
    <cfRule type="cellIs" dxfId="761" priority="818" operator="between">
      <formula>0.00000001</formula>
      <formula>1</formula>
    </cfRule>
  </conditionalFormatting>
  <conditionalFormatting sqref="C24">
    <cfRule type="cellIs" dxfId="760" priority="792" operator="between">
      <formula>0.00000001</formula>
      <formula>1</formula>
    </cfRule>
  </conditionalFormatting>
  <conditionalFormatting sqref="C24">
    <cfRule type="cellIs" dxfId="759" priority="793" operator="between">
      <formula>0.00000001</formula>
      <formula>1</formula>
    </cfRule>
  </conditionalFormatting>
  <conditionalFormatting sqref="C24">
    <cfRule type="cellIs" dxfId="758" priority="796" operator="between">
      <formula>0.00000001</formula>
      <formula>1</formula>
    </cfRule>
  </conditionalFormatting>
  <conditionalFormatting sqref="C24">
    <cfRule type="cellIs" dxfId="757" priority="795" operator="between">
      <formula>0.00000001</formula>
      <formula>1</formula>
    </cfRule>
  </conditionalFormatting>
  <conditionalFormatting sqref="C24">
    <cfRule type="cellIs" dxfId="756" priority="816" operator="between">
      <formula>0.00000001</formula>
      <formula>1</formula>
    </cfRule>
  </conditionalFormatting>
  <conditionalFormatting sqref="I24">
    <cfRule type="cellIs" dxfId="755" priority="815" operator="between">
      <formula>0.000001</formula>
      <formula>1</formula>
    </cfRule>
  </conditionalFormatting>
  <conditionalFormatting sqref="G24">
    <cfRule type="cellIs" dxfId="754" priority="814" operator="between">
      <formula>0.00000001</formula>
      <formula>1</formula>
    </cfRule>
  </conditionalFormatting>
  <conditionalFormatting sqref="C24">
    <cfRule type="cellIs" dxfId="753" priority="813" operator="between">
      <formula>0.00000001</formula>
      <formula>1</formula>
    </cfRule>
  </conditionalFormatting>
  <conditionalFormatting sqref="C24">
    <cfRule type="cellIs" dxfId="752" priority="811" operator="between">
      <formula>0.00000001</formula>
      <formula>1</formula>
    </cfRule>
  </conditionalFormatting>
  <conditionalFormatting sqref="C24">
    <cfRule type="cellIs" dxfId="751" priority="809" operator="between">
      <formula>0.00000001</formula>
      <formula>1</formula>
    </cfRule>
  </conditionalFormatting>
  <conditionalFormatting sqref="C24">
    <cfRule type="cellIs" dxfId="750" priority="812" operator="between">
      <formula>0.00000001</formula>
      <formula>1</formula>
    </cfRule>
  </conditionalFormatting>
  <conditionalFormatting sqref="C24">
    <cfRule type="cellIs" dxfId="749" priority="810" operator="between">
      <formula>0.00000001</formula>
      <formula>1</formula>
    </cfRule>
  </conditionalFormatting>
  <conditionalFormatting sqref="I24">
    <cfRule type="cellIs" dxfId="748" priority="808" operator="between">
      <formula>0.000001</formula>
      <formula>1</formula>
    </cfRule>
  </conditionalFormatting>
  <conditionalFormatting sqref="C24">
    <cfRule type="cellIs" dxfId="747" priority="807" operator="between">
      <formula>0.00000001</formula>
      <formula>1</formula>
    </cfRule>
  </conditionalFormatting>
  <conditionalFormatting sqref="I24">
    <cfRule type="cellIs" dxfId="746" priority="806" operator="between">
      <formula>0.000001</formula>
      <formula>1</formula>
    </cfRule>
  </conditionalFormatting>
  <conditionalFormatting sqref="I24">
    <cfRule type="cellIs" dxfId="745" priority="804" operator="between">
      <formula>0.000001</formula>
      <formula>1</formula>
    </cfRule>
  </conditionalFormatting>
  <conditionalFormatting sqref="I24">
    <cfRule type="cellIs" dxfId="744" priority="802" operator="between">
      <formula>0.000001</formula>
      <formula>1</formula>
    </cfRule>
  </conditionalFormatting>
  <conditionalFormatting sqref="I24">
    <cfRule type="cellIs" dxfId="743" priority="800" operator="between">
      <formula>0.000001</formula>
      <formula>1</formula>
    </cfRule>
  </conditionalFormatting>
  <conditionalFormatting sqref="C24">
    <cfRule type="cellIs" dxfId="742" priority="797" operator="between">
      <formula>0.00000001</formula>
      <formula>1</formula>
    </cfRule>
  </conditionalFormatting>
  <conditionalFormatting sqref="C24">
    <cfRule type="cellIs" dxfId="741" priority="794" operator="between">
      <formula>0.00000001</formula>
      <formula>1</formula>
    </cfRule>
  </conditionalFormatting>
  <conditionalFormatting sqref="C24">
    <cfRule type="cellIs" dxfId="740" priority="791" operator="between">
      <formula>0.00000001</formula>
      <formula>1</formula>
    </cfRule>
  </conditionalFormatting>
  <conditionalFormatting sqref="I24">
    <cfRule type="cellIs" dxfId="739" priority="790" operator="between">
      <formula>0.000001</formula>
      <formula>1</formula>
    </cfRule>
  </conditionalFormatting>
  <conditionalFormatting sqref="C24">
    <cfRule type="cellIs" dxfId="738" priority="789" operator="between">
      <formula>0.00000001</formula>
      <formula>1</formula>
    </cfRule>
  </conditionalFormatting>
  <conditionalFormatting sqref="I24">
    <cfRule type="cellIs" dxfId="737" priority="788" operator="between">
      <formula>0.000001</formula>
      <formula>1</formula>
    </cfRule>
  </conditionalFormatting>
  <conditionalFormatting sqref="C24">
    <cfRule type="cellIs" dxfId="736" priority="775" operator="between">
      <formula>0.00000001</formula>
      <formula>1</formula>
    </cfRule>
  </conditionalFormatting>
  <conditionalFormatting sqref="I24">
    <cfRule type="cellIs" dxfId="735" priority="780" operator="between">
      <formula>0.000001</formula>
      <formula>1</formula>
    </cfRule>
  </conditionalFormatting>
  <conditionalFormatting sqref="I24">
    <cfRule type="cellIs" dxfId="734" priority="786" operator="between">
      <formula>0.000001</formula>
      <formula>1</formula>
    </cfRule>
  </conditionalFormatting>
  <conditionalFormatting sqref="C24">
    <cfRule type="cellIs" dxfId="733" priority="787" operator="between">
      <formula>0.00000001</formula>
      <formula>1</formula>
    </cfRule>
  </conditionalFormatting>
  <conditionalFormatting sqref="C24">
    <cfRule type="cellIs" dxfId="732" priority="781" operator="between">
      <formula>0.00000001</formula>
      <formula>1</formula>
    </cfRule>
  </conditionalFormatting>
  <conditionalFormatting sqref="I24">
    <cfRule type="cellIs" dxfId="731" priority="778" operator="between">
      <formula>0.000001</formula>
      <formula>1</formula>
    </cfRule>
  </conditionalFormatting>
  <conditionalFormatting sqref="C24">
    <cfRule type="cellIs" dxfId="730" priority="779" operator="between">
      <formula>0.00000001</formula>
      <formula>1</formula>
    </cfRule>
  </conditionalFormatting>
  <conditionalFormatting sqref="C24">
    <cfRule type="cellIs" dxfId="729" priority="777" operator="between">
      <formula>0.00000001</formula>
      <formula>1</formula>
    </cfRule>
  </conditionalFormatting>
  <conditionalFormatting sqref="I24">
    <cfRule type="cellIs" dxfId="728" priority="776" operator="between">
      <formula>0.000001</formula>
      <formula>1</formula>
    </cfRule>
  </conditionalFormatting>
  <conditionalFormatting sqref="C24">
    <cfRule type="cellIs" dxfId="727" priority="774" operator="between">
      <formula>0.00000001</formula>
      <formula>1</formula>
    </cfRule>
  </conditionalFormatting>
  <conditionalFormatting sqref="H24">
    <cfRule type="cellIs" dxfId="726" priority="773" operator="between">
      <formula>0.000001</formula>
      <formula>1</formula>
    </cfRule>
  </conditionalFormatting>
  <conditionalFormatting sqref="C24">
    <cfRule type="cellIs" dxfId="725" priority="770" operator="between">
      <formula>0.00000001</formula>
      <formula>1</formula>
    </cfRule>
  </conditionalFormatting>
  <conditionalFormatting sqref="C24">
    <cfRule type="cellIs" dxfId="724" priority="772" operator="between">
      <formula>0.00000001</formula>
      <formula>1</formula>
    </cfRule>
  </conditionalFormatting>
  <conditionalFormatting sqref="C24">
    <cfRule type="cellIs" dxfId="723" priority="765" operator="between">
      <formula>0.00000001</formula>
      <formula>1</formula>
    </cfRule>
  </conditionalFormatting>
  <conditionalFormatting sqref="E24">
    <cfRule type="cellIs" dxfId="722" priority="764" operator="between">
      <formula>0.00000001</formula>
      <formula>1</formula>
    </cfRule>
  </conditionalFormatting>
  <conditionalFormatting sqref="C24">
    <cfRule type="cellIs" dxfId="721" priority="768" operator="between">
      <formula>0.00000001</formula>
      <formula>1</formula>
    </cfRule>
  </conditionalFormatting>
  <conditionalFormatting sqref="I24">
    <cfRule type="cellIs" dxfId="720" priority="763" operator="between">
      <formula>0.000001</formula>
      <formula>1</formula>
    </cfRule>
  </conditionalFormatting>
  <conditionalFormatting sqref="I24">
    <cfRule type="cellIs" dxfId="719" priority="762" operator="between">
      <formula>0.000001</formula>
      <formula>1</formula>
    </cfRule>
  </conditionalFormatting>
  <conditionalFormatting sqref="C24">
    <cfRule type="cellIs" dxfId="718" priority="761" operator="between">
      <formula>0.00000001</formula>
      <formula>1</formula>
    </cfRule>
  </conditionalFormatting>
  <conditionalFormatting sqref="I24">
    <cfRule type="cellIs" dxfId="717" priority="760" operator="between">
      <formula>0.000001</formula>
      <formula>1</formula>
    </cfRule>
  </conditionalFormatting>
  <conditionalFormatting sqref="C24">
    <cfRule type="cellIs" dxfId="716" priority="759" operator="between">
      <formula>0.00000001</formula>
      <formula>1</formula>
    </cfRule>
  </conditionalFormatting>
  <conditionalFormatting sqref="I24">
    <cfRule type="cellIs" dxfId="715" priority="758" operator="between">
      <formula>0.000001</formula>
      <formula>1</formula>
    </cfRule>
  </conditionalFormatting>
  <conditionalFormatting sqref="C24">
    <cfRule type="cellIs" dxfId="714" priority="757" operator="between">
      <formula>0.00000001</formula>
      <formula>1</formula>
    </cfRule>
  </conditionalFormatting>
  <conditionalFormatting sqref="I24">
    <cfRule type="cellIs" dxfId="713" priority="756" operator="between">
      <formula>0.000001</formula>
      <formula>1</formula>
    </cfRule>
  </conditionalFormatting>
  <conditionalFormatting sqref="I24">
    <cfRule type="cellIs" dxfId="712" priority="754" operator="between">
      <formula>0.000001</formula>
      <formula>1</formula>
    </cfRule>
  </conditionalFormatting>
  <conditionalFormatting sqref="C24">
    <cfRule type="cellIs" dxfId="711" priority="755" operator="between">
      <formula>0.00000001</formula>
      <formula>1</formula>
    </cfRule>
  </conditionalFormatting>
  <conditionalFormatting sqref="G24">
    <cfRule type="cellIs" dxfId="710" priority="753" operator="between">
      <formula>0.00000001</formula>
      <formula>1</formula>
    </cfRule>
  </conditionalFormatting>
  <conditionalFormatting sqref="C24">
    <cfRule type="cellIs" dxfId="709" priority="752" operator="between">
      <formula>0.00000001</formula>
      <formula>1</formula>
    </cfRule>
  </conditionalFormatting>
  <conditionalFormatting sqref="I24">
    <cfRule type="cellIs" dxfId="708" priority="751" operator="between">
      <formula>0.000001</formula>
      <formula>1</formula>
    </cfRule>
  </conditionalFormatting>
  <conditionalFormatting sqref="C24">
    <cfRule type="cellIs" dxfId="707" priority="750" operator="between">
      <formula>0.00000001</formula>
      <formula>1</formula>
    </cfRule>
  </conditionalFormatting>
  <conditionalFormatting sqref="I24">
    <cfRule type="cellIs" dxfId="706" priority="749" operator="between">
      <formula>0.000001</formula>
      <formula>1</formula>
    </cfRule>
  </conditionalFormatting>
  <conditionalFormatting sqref="I24">
    <cfRule type="cellIs" dxfId="705" priority="747" operator="between">
      <formula>0.000001</formula>
      <formula>1</formula>
    </cfRule>
  </conditionalFormatting>
  <conditionalFormatting sqref="I24">
    <cfRule type="cellIs" dxfId="704" priority="745" operator="between">
      <formula>0.000001</formula>
      <formula>1</formula>
    </cfRule>
  </conditionalFormatting>
  <conditionalFormatting sqref="I24">
    <cfRule type="cellIs" dxfId="703" priority="743" operator="between">
      <formula>0.000001</formula>
      <formula>1</formula>
    </cfRule>
  </conditionalFormatting>
  <conditionalFormatting sqref="I24">
    <cfRule type="cellIs" dxfId="702" priority="741" operator="between">
      <formula>0.000001</formula>
      <formula>1</formula>
    </cfRule>
  </conditionalFormatting>
  <conditionalFormatting sqref="C24">
    <cfRule type="cellIs" dxfId="701" priority="735" operator="between">
      <formula>0.00000001</formula>
      <formula>1</formula>
    </cfRule>
  </conditionalFormatting>
  <conditionalFormatting sqref="C24">
    <cfRule type="cellIs" dxfId="700" priority="731" operator="between">
      <formula>0.00000001</formula>
      <formula>1</formula>
    </cfRule>
  </conditionalFormatting>
  <conditionalFormatting sqref="C24">
    <cfRule type="cellIs" dxfId="699" priority="729" operator="between">
      <formula>0.00000001</formula>
      <formula>1</formula>
    </cfRule>
  </conditionalFormatting>
  <conditionalFormatting sqref="C24">
    <cfRule type="cellIs" dxfId="698" priority="727" operator="between">
      <formula>0.00000001</formula>
      <formula>1</formula>
    </cfRule>
  </conditionalFormatting>
  <conditionalFormatting sqref="I24">
    <cfRule type="cellIs" dxfId="697" priority="726" operator="between">
      <formula>0.000001</formula>
      <formula>1</formula>
    </cfRule>
  </conditionalFormatting>
  <conditionalFormatting sqref="C24">
    <cfRule type="cellIs" dxfId="696" priority="725" operator="between">
      <formula>0.00000001</formula>
      <formula>1</formula>
    </cfRule>
  </conditionalFormatting>
  <conditionalFormatting sqref="I24">
    <cfRule type="cellIs" dxfId="695" priority="724" operator="between">
      <formula>0.000001</formula>
      <formula>1</formula>
    </cfRule>
  </conditionalFormatting>
  <conditionalFormatting sqref="I24">
    <cfRule type="cellIs" dxfId="694" priority="722" operator="between">
      <formula>0.000001</formula>
      <formula>1</formula>
    </cfRule>
  </conditionalFormatting>
  <conditionalFormatting sqref="I24">
    <cfRule type="cellIs" dxfId="693" priority="720" operator="between">
      <formula>0.000001</formula>
      <formula>1</formula>
    </cfRule>
  </conditionalFormatting>
  <conditionalFormatting sqref="C24">
    <cfRule type="cellIs" dxfId="692" priority="721" operator="between">
      <formula>0.00000001</formula>
      <formula>1</formula>
    </cfRule>
  </conditionalFormatting>
  <conditionalFormatting sqref="C24">
    <cfRule type="cellIs" dxfId="691" priority="719" operator="between">
      <formula>0.00000001</formula>
      <formula>1</formula>
    </cfRule>
  </conditionalFormatting>
  <conditionalFormatting sqref="I24">
    <cfRule type="cellIs" dxfId="690" priority="718" operator="between">
      <formula>0.000001</formula>
      <formula>1</formula>
    </cfRule>
  </conditionalFormatting>
  <conditionalFormatting sqref="C24">
    <cfRule type="cellIs" dxfId="689" priority="471" operator="between">
      <formula>0.00000001</formula>
      <formula>1</formula>
    </cfRule>
  </conditionalFormatting>
  <conditionalFormatting sqref="I24">
    <cfRule type="cellIs" dxfId="688" priority="474" operator="between">
      <formula>0.000001</formula>
      <formula>1</formula>
    </cfRule>
  </conditionalFormatting>
  <conditionalFormatting sqref="C24">
    <cfRule type="cellIs" dxfId="687" priority="475" operator="between">
      <formula>0.00000001</formula>
      <formula>1</formula>
    </cfRule>
  </conditionalFormatting>
  <conditionalFormatting sqref="C24">
    <cfRule type="cellIs" dxfId="686" priority="473" operator="between">
      <formula>0.00000001</formula>
      <formula>1</formula>
    </cfRule>
  </conditionalFormatting>
  <conditionalFormatting sqref="H24">
    <cfRule type="cellIs" dxfId="685" priority="457" operator="between">
      <formula>0.000001</formula>
      <formula>1</formula>
    </cfRule>
  </conditionalFormatting>
  <conditionalFormatting sqref="C24">
    <cfRule type="cellIs" dxfId="684" priority="715" operator="between">
      <formula>0.00000001</formula>
      <formula>1</formula>
    </cfRule>
  </conditionalFormatting>
  <conditionalFormatting sqref="C24">
    <cfRule type="cellIs" dxfId="683" priority="714" operator="between">
      <formula>0.00000001</formula>
      <formula>1</formula>
    </cfRule>
  </conditionalFormatting>
  <conditionalFormatting sqref="E24">
    <cfRule type="cellIs" dxfId="682" priority="713" operator="between">
      <formula>0.00000001</formula>
      <formula>1</formula>
    </cfRule>
  </conditionalFormatting>
  <conditionalFormatting sqref="C24">
    <cfRule type="cellIs" dxfId="681" priority="717" operator="between">
      <formula>0.00000001</formula>
      <formula>1</formula>
    </cfRule>
  </conditionalFormatting>
  <conditionalFormatting sqref="C24">
    <cfRule type="cellIs" dxfId="680" priority="716" operator="between">
      <formula>0.00000001</formula>
      <formula>1</formula>
    </cfRule>
  </conditionalFormatting>
  <conditionalFormatting sqref="I24">
    <cfRule type="cellIs" dxfId="679" priority="712" operator="between">
      <formula>0.000001</formula>
      <formula>1</formula>
    </cfRule>
  </conditionalFormatting>
  <conditionalFormatting sqref="I24">
    <cfRule type="cellIs" dxfId="678" priority="711" operator="between">
      <formula>0.000001</formula>
      <formula>1</formula>
    </cfRule>
  </conditionalFormatting>
  <conditionalFormatting sqref="C24">
    <cfRule type="cellIs" dxfId="677" priority="710" operator="between">
      <formula>0.00000001</formula>
      <formula>1</formula>
    </cfRule>
  </conditionalFormatting>
  <conditionalFormatting sqref="I24">
    <cfRule type="cellIs" dxfId="676" priority="709" operator="between">
      <formula>0.000001</formula>
      <formula>1</formula>
    </cfRule>
  </conditionalFormatting>
  <conditionalFormatting sqref="C24">
    <cfRule type="cellIs" dxfId="675" priority="708" operator="between">
      <formula>0.00000001</formula>
      <formula>1</formula>
    </cfRule>
  </conditionalFormatting>
  <conditionalFormatting sqref="I24">
    <cfRule type="cellIs" dxfId="674" priority="707" operator="between">
      <formula>0.000001</formula>
      <formula>1</formula>
    </cfRule>
  </conditionalFormatting>
  <conditionalFormatting sqref="C24">
    <cfRule type="cellIs" dxfId="673" priority="706" operator="between">
      <formula>0.00000001</formula>
      <formula>1</formula>
    </cfRule>
  </conditionalFormatting>
  <conditionalFormatting sqref="I24">
    <cfRule type="cellIs" dxfId="672" priority="705" operator="between">
      <formula>0.000001</formula>
      <formula>1</formula>
    </cfRule>
  </conditionalFormatting>
  <conditionalFormatting sqref="I24">
    <cfRule type="cellIs" dxfId="671" priority="703" operator="between">
      <formula>0.000001</formula>
      <formula>1</formula>
    </cfRule>
  </conditionalFormatting>
  <conditionalFormatting sqref="C24">
    <cfRule type="cellIs" dxfId="670" priority="704" operator="between">
      <formula>0.00000001</formula>
      <formula>1</formula>
    </cfRule>
  </conditionalFormatting>
  <conditionalFormatting sqref="G24">
    <cfRule type="cellIs" dxfId="669" priority="702" operator="between">
      <formula>0.00000001</formula>
      <formula>1</formula>
    </cfRule>
  </conditionalFormatting>
  <conditionalFormatting sqref="C24">
    <cfRule type="cellIs" dxfId="668" priority="701" operator="between">
      <formula>0.00000001</formula>
      <formula>1</formula>
    </cfRule>
  </conditionalFormatting>
  <conditionalFormatting sqref="I24">
    <cfRule type="cellIs" dxfId="667" priority="700" operator="between">
      <formula>0.000001</formula>
      <formula>1</formula>
    </cfRule>
  </conditionalFormatting>
  <conditionalFormatting sqref="C24">
    <cfRule type="cellIs" dxfId="666" priority="699" operator="between">
      <formula>0.00000001</formula>
      <formula>1</formula>
    </cfRule>
  </conditionalFormatting>
  <conditionalFormatting sqref="I24">
    <cfRule type="cellIs" dxfId="665" priority="698" operator="between">
      <formula>0.000001</formula>
      <formula>1</formula>
    </cfRule>
  </conditionalFormatting>
  <conditionalFormatting sqref="I24">
    <cfRule type="cellIs" dxfId="664" priority="696" operator="between">
      <formula>0.000001</formula>
      <formula>1</formula>
    </cfRule>
  </conditionalFormatting>
  <conditionalFormatting sqref="C24">
    <cfRule type="cellIs" dxfId="663" priority="697" operator="between">
      <formula>0.00000001</formula>
      <formula>1</formula>
    </cfRule>
  </conditionalFormatting>
  <conditionalFormatting sqref="I24">
    <cfRule type="cellIs" dxfId="662" priority="694" operator="between">
      <formula>0.000001</formula>
      <formula>1</formula>
    </cfRule>
  </conditionalFormatting>
  <conditionalFormatting sqref="C24">
    <cfRule type="cellIs" dxfId="661" priority="695" operator="between">
      <formula>0.00000001</formula>
      <formula>1</formula>
    </cfRule>
  </conditionalFormatting>
  <conditionalFormatting sqref="C24">
    <cfRule type="cellIs" dxfId="660" priority="693" operator="between">
      <formula>0.00000001</formula>
      <formula>1</formula>
    </cfRule>
  </conditionalFormatting>
  <conditionalFormatting sqref="I24">
    <cfRule type="cellIs" dxfId="659" priority="692" operator="between">
      <formula>0.000001</formula>
      <formula>1</formula>
    </cfRule>
  </conditionalFormatting>
  <conditionalFormatting sqref="I24">
    <cfRule type="cellIs" dxfId="658" priority="690" operator="between">
      <formula>0.000001</formula>
      <formula>1</formula>
    </cfRule>
  </conditionalFormatting>
  <conditionalFormatting sqref="C24">
    <cfRule type="cellIs" dxfId="657" priority="691" operator="between">
      <formula>0.00000001</formula>
      <formula>1</formula>
    </cfRule>
  </conditionalFormatting>
  <conditionalFormatting sqref="I24">
    <cfRule type="cellIs" dxfId="656" priority="688" operator="between">
      <formula>0.000001</formula>
      <formula>1</formula>
    </cfRule>
  </conditionalFormatting>
  <conditionalFormatting sqref="C24">
    <cfRule type="cellIs" dxfId="655" priority="689" operator="between">
      <formula>0.00000001</formula>
      <formula>1</formula>
    </cfRule>
  </conditionalFormatting>
  <conditionalFormatting sqref="C24">
    <cfRule type="cellIs" dxfId="654" priority="687" operator="between">
      <formula>0.00000001</formula>
      <formula>1</formula>
    </cfRule>
  </conditionalFormatting>
  <conditionalFormatting sqref="I24">
    <cfRule type="cellIs" dxfId="653" priority="686" operator="between">
      <formula>0.000001</formula>
      <formula>1</formula>
    </cfRule>
  </conditionalFormatting>
  <conditionalFormatting sqref="C24">
    <cfRule type="cellIs" dxfId="652" priority="684" operator="between">
      <formula>0.00000001</formula>
      <formula>1</formula>
    </cfRule>
  </conditionalFormatting>
  <conditionalFormatting sqref="C24">
    <cfRule type="cellIs" dxfId="651" priority="685" operator="between">
      <formula>0.00000001</formula>
      <formula>1</formula>
    </cfRule>
  </conditionalFormatting>
  <conditionalFormatting sqref="C24">
    <cfRule type="cellIs" dxfId="650" priority="659" operator="between">
      <formula>0.00000001</formula>
      <formula>1</formula>
    </cfRule>
  </conditionalFormatting>
  <conditionalFormatting sqref="G24">
    <cfRule type="cellIs" dxfId="649" priority="681" operator="between">
      <formula>0.00000001</formula>
      <formula>1</formula>
    </cfRule>
  </conditionalFormatting>
  <conditionalFormatting sqref="C24">
    <cfRule type="cellIs" dxfId="648" priority="660" operator="between">
      <formula>0.00000001</formula>
      <formula>1</formula>
    </cfRule>
  </conditionalFormatting>
  <conditionalFormatting sqref="C24">
    <cfRule type="cellIs" dxfId="647" priority="663" operator="between">
      <formula>0.00000001</formula>
      <formula>1</formula>
    </cfRule>
  </conditionalFormatting>
  <conditionalFormatting sqref="C24">
    <cfRule type="cellIs" dxfId="646" priority="683" operator="between">
      <formula>0.00000001</formula>
      <formula>1</formula>
    </cfRule>
  </conditionalFormatting>
  <conditionalFormatting sqref="I24">
    <cfRule type="cellIs" dxfId="645" priority="682" operator="between">
      <formula>0.000001</formula>
      <formula>1</formula>
    </cfRule>
  </conditionalFormatting>
  <conditionalFormatting sqref="C24">
    <cfRule type="cellIs" dxfId="644" priority="662" operator="between">
      <formula>0.00000001</formula>
      <formula>1</formula>
    </cfRule>
  </conditionalFormatting>
  <conditionalFormatting sqref="C24">
    <cfRule type="cellIs" dxfId="643" priority="678" operator="between">
      <formula>0.00000001</formula>
      <formula>1</formula>
    </cfRule>
  </conditionalFormatting>
  <conditionalFormatting sqref="C24">
    <cfRule type="cellIs" dxfId="642" priority="680" operator="between">
      <formula>0.00000001</formula>
      <formula>1</formula>
    </cfRule>
  </conditionalFormatting>
  <conditionalFormatting sqref="C24">
    <cfRule type="cellIs" dxfId="641" priority="679" operator="between">
      <formula>0.00000001</formula>
      <formula>1</formula>
    </cfRule>
  </conditionalFormatting>
  <conditionalFormatting sqref="I24">
    <cfRule type="cellIs" dxfId="640" priority="675" operator="between">
      <formula>0.000001</formula>
      <formula>1</formula>
    </cfRule>
  </conditionalFormatting>
  <conditionalFormatting sqref="C24">
    <cfRule type="cellIs" dxfId="639" priority="674" operator="between">
      <formula>0.00000001</formula>
      <formula>1</formula>
    </cfRule>
  </conditionalFormatting>
  <conditionalFormatting sqref="I24">
    <cfRule type="cellIs" dxfId="638" priority="673" operator="between">
      <formula>0.000001</formula>
      <formula>1</formula>
    </cfRule>
  </conditionalFormatting>
  <conditionalFormatting sqref="I24">
    <cfRule type="cellIs" dxfId="637" priority="671" operator="between">
      <formula>0.000001</formula>
      <formula>1</formula>
    </cfRule>
  </conditionalFormatting>
  <conditionalFormatting sqref="C24">
    <cfRule type="cellIs" dxfId="636" priority="672" operator="between">
      <formula>0.00000001</formula>
      <formula>1</formula>
    </cfRule>
  </conditionalFormatting>
  <conditionalFormatting sqref="I24">
    <cfRule type="cellIs" dxfId="635" priority="669" operator="between">
      <formula>0.000001</formula>
      <formula>1</formula>
    </cfRule>
  </conditionalFormatting>
  <conditionalFormatting sqref="C24">
    <cfRule type="cellIs" dxfId="634" priority="670" operator="between">
      <formula>0.00000001</formula>
      <formula>1</formula>
    </cfRule>
  </conditionalFormatting>
  <conditionalFormatting sqref="C24">
    <cfRule type="cellIs" dxfId="633" priority="668" operator="between">
      <formula>0.00000001</formula>
      <formula>1</formula>
    </cfRule>
  </conditionalFormatting>
  <conditionalFormatting sqref="I24">
    <cfRule type="cellIs" dxfId="632" priority="667" operator="between">
      <formula>0.000001</formula>
      <formula>1</formula>
    </cfRule>
  </conditionalFormatting>
  <conditionalFormatting sqref="C24">
    <cfRule type="cellIs" dxfId="631" priority="666" operator="between">
      <formula>0.00000001</formula>
      <formula>1</formula>
    </cfRule>
  </conditionalFormatting>
  <conditionalFormatting sqref="C24">
    <cfRule type="cellIs" dxfId="630" priority="665" operator="between">
      <formula>0.00000001</formula>
      <formula>1</formula>
    </cfRule>
  </conditionalFormatting>
  <conditionalFormatting sqref="C24">
    <cfRule type="cellIs" dxfId="629" priority="664" operator="between">
      <formula>0.00000001</formula>
      <formula>1</formula>
    </cfRule>
  </conditionalFormatting>
  <conditionalFormatting sqref="C24">
    <cfRule type="cellIs" dxfId="628" priority="661" operator="between">
      <formula>0.00000001</formula>
      <formula>1</formula>
    </cfRule>
  </conditionalFormatting>
  <conditionalFormatting sqref="C24">
    <cfRule type="cellIs" dxfId="627" priority="642" operator="between">
      <formula>0.00000001</formula>
      <formula>1</formula>
    </cfRule>
  </conditionalFormatting>
  <conditionalFormatting sqref="C24">
    <cfRule type="cellIs" dxfId="626" priority="658" operator="between">
      <formula>0.00000001</formula>
      <formula>1</formula>
    </cfRule>
  </conditionalFormatting>
  <conditionalFormatting sqref="I24">
    <cfRule type="cellIs" dxfId="625" priority="657" operator="between">
      <formula>0.000001</formula>
      <formula>1</formula>
    </cfRule>
  </conditionalFormatting>
  <conditionalFormatting sqref="C24">
    <cfRule type="cellIs" dxfId="624" priority="656" operator="between">
      <formula>0.00000001</formula>
      <formula>1</formula>
    </cfRule>
  </conditionalFormatting>
  <conditionalFormatting sqref="I24">
    <cfRule type="cellIs" dxfId="623" priority="655" operator="between">
      <formula>0.000001</formula>
      <formula>1</formula>
    </cfRule>
  </conditionalFormatting>
  <conditionalFormatting sqref="I24">
    <cfRule type="cellIs" dxfId="622" priority="647" operator="between">
      <formula>0.000001</formula>
      <formula>1</formula>
    </cfRule>
  </conditionalFormatting>
  <conditionalFormatting sqref="I24">
    <cfRule type="cellIs" dxfId="621" priority="653" operator="between">
      <formula>0.000001</formula>
      <formula>1</formula>
    </cfRule>
  </conditionalFormatting>
  <conditionalFormatting sqref="C24">
    <cfRule type="cellIs" dxfId="620" priority="654" operator="between">
      <formula>0.00000001</formula>
      <formula>1</formula>
    </cfRule>
  </conditionalFormatting>
  <conditionalFormatting sqref="I24">
    <cfRule type="cellIs" dxfId="619" priority="651" operator="between">
      <formula>0.000001</formula>
      <formula>1</formula>
    </cfRule>
  </conditionalFormatting>
  <conditionalFormatting sqref="C24">
    <cfRule type="cellIs" dxfId="618" priority="652" operator="between">
      <formula>0.00000001</formula>
      <formula>1</formula>
    </cfRule>
  </conditionalFormatting>
  <conditionalFormatting sqref="C24">
    <cfRule type="cellIs" dxfId="617" priority="650" operator="between">
      <formula>0.00000001</formula>
      <formula>1</formula>
    </cfRule>
  </conditionalFormatting>
  <conditionalFormatting sqref="I24">
    <cfRule type="cellIs" dxfId="616" priority="649" operator="between">
      <formula>0.000001</formula>
      <formula>1</formula>
    </cfRule>
  </conditionalFormatting>
  <conditionalFormatting sqref="C24">
    <cfRule type="cellIs" dxfId="615" priority="648" operator="between">
      <formula>0.00000001</formula>
      <formula>1</formula>
    </cfRule>
  </conditionalFormatting>
  <conditionalFormatting sqref="I24">
    <cfRule type="cellIs" dxfId="614" priority="645" operator="between">
      <formula>0.000001</formula>
      <formula>1</formula>
    </cfRule>
  </conditionalFormatting>
  <conditionalFormatting sqref="C24">
    <cfRule type="cellIs" dxfId="613" priority="646" operator="between">
      <formula>0.00000001</formula>
      <formula>1</formula>
    </cfRule>
  </conditionalFormatting>
  <conditionalFormatting sqref="C24">
    <cfRule type="cellIs" dxfId="612" priority="644" operator="between">
      <formula>0.00000001</formula>
      <formula>1</formula>
    </cfRule>
  </conditionalFormatting>
  <conditionalFormatting sqref="I24">
    <cfRule type="cellIs" dxfId="611" priority="643" operator="between">
      <formula>0.000001</formula>
      <formula>1</formula>
    </cfRule>
  </conditionalFormatting>
  <conditionalFormatting sqref="C24">
    <cfRule type="cellIs" dxfId="610" priority="641" operator="between">
      <formula>0.00000001</formula>
      <formula>1</formula>
    </cfRule>
  </conditionalFormatting>
  <conditionalFormatting sqref="H24">
    <cfRule type="cellIs" dxfId="609" priority="640" operator="between">
      <formula>0.000001</formula>
      <formula>1</formula>
    </cfRule>
  </conditionalFormatting>
  <conditionalFormatting sqref="C24">
    <cfRule type="cellIs" dxfId="608" priority="635" operator="between">
      <formula>0.00000001</formula>
      <formula>1</formula>
    </cfRule>
  </conditionalFormatting>
  <conditionalFormatting sqref="C24">
    <cfRule type="cellIs" dxfId="607" priority="633" operator="between">
      <formula>0.00000001</formula>
      <formula>1</formula>
    </cfRule>
  </conditionalFormatting>
  <conditionalFormatting sqref="C24">
    <cfRule type="cellIs" dxfId="606" priority="638" operator="between">
      <formula>0.00000001</formula>
      <formula>1</formula>
    </cfRule>
  </conditionalFormatting>
  <conditionalFormatting sqref="C24">
    <cfRule type="cellIs" dxfId="605" priority="639" operator="between">
      <formula>0.00000001</formula>
      <formula>1</formula>
    </cfRule>
  </conditionalFormatting>
  <conditionalFormatting sqref="C24">
    <cfRule type="cellIs" dxfId="604" priority="637" operator="between">
      <formula>0.00000001</formula>
      <formula>1</formula>
    </cfRule>
  </conditionalFormatting>
  <conditionalFormatting sqref="C24">
    <cfRule type="cellIs" dxfId="603" priority="636" operator="between">
      <formula>0.00000001</formula>
      <formula>1</formula>
    </cfRule>
  </conditionalFormatting>
  <conditionalFormatting sqref="C24">
    <cfRule type="cellIs" dxfId="602" priority="631" operator="between">
      <formula>0.00000001</formula>
      <formula>1</formula>
    </cfRule>
  </conditionalFormatting>
  <conditionalFormatting sqref="C24">
    <cfRule type="cellIs" dxfId="601" priority="623" operator="between">
      <formula>0.00000001</formula>
      <formula>1</formula>
    </cfRule>
  </conditionalFormatting>
  <conditionalFormatting sqref="C24">
    <cfRule type="cellIs" dxfId="600" priority="634" operator="between">
      <formula>0.00000001</formula>
      <formula>1</formula>
    </cfRule>
  </conditionalFormatting>
  <conditionalFormatting sqref="C24">
    <cfRule type="cellIs" dxfId="599" priority="632" operator="between">
      <formula>0.00000001</formula>
      <formula>1</formula>
    </cfRule>
  </conditionalFormatting>
  <conditionalFormatting sqref="C24">
    <cfRule type="cellIs" dxfId="598" priority="615" operator="between">
      <formula>0.00000001</formula>
      <formula>1</formula>
    </cfRule>
  </conditionalFormatting>
  <conditionalFormatting sqref="I24">
    <cfRule type="cellIs" dxfId="597" priority="630" operator="between">
      <formula>0.000001</formula>
      <formula>1</formula>
    </cfRule>
  </conditionalFormatting>
  <conditionalFormatting sqref="C24">
    <cfRule type="cellIs" dxfId="596" priority="629" operator="between">
      <formula>0.00000001</formula>
      <formula>1</formula>
    </cfRule>
  </conditionalFormatting>
  <conditionalFormatting sqref="I24">
    <cfRule type="cellIs" dxfId="595" priority="628" operator="between">
      <formula>0.000001</formula>
      <formula>1</formula>
    </cfRule>
  </conditionalFormatting>
  <conditionalFormatting sqref="I24">
    <cfRule type="cellIs" dxfId="594" priority="620" operator="between">
      <formula>0.000001</formula>
      <formula>1</formula>
    </cfRule>
  </conditionalFormatting>
  <conditionalFormatting sqref="I24">
    <cfRule type="cellIs" dxfId="593" priority="626" operator="between">
      <formula>0.000001</formula>
      <formula>1</formula>
    </cfRule>
  </conditionalFormatting>
  <conditionalFormatting sqref="C24">
    <cfRule type="cellIs" dxfId="592" priority="627" operator="between">
      <formula>0.00000001</formula>
      <formula>1</formula>
    </cfRule>
  </conditionalFormatting>
  <conditionalFormatting sqref="I24">
    <cfRule type="cellIs" dxfId="591" priority="624" operator="between">
      <formula>0.000001</formula>
      <formula>1</formula>
    </cfRule>
  </conditionalFormatting>
  <conditionalFormatting sqref="C24">
    <cfRule type="cellIs" dxfId="590" priority="625" operator="between">
      <formula>0.00000001</formula>
      <formula>1</formula>
    </cfRule>
  </conditionalFormatting>
  <conditionalFormatting sqref="I24">
    <cfRule type="cellIs" dxfId="589" priority="622" operator="between">
      <formula>0.000001</formula>
      <formula>1</formula>
    </cfRule>
  </conditionalFormatting>
  <conditionalFormatting sqref="C24">
    <cfRule type="cellIs" dxfId="588" priority="621" operator="between">
      <formula>0.00000001</formula>
      <formula>1</formula>
    </cfRule>
  </conditionalFormatting>
  <conditionalFormatting sqref="I24">
    <cfRule type="cellIs" dxfId="587" priority="618" operator="between">
      <formula>0.000001</formula>
      <formula>1</formula>
    </cfRule>
  </conditionalFormatting>
  <conditionalFormatting sqref="C24">
    <cfRule type="cellIs" dxfId="586" priority="619" operator="between">
      <formula>0.00000001</formula>
      <formula>1</formula>
    </cfRule>
  </conditionalFormatting>
  <conditionalFormatting sqref="C24">
    <cfRule type="cellIs" dxfId="585" priority="617" operator="between">
      <formula>0.00000001</formula>
      <formula>1</formula>
    </cfRule>
  </conditionalFormatting>
  <conditionalFormatting sqref="I24">
    <cfRule type="cellIs" dxfId="584" priority="616" operator="between">
      <formula>0.000001</formula>
      <formula>1</formula>
    </cfRule>
  </conditionalFormatting>
  <conditionalFormatting sqref="C24">
    <cfRule type="cellIs" dxfId="583" priority="614" operator="between">
      <formula>0.00000001</formula>
      <formula>1</formula>
    </cfRule>
  </conditionalFormatting>
  <conditionalFormatting sqref="H24">
    <cfRule type="cellIs" dxfId="582" priority="613" operator="between">
      <formula>0.000001</formula>
      <formula>1</formula>
    </cfRule>
  </conditionalFormatting>
  <conditionalFormatting sqref="C24">
    <cfRule type="cellIs" dxfId="581" priority="611" operator="between">
      <formula>0.00000001</formula>
      <formula>1</formula>
    </cfRule>
  </conditionalFormatting>
  <conditionalFormatting sqref="C24">
    <cfRule type="cellIs" dxfId="580" priority="609" operator="between">
      <formula>0.00000001</formula>
      <formula>1</formula>
    </cfRule>
  </conditionalFormatting>
  <conditionalFormatting sqref="C24">
    <cfRule type="cellIs" dxfId="579" priority="607" operator="between">
      <formula>0.00000001</formula>
      <formula>1</formula>
    </cfRule>
  </conditionalFormatting>
  <conditionalFormatting sqref="C24">
    <cfRule type="cellIs" dxfId="578" priority="605" operator="between">
      <formula>0.00000001</formula>
      <formula>1</formula>
    </cfRule>
  </conditionalFormatting>
  <conditionalFormatting sqref="C24">
    <cfRule type="cellIs" dxfId="577" priority="612" operator="between">
      <formula>0.00000001</formula>
      <formula>1</formula>
    </cfRule>
  </conditionalFormatting>
  <conditionalFormatting sqref="C24">
    <cfRule type="cellIs" dxfId="576" priority="610" operator="between">
      <formula>0.00000001</formula>
      <formula>1</formula>
    </cfRule>
  </conditionalFormatting>
  <conditionalFormatting sqref="C24">
    <cfRule type="cellIs" dxfId="575" priority="608" operator="between">
      <formula>0.00000001</formula>
      <formula>1</formula>
    </cfRule>
  </conditionalFormatting>
  <conditionalFormatting sqref="C24">
    <cfRule type="cellIs" dxfId="574" priority="606" operator="between">
      <formula>0.00000001</formula>
      <formula>1</formula>
    </cfRule>
  </conditionalFormatting>
  <conditionalFormatting sqref="C24">
    <cfRule type="cellIs" dxfId="573" priority="588" operator="between">
      <formula>0.00000001</formula>
      <formula>1</formula>
    </cfRule>
  </conditionalFormatting>
  <conditionalFormatting sqref="C24">
    <cfRule type="cellIs" dxfId="572" priority="604" operator="between">
      <formula>0.00000001</formula>
      <formula>1</formula>
    </cfRule>
  </conditionalFormatting>
  <conditionalFormatting sqref="I24">
    <cfRule type="cellIs" dxfId="571" priority="603" operator="between">
      <formula>0.000001</formula>
      <formula>1</formula>
    </cfRule>
  </conditionalFormatting>
  <conditionalFormatting sqref="C24">
    <cfRule type="cellIs" dxfId="570" priority="602" operator="between">
      <formula>0.00000001</formula>
      <formula>1</formula>
    </cfRule>
  </conditionalFormatting>
  <conditionalFormatting sqref="I24">
    <cfRule type="cellIs" dxfId="569" priority="601" operator="between">
      <formula>0.000001</formula>
      <formula>1</formula>
    </cfRule>
  </conditionalFormatting>
  <conditionalFormatting sqref="I24">
    <cfRule type="cellIs" dxfId="568" priority="593" operator="between">
      <formula>0.000001</formula>
      <formula>1</formula>
    </cfRule>
  </conditionalFormatting>
  <conditionalFormatting sqref="I24">
    <cfRule type="cellIs" dxfId="567" priority="599" operator="between">
      <formula>0.000001</formula>
      <formula>1</formula>
    </cfRule>
  </conditionalFormatting>
  <conditionalFormatting sqref="C24">
    <cfRule type="cellIs" dxfId="566" priority="600" operator="between">
      <formula>0.00000001</formula>
      <formula>1</formula>
    </cfRule>
  </conditionalFormatting>
  <conditionalFormatting sqref="I24">
    <cfRule type="cellIs" dxfId="565" priority="597" operator="between">
      <formula>0.000001</formula>
      <formula>1</formula>
    </cfRule>
  </conditionalFormatting>
  <conditionalFormatting sqref="C24">
    <cfRule type="cellIs" dxfId="564" priority="598" operator="between">
      <formula>0.00000001</formula>
      <formula>1</formula>
    </cfRule>
  </conditionalFormatting>
  <conditionalFormatting sqref="C24">
    <cfRule type="cellIs" dxfId="563" priority="596" operator="between">
      <formula>0.00000001</formula>
      <formula>1</formula>
    </cfRule>
  </conditionalFormatting>
  <conditionalFormatting sqref="I24">
    <cfRule type="cellIs" dxfId="562" priority="595" operator="between">
      <formula>0.000001</formula>
      <formula>1</formula>
    </cfRule>
  </conditionalFormatting>
  <conditionalFormatting sqref="C24">
    <cfRule type="cellIs" dxfId="561" priority="594" operator="between">
      <formula>0.00000001</formula>
      <formula>1</formula>
    </cfRule>
  </conditionalFormatting>
  <conditionalFormatting sqref="I24">
    <cfRule type="cellIs" dxfId="560" priority="591" operator="between">
      <formula>0.000001</formula>
      <formula>1</formula>
    </cfRule>
  </conditionalFormatting>
  <conditionalFormatting sqref="C24">
    <cfRule type="cellIs" dxfId="559" priority="592" operator="between">
      <formula>0.00000001</formula>
      <formula>1</formula>
    </cfRule>
  </conditionalFormatting>
  <conditionalFormatting sqref="C24">
    <cfRule type="cellIs" dxfId="558" priority="590" operator="between">
      <formula>0.00000001</formula>
      <formula>1</formula>
    </cfRule>
  </conditionalFormatting>
  <conditionalFormatting sqref="I24">
    <cfRule type="cellIs" dxfId="557" priority="589" operator="between">
      <formula>0.000001</formula>
      <formula>1</formula>
    </cfRule>
  </conditionalFormatting>
  <conditionalFormatting sqref="C24">
    <cfRule type="cellIs" dxfId="556" priority="587" operator="between">
      <formula>0.00000001</formula>
      <formula>1</formula>
    </cfRule>
  </conditionalFormatting>
  <conditionalFormatting sqref="G24">
    <cfRule type="cellIs" dxfId="555" priority="586" operator="between">
      <formula>0.00000001</formula>
      <formula>1</formula>
    </cfRule>
  </conditionalFormatting>
  <conditionalFormatting sqref="C24">
    <cfRule type="cellIs" dxfId="554" priority="583" operator="between">
      <formula>0.00000001</formula>
      <formula>1</formula>
    </cfRule>
  </conditionalFormatting>
  <conditionalFormatting sqref="C24">
    <cfRule type="cellIs" dxfId="553" priority="582" operator="between">
      <formula>0.00000001</formula>
      <formula>1</formula>
    </cfRule>
  </conditionalFormatting>
  <conditionalFormatting sqref="E24">
    <cfRule type="cellIs" dxfId="552" priority="581" operator="between">
      <formula>0.00000001</formula>
      <formula>1</formula>
    </cfRule>
  </conditionalFormatting>
  <conditionalFormatting sqref="C24">
    <cfRule type="cellIs" dxfId="551" priority="585" operator="between">
      <formula>0.00000001</formula>
      <formula>1</formula>
    </cfRule>
  </conditionalFormatting>
  <conditionalFormatting sqref="C24">
    <cfRule type="cellIs" dxfId="550" priority="584" operator="between">
      <formula>0.00000001</formula>
      <formula>1</formula>
    </cfRule>
  </conditionalFormatting>
  <conditionalFormatting sqref="I24">
    <cfRule type="cellIs" dxfId="549" priority="580" operator="between">
      <formula>0.000001</formula>
      <formula>1</formula>
    </cfRule>
  </conditionalFormatting>
  <conditionalFormatting sqref="I24">
    <cfRule type="cellIs" dxfId="548" priority="579" operator="between">
      <formula>0.000001</formula>
      <formula>1</formula>
    </cfRule>
  </conditionalFormatting>
  <conditionalFormatting sqref="C24">
    <cfRule type="cellIs" dxfId="547" priority="578" operator="between">
      <formula>0.00000001</formula>
      <formula>1</formula>
    </cfRule>
  </conditionalFormatting>
  <conditionalFormatting sqref="I24">
    <cfRule type="cellIs" dxfId="546" priority="577" operator="between">
      <formula>0.000001</formula>
      <formula>1</formula>
    </cfRule>
  </conditionalFormatting>
  <conditionalFormatting sqref="C24">
    <cfRule type="cellIs" dxfId="545" priority="576" operator="between">
      <formula>0.00000001</formula>
      <formula>1</formula>
    </cfRule>
  </conditionalFormatting>
  <conditionalFormatting sqref="I24">
    <cfRule type="cellIs" dxfId="544" priority="575" operator="between">
      <formula>0.000001</formula>
      <formula>1</formula>
    </cfRule>
  </conditionalFormatting>
  <conditionalFormatting sqref="C24">
    <cfRule type="cellIs" dxfId="543" priority="574" operator="between">
      <formula>0.00000001</formula>
      <formula>1</formula>
    </cfRule>
  </conditionalFormatting>
  <conditionalFormatting sqref="I24">
    <cfRule type="cellIs" dxfId="542" priority="573" operator="between">
      <formula>0.000001</formula>
      <formula>1</formula>
    </cfRule>
  </conditionalFormatting>
  <conditionalFormatting sqref="I24">
    <cfRule type="cellIs" dxfId="541" priority="571" operator="between">
      <formula>0.000001</formula>
      <formula>1</formula>
    </cfRule>
  </conditionalFormatting>
  <conditionalFormatting sqref="C24">
    <cfRule type="cellIs" dxfId="540" priority="572" operator="between">
      <formula>0.00000001</formula>
      <formula>1</formula>
    </cfRule>
  </conditionalFormatting>
  <conditionalFormatting sqref="G24">
    <cfRule type="cellIs" dxfId="539" priority="570" operator="between">
      <formula>0.00000001</formula>
      <formula>1</formula>
    </cfRule>
  </conditionalFormatting>
  <conditionalFormatting sqref="C24">
    <cfRule type="cellIs" dxfId="538" priority="569" operator="between">
      <formula>0.00000001</formula>
      <formula>1</formula>
    </cfRule>
  </conditionalFormatting>
  <conditionalFormatting sqref="I24">
    <cfRule type="cellIs" dxfId="537" priority="568" operator="between">
      <formula>0.000001</formula>
      <formula>1</formula>
    </cfRule>
  </conditionalFormatting>
  <conditionalFormatting sqref="C24">
    <cfRule type="cellIs" dxfId="536" priority="567" operator="between">
      <formula>0.00000001</formula>
      <formula>1</formula>
    </cfRule>
  </conditionalFormatting>
  <conditionalFormatting sqref="I24">
    <cfRule type="cellIs" dxfId="535" priority="566" operator="between">
      <formula>0.000001</formula>
      <formula>1</formula>
    </cfRule>
  </conditionalFormatting>
  <conditionalFormatting sqref="I24">
    <cfRule type="cellIs" dxfId="534" priority="564" operator="between">
      <formula>0.000001</formula>
      <formula>1</formula>
    </cfRule>
  </conditionalFormatting>
  <conditionalFormatting sqref="C24">
    <cfRule type="cellIs" dxfId="533" priority="565" operator="between">
      <formula>0.00000001</formula>
      <formula>1</formula>
    </cfRule>
  </conditionalFormatting>
  <conditionalFormatting sqref="I24">
    <cfRule type="cellIs" dxfId="532" priority="562" operator="between">
      <formula>0.000001</formula>
      <formula>1</formula>
    </cfRule>
  </conditionalFormatting>
  <conditionalFormatting sqref="C24">
    <cfRule type="cellIs" dxfId="531" priority="563" operator="between">
      <formula>0.00000001</formula>
      <formula>1</formula>
    </cfRule>
  </conditionalFormatting>
  <conditionalFormatting sqref="C24">
    <cfRule type="cellIs" dxfId="530" priority="561" operator="between">
      <formula>0.00000001</formula>
      <formula>1</formula>
    </cfRule>
  </conditionalFormatting>
  <conditionalFormatting sqref="I24">
    <cfRule type="cellIs" dxfId="529" priority="560" operator="between">
      <formula>0.000001</formula>
      <formula>1</formula>
    </cfRule>
  </conditionalFormatting>
  <conditionalFormatting sqref="I24">
    <cfRule type="cellIs" dxfId="528" priority="558" operator="between">
      <formula>0.000001</formula>
      <formula>1</formula>
    </cfRule>
  </conditionalFormatting>
  <conditionalFormatting sqref="C24">
    <cfRule type="cellIs" dxfId="527" priority="559" operator="between">
      <formula>0.00000001</formula>
      <formula>1</formula>
    </cfRule>
  </conditionalFormatting>
  <conditionalFormatting sqref="I24">
    <cfRule type="cellIs" dxfId="526" priority="556" operator="between">
      <formula>0.000001</formula>
      <formula>1</formula>
    </cfRule>
  </conditionalFormatting>
  <conditionalFormatting sqref="C24">
    <cfRule type="cellIs" dxfId="525" priority="557" operator="between">
      <formula>0.00000001</formula>
      <formula>1</formula>
    </cfRule>
  </conditionalFormatting>
  <conditionalFormatting sqref="C24">
    <cfRule type="cellIs" dxfId="524" priority="555" operator="between">
      <formula>0.00000001</formula>
      <formula>1</formula>
    </cfRule>
  </conditionalFormatting>
  <conditionalFormatting sqref="I24">
    <cfRule type="cellIs" dxfId="523" priority="554" operator="between">
      <formula>0.000001</formula>
      <formula>1</formula>
    </cfRule>
  </conditionalFormatting>
  <conditionalFormatting sqref="C24">
    <cfRule type="cellIs" dxfId="522" priority="552" operator="between">
      <formula>0.00000001</formula>
      <formula>1</formula>
    </cfRule>
  </conditionalFormatting>
  <conditionalFormatting sqref="C24">
    <cfRule type="cellIs" dxfId="521" priority="553" operator="between">
      <formula>0.00000001</formula>
      <formula>1</formula>
    </cfRule>
  </conditionalFormatting>
  <conditionalFormatting sqref="C24">
    <cfRule type="cellIs" dxfId="520" priority="551" operator="between">
      <formula>0.00000001</formula>
      <formula>1</formula>
    </cfRule>
  </conditionalFormatting>
  <conditionalFormatting sqref="I24">
    <cfRule type="cellIs" dxfId="519" priority="550" operator="between">
      <formula>0.000001</formula>
      <formula>1</formula>
    </cfRule>
  </conditionalFormatting>
  <conditionalFormatting sqref="G24">
    <cfRule type="cellIs" dxfId="518" priority="549" operator="between">
      <formula>0.00000001</formula>
      <formula>1</formula>
    </cfRule>
  </conditionalFormatting>
  <conditionalFormatting sqref="C24">
    <cfRule type="cellIs" dxfId="517" priority="548" operator="between">
      <formula>0.00000001</formula>
      <formula>1</formula>
    </cfRule>
  </conditionalFormatting>
  <conditionalFormatting sqref="C24">
    <cfRule type="cellIs" dxfId="516" priority="546" operator="between">
      <formula>0.00000001</formula>
      <formula>1</formula>
    </cfRule>
  </conditionalFormatting>
  <conditionalFormatting sqref="C24">
    <cfRule type="cellIs" dxfId="515" priority="544" operator="between">
      <formula>0.00000001</formula>
      <formula>1</formula>
    </cfRule>
  </conditionalFormatting>
  <conditionalFormatting sqref="C24">
    <cfRule type="cellIs" dxfId="514" priority="547" operator="between">
      <formula>0.00000001</formula>
      <formula>1</formula>
    </cfRule>
  </conditionalFormatting>
  <conditionalFormatting sqref="C24">
    <cfRule type="cellIs" dxfId="513" priority="545" operator="between">
      <formula>0.00000001</formula>
      <formula>1</formula>
    </cfRule>
  </conditionalFormatting>
  <conditionalFormatting sqref="I24">
    <cfRule type="cellIs" dxfId="512" priority="543" operator="between">
      <formula>0.000001</formula>
      <formula>1</formula>
    </cfRule>
  </conditionalFormatting>
  <conditionalFormatting sqref="C24">
    <cfRule type="cellIs" dxfId="511" priority="542" operator="between">
      <formula>0.00000001</formula>
      <formula>1</formula>
    </cfRule>
  </conditionalFormatting>
  <conditionalFormatting sqref="I24">
    <cfRule type="cellIs" dxfId="510" priority="541" operator="between">
      <formula>0.000001</formula>
      <formula>1</formula>
    </cfRule>
  </conditionalFormatting>
  <conditionalFormatting sqref="I24">
    <cfRule type="cellIs" dxfId="509" priority="539" operator="between">
      <formula>0.000001</formula>
      <formula>1</formula>
    </cfRule>
  </conditionalFormatting>
  <conditionalFormatting sqref="C24">
    <cfRule type="cellIs" dxfId="508" priority="540" operator="between">
      <formula>0.00000001</formula>
      <formula>1</formula>
    </cfRule>
  </conditionalFormatting>
  <conditionalFormatting sqref="I24">
    <cfRule type="cellIs" dxfId="507" priority="537" operator="between">
      <formula>0.000001</formula>
      <formula>1</formula>
    </cfRule>
  </conditionalFormatting>
  <conditionalFormatting sqref="C24">
    <cfRule type="cellIs" dxfId="506" priority="538" operator="between">
      <formula>0.00000001</formula>
      <formula>1</formula>
    </cfRule>
  </conditionalFormatting>
  <conditionalFormatting sqref="C24">
    <cfRule type="cellIs" dxfId="505" priority="536" operator="between">
      <formula>0.00000001</formula>
      <formula>1</formula>
    </cfRule>
  </conditionalFormatting>
  <conditionalFormatting sqref="I24">
    <cfRule type="cellIs" dxfId="504" priority="535" operator="between">
      <formula>0.000001</formula>
      <formula>1</formula>
    </cfRule>
  </conditionalFormatting>
  <conditionalFormatting sqref="C24">
    <cfRule type="cellIs" dxfId="503" priority="532" operator="between">
      <formula>0.00000001</formula>
      <formula>1</formula>
    </cfRule>
  </conditionalFormatting>
  <conditionalFormatting sqref="C24">
    <cfRule type="cellIs" dxfId="502" priority="531" operator="between">
      <formula>0.00000001</formula>
      <formula>1</formula>
    </cfRule>
  </conditionalFormatting>
  <conditionalFormatting sqref="E24">
    <cfRule type="cellIs" dxfId="501" priority="530" operator="between">
      <formula>0.00000001</formula>
      <formula>1</formula>
    </cfRule>
  </conditionalFormatting>
  <conditionalFormatting sqref="C24">
    <cfRule type="cellIs" dxfId="500" priority="534" operator="between">
      <formula>0.00000001</formula>
      <formula>1</formula>
    </cfRule>
  </conditionalFormatting>
  <conditionalFormatting sqref="C24">
    <cfRule type="cellIs" dxfId="499" priority="533" operator="between">
      <formula>0.00000001</formula>
      <formula>1</formula>
    </cfRule>
  </conditionalFormatting>
  <conditionalFormatting sqref="I24">
    <cfRule type="cellIs" dxfId="498" priority="529" operator="between">
      <formula>0.000001</formula>
      <formula>1</formula>
    </cfRule>
  </conditionalFormatting>
  <conditionalFormatting sqref="I24">
    <cfRule type="cellIs" dxfId="497" priority="528" operator="between">
      <formula>0.000001</formula>
      <formula>1</formula>
    </cfRule>
  </conditionalFormatting>
  <conditionalFormatting sqref="C24">
    <cfRule type="cellIs" dxfId="496" priority="527" operator="between">
      <formula>0.00000001</formula>
      <formula>1</formula>
    </cfRule>
  </conditionalFormatting>
  <conditionalFormatting sqref="I24">
    <cfRule type="cellIs" dxfId="495" priority="526" operator="between">
      <formula>0.000001</formula>
      <formula>1</formula>
    </cfRule>
  </conditionalFormatting>
  <conditionalFormatting sqref="C24">
    <cfRule type="cellIs" dxfId="494" priority="525" operator="between">
      <formula>0.00000001</formula>
      <formula>1</formula>
    </cfRule>
  </conditionalFormatting>
  <conditionalFormatting sqref="I24">
    <cfRule type="cellIs" dxfId="493" priority="524" operator="between">
      <formula>0.000001</formula>
      <formula>1</formula>
    </cfRule>
  </conditionalFormatting>
  <conditionalFormatting sqref="C24">
    <cfRule type="cellIs" dxfId="492" priority="523" operator="between">
      <formula>0.00000001</formula>
      <formula>1</formula>
    </cfRule>
  </conditionalFormatting>
  <conditionalFormatting sqref="I24">
    <cfRule type="cellIs" dxfId="491" priority="522" operator="between">
      <formula>0.000001</formula>
      <formula>1</formula>
    </cfRule>
  </conditionalFormatting>
  <conditionalFormatting sqref="I24">
    <cfRule type="cellIs" dxfId="490" priority="520" operator="between">
      <formula>0.000001</formula>
      <formula>1</formula>
    </cfRule>
  </conditionalFormatting>
  <conditionalFormatting sqref="C24">
    <cfRule type="cellIs" dxfId="489" priority="521" operator="between">
      <formula>0.00000001</formula>
      <formula>1</formula>
    </cfRule>
  </conditionalFormatting>
  <conditionalFormatting sqref="G24">
    <cfRule type="cellIs" dxfId="488" priority="519" operator="between">
      <formula>0.00000001</formula>
      <formula>1</formula>
    </cfRule>
  </conditionalFormatting>
  <conditionalFormatting sqref="C24">
    <cfRule type="cellIs" dxfId="487" priority="518" operator="between">
      <formula>0.00000001</formula>
      <formula>1</formula>
    </cfRule>
  </conditionalFormatting>
  <conditionalFormatting sqref="I24">
    <cfRule type="cellIs" dxfId="486" priority="517" operator="between">
      <formula>0.000001</formula>
      <formula>1</formula>
    </cfRule>
  </conditionalFormatting>
  <conditionalFormatting sqref="C24">
    <cfRule type="cellIs" dxfId="485" priority="516" operator="between">
      <formula>0.00000001</formula>
      <formula>1</formula>
    </cfRule>
  </conditionalFormatting>
  <conditionalFormatting sqref="I24">
    <cfRule type="cellIs" dxfId="484" priority="515" operator="between">
      <formula>0.000001</formula>
      <formula>1</formula>
    </cfRule>
  </conditionalFormatting>
  <conditionalFormatting sqref="I24">
    <cfRule type="cellIs" dxfId="483" priority="513" operator="between">
      <formula>0.000001</formula>
      <formula>1</formula>
    </cfRule>
  </conditionalFormatting>
  <conditionalFormatting sqref="C24">
    <cfRule type="cellIs" dxfId="482" priority="514" operator="between">
      <formula>0.00000001</formula>
      <formula>1</formula>
    </cfRule>
  </conditionalFormatting>
  <conditionalFormatting sqref="I24">
    <cfRule type="cellIs" dxfId="481" priority="511" operator="between">
      <formula>0.000001</formula>
      <formula>1</formula>
    </cfRule>
  </conditionalFormatting>
  <conditionalFormatting sqref="C24">
    <cfRule type="cellIs" dxfId="480" priority="512" operator="between">
      <formula>0.00000001</formula>
      <formula>1</formula>
    </cfRule>
  </conditionalFormatting>
  <conditionalFormatting sqref="C24">
    <cfRule type="cellIs" dxfId="479" priority="510" operator="between">
      <formula>0.00000001</formula>
      <formula>1</formula>
    </cfRule>
  </conditionalFormatting>
  <conditionalFormatting sqref="I24">
    <cfRule type="cellIs" dxfId="478" priority="509" operator="between">
      <formula>0.000001</formula>
      <formula>1</formula>
    </cfRule>
  </conditionalFormatting>
  <conditionalFormatting sqref="I24">
    <cfRule type="cellIs" dxfId="477" priority="507" operator="between">
      <formula>0.000001</formula>
      <formula>1</formula>
    </cfRule>
  </conditionalFormatting>
  <conditionalFormatting sqref="C24">
    <cfRule type="cellIs" dxfId="476" priority="508" operator="between">
      <formula>0.00000001</formula>
      <formula>1</formula>
    </cfRule>
  </conditionalFormatting>
  <conditionalFormatting sqref="I24">
    <cfRule type="cellIs" dxfId="475" priority="505" operator="between">
      <formula>0.000001</formula>
      <formula>1</formula>
    </cfRule>
  </conditionalFormatting>
  <conditionalFormatting sqref="C24">
    <cfRule type="cellIs" dxfId="474" priority="506" operator="between">
      <formula>0.00000001</formula>
      <formula>1</formula>
    </cfRule>
  </conditionalFormatting>
  <conditionalFormatting sqref="C24">
    <cfRule type="cellIs" dxfId="473" priority="504" operator="between">
      <formula>0.00000001</formula>
      <formula>1</formula>
    </cfRule>
  </conditionalFormatting>
  <conditionalFormatting sqref="I24">
    <cfRule type="cellIs" dxfId="472" priority="503" operator="between">
      <formula>0.000001</formula>
      <formula>1</formula>
    </cfRule>
  </conditionalFormatting>
  <conditionalFormatting sqref="C24">
    <cfRule type="cellIs" dxfId="471" priority="501" operator="between">
      <formula>0.00000001</formula>
      <formula>1</formula>
    </cfRule>
  </conditionalFormatting>
  <conditionalFormatting sqref="C24">
    <cfRule type="cellIs" dxfId="470" priority="502" operator="between">
      <formula>0.00000001</formula>
      <formula>1</formula>
    </cfRule>
  </conditionalFormatting>
  <conditionalFormatting sqref="C24">
    <cfRule type="cellIs" dxfId="469" priority="476" operator="between">
      <formula>0.00000001</formula>
      <formula>1</formula>
    </cfRule>
  </conditionalFormatting>
  <conditionalFormatting sqref="C24">
    <cfRule type="cellIs" dxfId="468" priority="477" operator="between">
      <formula>0.00000001</formula>
      <formula>1</formula>
    </cfRule>
  </conditionalFormatting>
  <conditionalFormatting sqref="C24">
    <cfRule type="cellIs" dxfId="467" priority="480" operator="between">
      <formula>0.00000001</formula>
      <formula>1</formula>
    </cfRule>
  </conditionalFormatting>
  <conditionalFormatting sqref="C24">
    <cfRule type="cellIs" dxfId="466" priority="479" operator="between">
      <formula>0.00000001</formula>
      <formula>1</formula>
    </cfRule>
  </conditionalFormatting>
  <conditionalFormatting sqref="C24">
    <cfRule type="cellIs" dxfId="465" priority="500" operator="between">
      <formula>0.00000001</formula>
      <formula>1</formula>
    </cfRule>
  </conditionalFormatting>
  <conditionalFormatting sqref="I24">
    <cfRule type="cellIs" dxfId="464" priority="499" operator="between">
      <formula>0.000001</formula>
      <formula>1</formula>
    </cfRule>
  </conditionalFormatting>
  <conditionalFormatting sqref="G24">
    <cfRule type="cellIs" dxfId="463" priority="498" operator="between">
      <formula>0.00000001</formula>
      <formula>1</formula>
    </cfRule>
  </conditionalFormatting>
  <conditionalFormatting sqref="C24">
    <cfRule type="cellIs" dxfId="462" priority="497" operator="between">
      <formula>0.00000001</formula>
      <formula>1</formula>
    </cfRule>
  </conditionalFormatting>
  <conditionalFormatting sqref="C24">
    <cfRule type="cellIs" dxfId="461" priority="495" operator="between">
      <formula>0.00000001</formula>
      <formula>1</formula>
    </cfRule>
  </conditionalFormatting>
  <conditionalFormatting sqref="C24">
    <cfRule type="cellIs" dxfId="460" priority="493" operator="between">
      <formula>0.00000001</formula>
      <formula>1</formula>
    </cfRule>
  </conditionalFormatting>
  <conditionalFormatting sqref="C24">
    <cfRule type="cellIs" dxfId="459" priority="496" operator="between">
      <formula>0.00000001</formula>
      <formula>1</formula>
    </cfRule>
  </conditionalFormatting>
  <conditionalFormatting sqref="C24">
    <cfRule type="cellIs" dxfId="458" priority="494" operator="between">
      <formula>0.00000001</formula>
      <formula>1</formula>
    </cfRule>
  </conditionalFormatting>
  <conditionalFormatting sqref="I24">
    <cfRule type="cellIs" dxfId="457" priority="492" operator="between">
      <formula>0.000001</formula>
      <formula>1</formula>
    </cfRule>
  </conditionalFormatting>
  <conditionalFormatting sqref="C24">
    <cfRule type="cellIs" dxfId="456" priority="491" operator="between">
      <formula>0.00000001</formula>
      <formula>1</formula>
    </cfRule>
  </conditionalFormatting>
  <conditionalFormatting sqref="I24">
    <cfRule type="cellIs" dxfId="455" priority="490" operator="between">
      <formula>0.000001</formula>
      <formula>1</formula>
    </cfRule>
  </conditionalFormatting>
  <conditionalFormatting sqref="I24">
    <cfRule type="cellIs" dxfId="454" priority="488" operator="between">
      <formula>0.000001</formula>
      <formula>1</formula>
    </cfRule>
  </conditionalFormatting>
  <conditionalFormatting sqref="C24">
    <cfRule type="cellIs" dxfId="453" priority="489" operator="between">
      <formula>0.00000001</formula>
      <formula>1</formula>
    </cfRule>
  </conditionalFormatting>
  <conditionalFormatting sqref="I24">
    <cfRule type="cellIs" dxfId="452" priority="486" operator="between">
      <formula>0.000001</formula>
      <formula>1</formula>
    </cfRule>
  </conditionalFormatting>
  <conditionalFormatting sqref="C24">
    <cfRule type="cellIs" dxfId="451" priority="487" operator="between">
      <formula>0.00000001</formula>
      <formula>1</formula>
    </cfRule>
  </conditionalFormatting>
  <conditionalFormatting sqref="C24">
    <cfRule type="cellIs" dxfId="450" priority="485" operator="between">
      <formula>0.00000001</formula>
      <formula>1</formula>
    </cfRule>
  </conditionalFormatting>
  <conditionalFormatting sqref="I24">
    <cfRule type="cellIs" dxfId="449" priority="484" operator="between">
      <formula>0.000001</formula>
      <formula>1</formula>
    </cfRule>
  </conditionalFormatting>
  <conditionalFormatting sqref="C24">
    <cfRule type="cellIs" dxfId="448" priority="482" operator="between">
      <formula>0.00000001</formula>
      <formula>1</formula>
    </cfRule>
  </conditionalFormatting>
  <conditionalFormatting sqref="C24">
    <cfRule type="cellIs" dxfId="447" priority="483" operator="between">
      <formula>0.00000001</formula>
      <formula>1</formula>
    </cfRule>
  </conditionalFormatting>
  <conditionalFormatting sqref="C24">
    <cfRule type="cellIs" dxfId="446" priority="481" operator="between">
      <formula>0.00000001</formula>
      <formula>1</formula>
    </cfRule>
  </conditionalFormatting>
  <conditionalFormatting sqref="C24">
    <cfRule type="cellIs" dxfId="445" priority="478" operator="between">
      <formula>0.00000001</formula>
      <formula>1</formula>
    </cfRule>
  </conditionalFormatting>
  <conditionalFormatting sqref="C24">
    <cfRule type="cellIs" dxfId="444" priority="459" operator="between">
      <formula>0.00000001</formula>
      <formula>1</formula>
    </cfRule>
  </conditionalFormatting>
  <conditionalFormatting sqref="I24">
    <cfRule type="cellIs" dxfId="443" priority="472" operator="between">
      <formula>0.000001</formula>
      <formula>1</formula>
    </cfRule>
  </conditionalFormatting>
  <conditionalFormatting sqref="I24">
    <cfRule type="cellIs" dxfId="442" priority="464" operator="between">
      <formula>0.000001</formula>
      <formula>1</formula>
    </cfRule>
  </conditionalFormatting>
  <conditionalFormatting sqref="I24">
    <cfRule type="cellIs" dxfId="441" priority="470" operator="between">
      <formula>0.000001</formula>
      <formula>1</formula>
    </cfRule>
  </conditionalFormatting>
  <conditionalFormatting sqref="I24">
    <cfRule type="cellIs" dxfId="440" priority="468" operator="between">
      <formula>0.000001</formula>
      <formula>1</formula>
    </cfRule>
  </conditionalFormatting>
  <conditionalFormatting sqref="C24">
    <cfRule type="cellIs" dxfId="439" priority="469" operator="between">
      <formula>0.00000001</formula>
      <formula>1</formula>
    </cfRule>
  </conditionalFormatting>
  <conditionalFormatting sqref="C24">
    <cfRule type="cellIs" dxfId="438" priority="467" operator="between">
      <formula>0.00000001</formula>
      <formula>1</formula>
    </cfRule>
  </conditionalFormatting>
  <conditionalFormatting sqref="I24">
    <cfRule type="cellIs" dxfId="437" priority="466" operator="between">
      <formula>0.000001</formula>
      <formula>1</formula>
    </cfRule>
  </conditionalFormatting>
  <conditionalFormatting sqref="C24">
    <cfRule type="cellIs" dxfId="436" priority="465" operator="between">
      <formula>0.00000001</formula>
      <formula>1</formula>
    </cfRule>
  </conditionalFormatting>
  <conditionalFormatting sqref="I24">
    <cfRule type="cellIs" dxfId="435" priority="462" operator="between">
      <formula>0.000001</formula>
      <formula>1</formula>
    </cfRule>
  </conditionalFormatting>
  <conditionalFormatting sqref="C24">
    <cfRule type="cellIs" dxfId="434" priority="463" operator="between">
      <formula>0.00000001</formula>
      <formula>1</formula>
    </cfRule>
  </conditionalFormatting>
  <conditionalFormatting sqref="C24">
    <cfRule type="cellIs" dxfId="433" priority="461" operator="between">
      <formula>0.00000001</formula>
      <formula>1</formula>
    </cfRule>
  </conditionalFormatting>
  <conditionalFormatting sqref="I24">
    <cfRule type="cellIs" dxfId="432" priority="460" operator="between">
      <formula>0.000001</formula>
      <formula>1</formula>
    </cfRule>
  </conditionalFormatting>
  <conditionalFormatting sqref="C24">
    <cfRule type="cellIs" dxfId="431" priority="458" operator="between">
      <formula>0.00000001</formula>
      <formula>1</formula>
    </cfRule>
  </conditionalFormatting>
  <conditionalFormatting sqref="C26">
    <cfRule type="cellIs" dxfId="430" priority="455" operator="between">
      <formula>0.00000001</formula>
      <formula>1</formula>
    </cfRule>
  </conditionalFormatting>
  <conditionalFormatting sqref="C26">
    <cfRule type="cellIs" dxfId="429" priority="456" operator="between">
      <formula>0.00000001</formula>
      <formula>1</formula>
    </cfRule>
  </conditionalFormatting>
  <conditionalFormatting sqref="C26">
    <cfRule type="cellIs" dxfId="428" priority="454" operator="between">
      <formula>0.00000001</formula>
      <formula>1</formula>
    </cfRule>
  </conditionalFormatting>
  <conditionalFormatting sqref="C26">
    <cfRule type="cellIs" dxfId="427" priority="453" operator="between">
      <formula>0.00000001</formula>
      <formula>1</formula>
    </cfRule>
  </conditionalFormatting>
  <conditionalFormatting sqref="C26">
    <cfRule type="cellIs" dxfId="426" priority="448" operator="between">
      <formula>0.00000001</formula>
      <formula>1</formula>
    </cfRule>
  </conditionalFormatting>
  <conditionalFormatting sqref="C26">
    <cfRule type="cellIs" dxfId="425" priority="440" operator="between">
      <formula>0.00000001</formula>
      <formula>1</formula>
    </cfRule>
  </conditionalFormatting>
  <conditionalFormatting sqref="C26">
    <cfRule type="cellIs" dxfId="424" priority="452" operator="between">
      <formula>0.00000001</formula>
      <formula>1</formula>
    </cfRule>
  </conditionalFormatting>
  <conditionalFormatting sqref="C26">
    <cfRule type="cellIs" dxfId="423" priority="451" operator="between">
      <formula>0.00000001</formula>
      <formula>1</formula>
    </cfRule>
  </conditionalFormatting>
  <conditionalFormatting sqref="C26">
    <cfRule type="cellIs" dxfId="422" priority="450" operator="between">
      <formula>0.00000001</formula>
      <formula>1</formula>
    </cfRule>
  </conditionalFormatting>
  <conditionalFormatting sqref="C26">
    <cfRule type="cellIs" dxfId="421" priority="449" operator="between">
      <formula>0.00000001</formula>
      <formula>1</formula>
    </cfRule>
  </conditionalFormatting>
  <conditionalFormatting sqref="C26">
    <cfRule type="cellIs" dxfId="420" priority="432" operator="between">
      <formula>0.00000001</formula>
      <formula>1</formula>
    </cfRule>
  </conditionalFormatting>
  <conditionalFormatting sqref="I26">
    <cfRule type="cellIs" dxfId="419" priority="447" operator="between">
      <formula>0.000001</formula>
      <formula>1</formula>
    </cfRule>
  </conditionalFormatting>
  <conditionalFormatting sqref="C26">
    <cfRule type="cellIs" dxfId="418" priority="446" operator="between">
      <formula>0.00000001</formula>
      <formula>1</formula>
    </cfRule>
  </conditionalFormatting>
  <conditionalFormatting sqref="I26">
    <cfRule type="cellIs" dxfId="417" priority="445" operator="between">
      <formula>0.000001</formula>
      <formula>1</formula>
    </cfRule>
  </conditionalFormatting>
  <conditionalFormatting sqref="I26">
    <cfRule type="cellIs" dxfId="416" priority="437" operator="between">
      <formula>0.000001</formula>
      <formula>1</formula>
    </cfRule>
  </conditionalFormatting>
  <conditionalFormatting sqref="I26">
    <cfRule type="cellIs" dxfId="415" priority="443" operator="between">
      <formula>0.000001</formula>
      <formula>1</formula>
    </cfRule>
  </conditionalFormatting>
  <conditionalFormatting sqref="C26">
    <cfRule type="cellIs" dxfId="414" priority="444" operator="between">
      <formula>0.00000001</formula>
      <formula>1</formula>
    </cfRule>
  </conditionalFormatting>
  <conditionalFormatting sqref="I26">
    <cfRule type="cellIs" dxfId="413" priority="441" operator="between">
      <formula>0.000001</formula>
      <formula>1</formula>
    </cfRule>
  </conditionalFormatting>
  <conditionalFormatting sqref="C26">
    <cfRule type="cellIs" dxfId="412" priority="442" operator="between">
      <formula>0.00000001</formula>
      <formula>1</formula>
    </cfRule>
  </conditionalFormatting>
  <conditionalFormatting sqref="I26">
    <cfRule type="cellIs" dxfId="411" priority="439" operator="between">
      <formula>0.000001</formula>
      <formula>1</formula>
    </cfRule>
  </conditionalFormatting>
  <conditionalFormatting sqref="C26">
    <cfRule type="cellIs" dxfId="410" priority="438" operator="between">
      <formula>0.00000001</formula>
      <formula>1</formula>
    </cfRule>
  </conditionalFormatting>
  <conditionalFormatting sqref="I26">
    <cfRule type="cellIs" dxfId="409" priority="435" operator="between">
      <formula>0.000001</formula>
      <formula>1</formula>
    </cfRule>
  </conditionalFormatting>
  <conditionalFormatting sqref="C26">
    <cfRule type="cellIs" dxfId="408" priority="436" operator="between">
      <formula>0.00000001</formula>
      <formula>1</formula>
    </cfRule>
  </conditionalFormatting>
  <conditionalFormatting sqref="C26">
    <cfRule type="cellIs" dxfId="407" priority="434" operator="between">
      <formula>0.00000001</formula>
      <formula>1</formula>
    </cfRule>
  </conditionalFormatting>
  <conditionalFormatting sqref="I26">
    <cfRule type="cellIs" dxfId="406" priority="433" operator="between">
      <formula>0.000001</formula>
      <formula>1</formula>
    </cfRule>
  </conditionalFormatting>
  <conditionalFormatting sqref="C26">
    <cfRule type="cellIs" dxfId="405" priority="431" operator="between">
      <formula>0.00000001</formula>
      <formula>1</formula>
    </cfRule>
  </conditionalFormatting>
  <conditionalFormatting sqref="H26">
    <cfRule type="cellIs" dxfId="404" priority="430" operator="between">
      <formula>0.000001</formula>
      <formula>1</formula>
    </cfRule>
  </conditionalFormatting>
  <conditionalFormatting sqref="C26">
    <cfRule type="cellIs" dxfId="403" priority="234" operator="between">
      <formula>0.00000001</formula>
      <formula>1</formula>
    </cfRule>
  </conditionalFormatting>
  <conditionalFormatting sqref="C26">
    <cfRule type="cellIs" dxfId="402" priority="428" operator="between">
      <formula>0.00000001</formula>
      <formula>1</formula>
    </cfRule>
  </conditionalFormatting>
  <conditionalFormatting sqref="C26">
    <cfRule type="cellIs" dxfId="401" priority="426" operator="between">
      <formula>0.00000001</formula>
      <formula>1</formula>
    </cfRule>
  </conditionalFormatting>
  <conditionalFormatting sqref="C26">
    <cfRule type="cellIs" dxfId="400" priority="424" operator="between">
      <formula>0.00000001</formula>
      <formula>1</formula>
    </cfRule>
  </conditionalFormatting>
  <conditionalFormatting sqref="C26">
    <cfRule type="cellIs" dxfId="399" priority="429" operator="between">
      <formula>0.00000001</formula>
      <formula>1</formula>
    </cfRule>
  </conditionalFormatting>
  <conditionalFormatting sqref="C26">
    <cfRule type="cellIs" dxfId="398" priority="427" operator="between">
      <formula>0.00000001</formula>
      <formula>1</formula>
    </cfRule>
  </conditionalFormatting>
  <conditionalFormatting sqref="C26">
    <cfRule type="cellIs" dxfId="397" priority="425" operator="between">
      <formula>0.00000001</formula>
      <formula>1</formula>
    </cfRule>
  </conditionalFormatting>
  <conditionalFormatting sqref="C26">
    <cfRule type="cellIs" dxfId="396" priority="423" operator="between">
      <formula>0.00000001</formula>
      <formula>1</formula>
    </cfRule>
  </conditionalFormatting>
  <conditionalFormatting sqref="C26">
    <cfRule type="cellIs" dxfId="395" priority="422" operator="between">
      <formula>0.00000001</formula>
      <formula>1</formula>
    </cfRule>
  </conditionalFormatting>
  <conditionalFormatting sqref="C26">
    <cfRule type="cellIs" dxfId="394" priority="405" operator="between">
      <formula>0.00000001</formula>
      <formula>1</formula>
    </cfRule>
  </conditionalFormatting>
  <conditionalFormatting sqref="C26">
    <cfRule type="cellIs" dxfId="393" priority="421" operator="between">
      <formula>0.00000001</formula>
      <formula>1</formula>
    </cfRule>
  </conditionalFormatting>
  <conditionalFormatting sqref="I26">
    <cfRule type="cellIs" dxfId="392" priority="420" operator="between">
      <formula>0.000001</formula>
      <formula>1</formula>
    </cfRule>
  </conditionalFormatting>
  <conditionalFormatting sqref="C26">
    <cfRule type="cellIs" dxfId="391" priority="419" operator="between">
      <formula>0.00000001</formula>
      <formula>1</formula>
    </cfRule>
  </conditionalFormatting>
  <conditionalFormatting sqref="I26">
    <cfRule type="cellIs" dxfId="390" priority="418" operator="between">
      <formula>0.000001</formula>
      <formula>1</formula>
    </cfRule>
  </conditionalFormatting>
  <conditionalFormatting sqref="I26">
    <cfRule type="cellIs" dxfId="389" priority="410" operator="between">
      <formula>0.000001</formula>
      <formula>1</formula>
    </cfRule>
  </conditionalFormatting>
  <conditionalFormatting sqref="I26">
    <cfRule type="cellIs" dxfId="388" priority="416" operator="between">
      <formula>0.000001</formula>
      <formula>1</formula>
    </cfRule>
  </conditionalFormatting>
  <conditionalFormatting sqref="C26">
    <cfRule type="cellIs" dxfId="387" priority="417" operator="between">
      <formula>0.00000001</formula>
      <formula>1</formula>
    </cfRule>
  </conditionalFormatting>
  <conditionalFormatting sqref="I26">
    <cfRule type="cellIs" dxfId="386" priority="414" operator="between">
      <formula>0.000001</formula>
      <formula>1</formula>
    </cfRule>
  </conditionalFormatting>
  <conditionalFormatting sqref="C26">
    <cfRule type="cellIs" dxfId="385" priority="415" operator="between">
      <formula>0.00000001</formula>
      <formula>1</formula>
    </cfRule>
  </conditionalFormatting>
  <conditionalFormatting sqref="C26">
    <cfRule type="cellIs" dxfId="384" priority="413" operator="between">
      <formula>0.00000001</formula>
      <formula>1</formula>
    </cfRule>
  </conditionalFormatting>
  <conditionalFormatting sqref="I26">
    <cfRule type="cellIs" dxfId="383" priority="412" operator="between">
      <formula>0.000001</formula>
      <formula>1</formula>
    </cfRule>
  </conditionalFormatting>
  <conditionalFormatting sqref="C26">
    <cfRule type="cellIs" dxfId="382" priority="411" operator="between">
      <formula>0.00000001</formula>
      <formula>1</formula>
    </cfRule>
  </conditionalFormatting>
  <conditionalFormatting sqref="I26">
    <cfRule type="cellIs" dxfId="381" priority="408" operator="between">
      <formula>0.000001</formula>
      <formula>1</formula>
    </cfRule>
  </conditionalFormatting>
  <conditionalFormatting sqref="C26">
    <cfRule type="cellIs" dxfId="380" priority="409" operator="between">
      <formula>0.00000001</formula>
      <formula>1</formula>
    </cfRule>
  </conditionalFormatting>
  <conditionalFormatting sqref="C26">
    <cfRule type="cellIs" dxfId="379" priority="407" operator="between">
      <formula>0.00000001</formula>
      <formula>1</formula>
    </cfRule>
  </conditionalFormatting>
  <conditionalFormatting sqref="I26">
    <cfRule type="cellIs" dxfId="378" priority="406" operator="between">
      <formula>0.000001</formula>
      <formula>1</formula>
    </cfRule>
  </conditionalFormatting>
  <conditionalFormatting sqref="C26">
    <cfRule type="cellIs" dxfId="377" priority="404" operator="between">
      <formula>0.00000001</formula>
      <formula>1</formula>
    </cfRule>
  </conditionalFormatting>
  <conditionalFormatting sqref="C26">
    <cfRule type="cellIs" dxfId="376" priority="402" operator="between">
      <formula>0.00000001</formula>
      <formula>1</formula>
    </cfRule>
  </conditionalFormatting>
  <conditionalFormatting sqref="C26">
    <cfRule type="cellIs" dxfId="375" priority="400" operator="between">
      <formula>0.00000001</formula>
      <formula>1</formula>
    </cfRule>
  </conditionalFormatting>
  <conditionalFormatting sqref="C26">
    <cfRule type="cellIs" dxfId="374" priority="398" operator="between">
      <formula>0.00000001</formula>
      <formula>1</formula>
    </cfRule>
  </conditionalFormatting>
  <conditionalFormatting sqref="C26">
    <cfRule type="cellIs" dxfId="373" priority="377" operator="between">
      <formula>0.00000001</formula>
      <formula>1</formula>
    </cfRule>
  </conditionalFormatting>
  <conditionalFormatting sqref="C26">
    <cfRule type="cellIs" dxfId="372" priority="369" operator="between">
      <formula>0.00000001</formula>
      <formula>1</formula>
    </cfRule>
  </conditionalFormatting>
  <conditionalFormatting sqref="C26">
    <cfRule type="cellIs" dxfId="371" priority="403" operator="between">
      <formula>0.00000001</formula>
      <formula>1</formula>
    </cfRule>
  </conditionalFormatting>
  <conditionalFormatting sqref="C26">
    <cfRule type="cellIs" dxfId="370" priority="401" operator="between">
      <formula>0.00000001</formula>
      <formula>1</formula>
    </cfRule>
  </conditionalFormatting>
  <conditionalFormatting sqref="C26">
    <cfRule type="cellIs" dxfId="369" priority="399" operator="between">
      <formula>0.00000001</formula>
      <formula>1</formula>
    </cfRule>
  </conditionalFormatting>
  <conditionalFormatting sqref="C26">
    <cfRule type="cellIs" dxfId="368" priority="397" operator="between">
      <formula>0.00000001</formula>
      <formula>1</formula>
    </cfRule>
  </conditionalFormatting>
  <conditionalFormatting sqref="C26">
    <cfRule type="cellIs" dxfId="367" priority="396" operator="between">
      <formula>0.00000001</formula>
      <formula>1</formula>
    </cfRule>
  </conditionalFormatting>
  <conditionalFormatting sqref="C26">
    <cfRule type="cellIs" dxfId="366" priority="379" operator="between">
      <formula>0.00000001</formula>
      <formula>1</formula>
    </cfRule>
  </conditionalFormatting>
  <conditionalFormatting sqref="C26">
    <cfRule type="cellIs" dxfId="365" priority="395" operator="between">
      <formula>0.00000001</formula>
      <formula>1</formula>
    </cfRule>
  </conditionalFormatting>
  <conditionalFormatting sqref="I26">
    <cfRule type="cellIs" dxfId="364" priority="394" operator="between">
      <formula>0.000001</formula>
      <formula>1</formula>
    </cfRule>
  </conditionalFormatting>
  <conditionalFormatting sqref="C26">
    <cfRule type="cellIs" dxfId="363" priority="393" operator="between">
      <formula>0.00000001</formula>
      <formula>1</formula>
    </cfRule>
  </conditionalFormatting>
  <conditionalFormatting sqref="I26">
    <cfRule type="cellIs" dxfId="362" priority="392" operator="between">
      <formula>0.000001</formula>
      <formula>1</formula>
    </cfRule>
  </conditionalFormatting>
  <conditionalFormatting sqref="I26">
    <cfRule type="cellIs" dxfId="361" priority="384" operator="between">
      <formula>0.000001</formula>
      <formula>1</formula>
    </cfRule>
  </conditionalFormatting>
  <conditionalFormatting sqref="I26">
    <cfRule type="cellIs" dxfId="360" priority="390" operator="between">
      <formula>0.000001</formula>
      <formula>1</formula>
    </cfRule>
  </conditionalFormatting>
  <conditionalFormatting sqref="C26">
    <cfRule type="cellIs" dxfId="359" priority="391" operator="between">
      <formula>0.00000001</formula>
      <formula>1</formula>
    </cfRule>
  </conditionalFormatting>
  <conditionalFormatting sqref="I26">
    <cfRule type="cellIs" dxfId="358" priority="388" operator="between">
      <formula>0.000001</formula>
      <formula>1</formula>
    </cfRule>
  </conditionalFormatting>
  <conditionalFormatting sqref="C26">
    <cfRule type="cellIs" dxfId="357" priority="389" operator="between">
      <formula>0.00000001</formula>
      <formula>1</formula>
    </cfRule>
  </conditionalFormatting>
  <conditionalFormatting sqref="C26">
    <cfRule type="cellIs" dxfId="356" priority="387" operator="between">
      <formula>0.00000001</formula>
      <formula>1</formula>
    </cfRule>
  </conditionalFormatting>
  <conditionalFormatting sqref="I26">
    <cfRule type="cellIs" dxfId="355" priority="386" operator="between">
      <formula>0.000001</formula>
      <formula>1</formula>
    </cfRule>
  </conditionalFormatting>
  <conditionalFormatting sqref="C26">
    <cfRule type="cellIs" dxfId="354" priority="385" operator="between">
      <formula>0.00000001</formula>
      <formula>1</formula>
    </cfRule>
  </conditionalFormatting>
  <conditionalFormatting sqref="I26">
    <cfRule type="cellIs" dxfId="353" priority="382" operator="between">
      <formula>0.000001</formula>
      <formula>1</formula>
    </cfRule>
  </conditionalFormatting>
  <conditionalFormatting sqref="C26">
    <cfRule type="cellIs" dxfId="352" priority="383" operator="between">
      <formula>0.00000001</formula>
      <formula>1</formula>
    </cfRule>
  </conditionalFormatting>
  <conditionalFormatting sqref="C26">
    <cfRule type="cellIs" dxfId="351" priority="381" operator="between">
      <formula>0.00000001</formula>
      <formula>1</formula>
    </cfRule>
  </conditionalFormatting>
  <conditionalFormatting sqref="I26">
    <cfRule type="cellIs" dxfId="350" priority="380" operator="between">
      <formula>0.000001</formula>
      <formula>1</formula>
    </cfRule>
  </conditionalFormatting>
  <conditionalFormatting sqref="C26">
    <cfRule type="cellIs" dxfId="349" priority="378" operator="between">
      <formula>0.00000001</formula>
      <formula>1</formula>
    </cfRule>
  </conditionalFormatting>
  <conditionalFormatting sqref="C26">
    <cfRule type="cellIs" dxfId="348" priority="376" operator="between">
      <formula>0.00000001</formula>
      <formula>1</formula>
    </cfRule>
  </conditionalFormatting>
  <conditionalFormatting sqref="C26">
    <cfRule type="cellIs" dxfId="347" priority="370" operator="between">
      <formula>0.00000001</formula>
      <formula>1</formula>
    </cfRule>
  </conditionalFormatting>
  <conditionalFormatting sqref="C26">
    <cfRule type="cellIs" dxfId="346" priority="367" operator="between">
      <formula>0.00000001</formula>
      <formula>1</formula>
    </cfRule>
  </conditionalFormatting>
  <conditionalFormatting sqref="C26">
    <cfRule type="cellIs" dxfId="345" priority="365" operator="between">
      <formula>0.00000001</formula>
      <formula>1</formula>
    </cfRule>
  </conditionalFormatting>
  <conditionalFormatting sqref="C26">
    <cfRule type="cellIs" dxfId="344" priority="361" operator="between">
      <formula>0.00000001</formula>
      <formula>1</formula>
    </cfRule>
  </conditionalFormatting>
  <conditionalFormatting sqref="E26">
    <cfRule type="cellIs" dxfId="343" priority="359" operator="between">
      <formula>0.00000001</formula>
      <formula>1</formula>
    </cfRule>
  </conditionalFormatting>
  <conditionalFormatting sqref="C26">
    <cfRule type="cellIs" dxfId="342" priority="363" operator="between">
      <formula>0.00000001</formula>
      <formula>1</formula>
    </cfRule>
  </conditionalFormatting>
  <conditionalFormatting sqref="I26">
    <cfRule type="cellIs" dxfId="341" priority="358" operator="between">
      <formula>0.000001</formula>
      <formula>1</formula>
    </cfRule>
  </conditionalFormatting>
  <conditionalFormatting sqref="I26">
    <cfRule type="cellIs" dxfId="340" priority="357" operator="between">
      <formula>0.000001</formula>
      <formula>1</formula>
    </cfRule>
  </conditionalFormatting>
  <conditionalFormatting sqref="C26">
    <cfRule type="cellIs" dxfId="339" priority="356" operator="between">
      <formula>0.00000001</formula>
      <formula>1</formula>
    </cfRule>
  </conditionalFormatting>
  <conditionalFormatting sqref="I26">
    <cfRule type="cellIs" dxfId="338" priority="355" operator="between">
      <formula>0.000001</formula>
      <formula>1</formula>
    </cfRule>
  </conditionalFormatting>
  <conditionalFormatting sqref="C26">
    <cfRule type="cellIs" dxfId="337" priority="354" operator="between">
      <formula>0.00000001</formula>
      <formula>1</formula>
    </cfRule>
  </conditionalFormatting>
  <conditionalFormatting sqref="I26">
    <cfRule type="cellIs" dxfId="336" priority="353" operator="between">
      <formula>0.000001</formula>
      <formula>1</formula>
    </cfRule>
  </conditionalFormatting>
  <conditionalFormatting sqref="C26">
    <cfRule type="cellIs" dxfId="335" priority="352" operator="between">
      <formula>0.00000001</formula>
      <formula>1</formula>
    </cfRule>
  </conditionalFormatting>
  <conditionalFormatting sqref="I26">
    <cfRule type="cellIs" dxfId="334" priority="351" operator="between">
      <formula>0.000001</formula>
      <formula>1</formula>
    </cfRule>
  </conditionalFormatting>
  <conditionalFormatting sqref="I26">
    <cfRule type="cellIs" dxfId="333" priority="349" operator="between">
      <formula>0.000001</formula>
      <formula>1</formula>
    </cfRule>
  </conditionalFormatting>
  <conditionalFormatting sqref="C26">
    <cfRule type="cellIs" dxfId="332" priority="350" operator="between">
      <formula>0.00000001</formula>
      <formula>1</formula>
    </cfRule>
  </conditionalFormatting>
  <conditionalFormatting sqref="G26">
    <cfRule type="cellIs" dxfId="331" priority="348" operator="between">
      <formula>0.00000001</formula>
      <formula>1</formula>
    </cfRule>
  </conditionalFormatting>
  <conditionalFormatting sqref="C26">
    <cfRule type="cellIs" dxfId="330" priority="347" operator="between">
      <formula>0.00000001</formula>
      <formula>1</formula>
    </cfRule>
  </conditionalFormatting>
  <conditionalFormatting sqref="I26">
    <cfRule type="cellIs" dxfId="329" priority="346" operator="between">
      <formula>0.000001</formula>
      <formula>1</formula>
    </cfRule>
  </conditionalFormatting>
  <conditionalFormatting sqref="C26">
    <cfRule type="cellIs" dxfId="328" priority="345" operator="between">
      <formula>0.00000001</formula>
      <formula>1</formula>
    </cfRule>
  </conditionalFormatting>
  <conditionalFormatting sqref="I26">
    <cfRule type="cellIs" dxfId="327" priority="344" operator="between">
      <formula>0.000001</formula>
      <formula>1</formula>
    </cfRule>
  </conditionalFormatting>
  <conditionalFormatting sqref="I26">
    <cfRule type="cellIs" dxfId="326" priority="342" operator="between">
      <formula>0.000001</formula>
      <formula>1</formula>
    </cfRule>
  </conditionalFormatting>
  <conditionalFormatting sqref="C26">
    <cfRule type="cellIs" dxfId="325" priority="343" operator="between">
      <formula>0.00000001</formula>
      <formula>1</formula>
    </cfRule>
  </conditionalFormatting>
  <conditionalFormatting sqref="I26">
    <cfRule type="cellIs" dxfId="324" priority="340" operator="between">
      <formula>0.000001</formula>
      <formula>1</formula>
    </cfRule>
  </conditionalFormatting>
  <conditionalFormatting sqref="C26">
    <cfRule type="cellIs" dxfId="323" priority="341" operator="between">
      <formula>0.00000001</formula>
      <formula>1</formula>
    </cfRule>
  </conditionalFormatting>
  <conditionalFormatting sqref="C26">
    <cfRule type="cellIs" dxfId="322" priority="339" operator="between">
      <formula>0.00000001</formula>
      <formula>1</formula>
    </cfRule>
  </conditionalFormatting>
  <conditionalFormatting sqref="I26">
    <cfRule type="cellIs" dxfId="321" priority="338" operator="between">
      <formula>0.000001</formula>
      <formula>1</formula>
    </cfRule>
  </conditionalFormatting>
  <conditionalFormatting sqref="C26">
    <cfRule type="cellIs" dxfId="320" priority="330" operator="between">
      <formula>0.00000001</formula>
      <formula>1</formula>
    </cfRule>
  </conditionalFormatting>
  <conditionalFormatting sqref="C26">
    <cfRule type="cellIs" dxfId="319" priority="305" operator="between">
      <formula>0.00000001</formula>
      <formula>1</formula>
    </cfRule>
  </conditionalFormatting>
  <conditionalFormatting sqref="C26">
    <cfRule type="cellIs" dxfId="318" priority="309" operator="between">
      <formula>0.00000001</formula>
      <formula>1</formula>
    </cfRule>
  </conditionalFormatting>
  <conditionalFormatting sqref="C26">
    <cfRule type="cellIs" dxfId="317" priority="326" operator="between">
      <formula>0.00000001</formula>
      <formula>1</formula>
    </cfRule>
  </conditionalFormatting>
  <conditionalFormatting sqref="C26">
    <cfRule type="cellIs" dxfId="316" priority="324" operator="between">
      <formula>0.00000001</formula>
      <formula>1</formula>
    </cfRule>
  </conditionalFormatting>
  <conditionalFormatting sqref="C26">
    <cfRule type="cellIs" dxfId="315" priority="322" operator="between">
      <formula>0.00000001</formula>
      <formula>1</formula>
    </cfRule>
  </conditionalFormatting>
  <conditionalFormatting sqref="I26">
    <cfRule type="cellIs" dxfId="314" priority="321" operator="between">
      <formula>0.000001</formula>
      <formula>1</formula>
    </cfRule>
  </conditionalFormatting>
  <conditionalFormatting sqref="I26">
    <cfRule type="cellIs" dxfId="313" priority="319" operator="between">
      <formula>0.000001</formula>
      <formula>1</formula>
    </cfRule>
  </conditionalFormatting>
  <conditionalFormatting sqref="I26">
    <cfRule type="cellIs" dxfId="312" priority="317" operator="between">
      <formula>0.000001</formula>
      <formula>1</formula>
    </cfRule>
  </conditionalFormatting>
  <conditionalFormatting sqref="C26">
    <cfRule type="cellIs" dxfId="311" priority="318" operator="between">
      <formula>0.00000001</formula>
      <formula>1</formula>
    </cfRule>
  </conditionalFormatting>
  <conditionalFormatting sqref="I26">
    <cfRule type="cellIs" dxfId="310" priority="315" operator="between">
      <formula>0.000001</formula>
      <formula>1</formula>
    </cfRule>
  </conditionalFormatting>
  <conditionalFormatting sqref="I26">
    <cfRule type="cellIs" dxfId="309" priority="313" operator="between">
      <formula>0.000001</formula>
      <formula>1</formula>
    </cfRule>
  </conditionalFormatting>
  <conditionalFormatting sqref="C26">
    <cfRule type="cellIs" dxfId="308" priority="311" operator="between">
      <formula>0.00000001</formula>
      <formula>1</formula>
    </cfRule>
  </conditionalFormatting>
  <conditionalFormatting sqref="C26">
    <cfRule type="cellIs" dxfId="307" priority="307" operator="between">
      <formula>0.00000001</formula>
      <formula>1</formula>
    </cfRule>
  </conditionalFormatting>
  <conditionalFormatting sqref="C26">
    <cfRule type="cellIs" dxfId="306" priority="288" operator="between">
      <formula>0.00000001</formula>
      <formula>1</formula>
    </cfRule>
  </conditionalFormatting>
  <conditionalFormatting sqref="C26">
    <cfRule type="cellIs" dxfId="305" priority="302" operator="between">
      <formula>0.00000001</formula>
      <formula>1</formula>
    </cfRule>
  </conditionalFormatting>
  <conditionalFormatting sqref="I26">
    <cfRule type="cellIs" dxfId="304" priority="301" operator="between">
      <formula>0.000001</formula>
      <formula>1</formula>
    </cfRule>
  </conditionalFormatting>
  <conditionalFormatting sqref="I26">
    <cfRule type="cellIs" dxfId="303" priority="293" operator="between">
      <formula>0.000001</formula>
      <formula>1</formula>
    </cfRule>
  </conditionalFormatting>
  <conditionalFormatting sqref="I26">
    <cfRule type="cellIs" dxfId="302" priority="299" operator="between">
      <formula>0.000001</formula>
      <formula>1</formula>
    </cfRule>
  </conditionalFormatting>
  <conditionalFormatting sqref="C26">
    <cfRule type="cellIs" dxfId="301" priority="300" operator="between">
      <formula>0.00000001</formula>
      <formula>1</formula>
    </cfRule>
  </conditionalFormatting>
  <conditionalFormatting sqref="I26">
    <cfRule type="cellIs" dxfId="300" priority="297" operator="between">
      <formula>0.000001</formula>
      <formula>1</formula>
    </cfRule>
  </conditionalFormatting>
  <conditionalFormatting sqref="C26">
    <cfRule type="cellIs" dxfId="299" priority="298" operator="between">
      <formula>0.00000001</formula>
      <formula>1</formula>
    </cfRule>
  </conditionalFormatting>
  <conditionalFormatting sqref="C26">
    <cfRule type="cellIs" dxfId="298" priority="296" operator="between">
      <formula>0.00000001</formula>
      <formula>1</formula>
    </cfRule>
  </conditionalFormatting>
  <conditionalFormatting sqref="I26">
    <cfRule type="cellIs" dxfId="297" priority="295" operator="between">
      <formula>0.000001</formula>
      <formula>1</formula>
    </cfRule>
  </conditionalFormatting>
  <conditionalFormatting sqref="C26">
    <cfRule type="cellIs" dxfId="296" priority="294" operator="between">
      <formula>0.00000001</formula>
      <formula>1</formula>
    </cfRule>
  </conditionalFormatting>
  <conditionalFormatting sqref="I26">
    <cfRule type="cellIs" dxfId="295" priority="291" operator="between">
      <formula>0.000001</formula>
      <formula>1</formula>
    </cfRule>
  </conditionalFormatting>
  <conditionalFormatting sqref="C26">
    <cfRule type="cellIs" dxfId="294" priority="292" operator="between">
      <formula>0.00000001</formula>
      <formula>1</formula>
    </cfRule>
  </conditionalFormatting>
  <conditionalFormatting sqref="C26">
    <cfRule type="cellIs" dxfId="293" priority="290" operator="between">
      <formula>0.00000001</formula>
      <formula>1</formula>
    </cfRule>
  </conditionalFormatting>
  <conditionalFormatting sqref="I26">
    <cfRule type="cellIs" dxfId="292" priority="289" operator="between">
      <formula>0.000001</formula>
      <formula>1</formula>
    </cfRule>
  </conditionalFormatting>
  <conditionalFormatting sqref="C26">
    <cfRule type="cellIs" dxfId="291" priority="287" operator="between">
      <formula>0.00000001</formula>
      <formula>1</formula>
    </cfRule>
  </conditionalFormatting>
  <conditionalFormatting sqref="H26">
    <cfRule type="cellIs" dxfId="290" priority="286" operator="between">
      <formula>0.000001</formula>
      <formula>1</formula>
    </cfRule>
  </conditionalFormatting>
  <conditionalFormatting sqref="C26">
    <cfRule type="cellIs" dxfId="289" priority="284" operator="between">
      <formula>0.00000001</formula>
      <formula>1</formula>
    </cfRule>
  </conditionalFormatting>
  <conditionalFormatting sqref="C26">
    <cfRule type="cellIs" dxfId="288" priority="285" operator="between">
      <formula>0.00000001</formula>
      <formula>1</formula>
    </cfRule>
  </conditionalFormatting>
  <conditionalFormatting sqref="C26">
    <cfRule type="cellIs" dxfId="287" priority="283" operator="between">
      <formula>0.00000001</formula>
      <formula>1</formula>
    </cfRule>
  </conditionalFormatting>
  <conditionalFormatting sqref="C26">
    <cfRule type="cellIs" dxfId="286" priority="282" operator="between">
      <formula>0.00000001</formula>
      <formula>1</formula>
    </cfRule>
  </conditionalFormatting>
  <conditionalFormatting sqref="C26">
    <cfRule type="cellIs" dxfId="285" priority="277" operator="between">
      <formula>0.00000001</formula>
      <formula>1</formula>
    </cfRule>
  </conditionalFormatting>
  <conditionalFormatting sqref="C26">
    <cfRule type="cellIs" dxfId="284" priority="269" operator="between">
      <formula>0.00000001</formula>
      <formula>1</formula>
    </cfRule>
  </conditionalFormatting>
  <conditionalFormatting sqref="C26">
    <cfRule type="cellIs" dxfId="283" priority="281" operator="between">
      <formula>0.00000001</formula>
      <formula>1</formula>
    </cfRule>
  </conditionalFormatting>
  <conditionalFormatting sqref="C26">
    <cfRule type="cellIs" dxfId="282" priority="280" operator="between">
      <formula>0.00000001</formula>
      <formula>1</formula>
    </cfRule>
  </conditionalFormatting>
  <conditionalFormatting sqref="C26">
    <cfRule type="cellIs" dxfId="281" priority="279" operator="between">
      <formula>0.00000001</formula>
      <formula>1</formula>
    </cfRule>
  </conditionalFormatting>
  <conditionalFormatting sqref="C26">
    <cfRule type="cellIs" dxfId="280" priority="278" operator="between">
      <formula>0.00000001</formula>
      <formula>1</formula>
    </cfRule>
  </conditionalFormatting>
  <conditionalFormatting sqref="C26">
    <cfRule type="cellIs" dxfId="279" priority="261" operator="between">
      <formula>0.00000001</formula>
      <formula>1</formula>
    </cfRule>
  </conditionalFormatting>
  <conditionalFormatting sqref="I26">
    <cfRule type="cellIs" dxfId="278" priority="276" operator="between">
      <formula>0.000001</formula>
      <formula>1</formula>
    </cfRule>
  </conditionalFormatting>
  <conditionalFormatting sqref="C26">
    <cfRule type="cellIs" dxfId="277" priority="275" operator="between">
      <formula>0.00000001</formula>
      <formula>1</formula>
    </cfRule>
  </conditionalFormatting>
  <conditionalFormatting sqref="I26">
    <cfRule type="cellIs" dxfId="276" priority="274" operator="between">
      <formula>0.000001</formula>
      <formula>1</formula>
    </cfRule>
  </conditionalFormatting>
  <conditionalFormatting sqref="I26">
    <cfRule type="cellIs" dxfId="275" priority="266" operator="between">
      <formula>0.000001</formula>
      <formula>1</formula>
    </cfRule>
  </conditionalFormatting>
  <conditionalFormatting sqref="I26">
    <cfRule type="cellIs" dxfId="274" priority="272" operator="between">
      <formula>0.000001</formula>
      <formula>1</formula>
    </cfRule>
  </conditionalFormatting>
  <conditionalFormatting sqref="C26">
    <cfRule type="cellIs" dxfId="273" priority="273" operator="between">
      <formula>0.00000001</formula>
      <formula>1</formula>
    </cfRule>
  </conditionalFormatting>
  <conditionalFormatting sqref="I26">
    <cfRule type="cellIs" dxfId="272" priority="270" operator="between">
      <formula>0.000001</formula>
      <formula>1</formula>
    </cfRule>
  </conditionalFormatting>
  <conditionalFormatting sqref="C26">
    <cfRule type="cellIs" dxfId="271" priority="271" operator="between">
      <formula>0.00000001</formula>
      <formula>1</formula>
    </cfRule>
  </conditionalFormatting>
  <conditionalFormatting sqref="I26">
    <cfRule type="cellIs" dxfId="270" priority="268" operator="between">
      <formula>0.000001</formula>
      <formula>1</formula>
    </cfRule>
  </conditionalFormatting>
  <conditionalFormatting sqref="C26">
    <cfRule type="cellIs" dxfId="269" priority="267" operator="between">
      <formula>0.00000001</formula>
      <formula>1</formula>
    </cfRule>
  </conditionalFormatting>
  <conditionalFormatting sqref="I26">
    <cfRule type="cellIs" dxfId="268" priority="264" operator="between">
      <formula>0.000001</formula>
      <formula>1</formula>
    </cfRule>
  </conditionalFormatting>
  <conditionalFormatting sqref="C26">
    <cfRule type="cellIs" dxfId="267" priority="265" operator="between">
      <formula>0.00000001</formula>
      <formula>1</formula>
    </cfRule>
  </conditionalFormatting>
  <conditionalFormatting sqref="C26">
    <cfRule type="cellIs" dxfId="266" priority="263" operator="between">
      <formula>0.00000001</formula>
      <formula>1</formula>
    </cfRule>
  </conditionalFormatting>
  <conditionalFormatting sqref="I26">
    <cfRule type="cellIs" dxfId="265" priority="262" operator="between">
      <formula>0.000001</formula>
      <formula>1</formula>
    </cfRule>
  </conditionalFormatting>
  <conditionalFormatting sqref="C26">
    <cfRule type="cellIs" dxfId="264" priority="260" operator="between">
      <formula>0.00000001</formula>
      <formula>1</formula>
    </cfRule>
  </conditionalFormatting>
  <conditionalFormatting sqref="H26">
    <cfRule type="cellIs" dxfId="263" priority="259" operator="between">
      <formula>0.000001</formula>
      <formula>1</formula>
    </cfRule>
  </conditionalFormatting>
  <conditionalFormatting sqref="C26">
    <cfRule type="cellIs" dxfId="262" priority="257" operator="between">
      <formula>0.00000001</formula>
      <formula>1</formula>
    </cfRule>
  </conditionalFormatting>
  <conditionalFormatting sqref="C26">
    <cfRule type="cellIs" dxfId="261" priority="255" operator="between">
      <formula>0.00000001</formula>
      <formula>1</formula>
    </cfRule>
  </conditionalFormatting>
  <conditionalFormatting sqref="C26">
    <cfRule type="cellIs" dxfId="260" priority="253" operator="between">
      <formula>0.00000001</formula>
      <formula>1</formula>
    </cfRule>
  </conditionalFormatting>
  <conditionalFormatting sqref="C26">
    <cfRule type="cellIs" dxfId="259" priority="258" operator="between">
      <formula>0.00000001</formula>
      <formula>1</formula>
    </cfRule>
  </conditionalFormatting>
  <conditionalFormatting sqref="C26">
    <cfRule type="cellIs" dxfId="258" priority="256" operator="between">
      <formula>0.00000001</formula>
      <formula>1</formula>
    </cfRule>
  </conditionalFormatting>
  <conditionalFormatting sqref="C26">
    <cfRule type="cellIs" dxfId="257" priority="254" operator="between">
      <formula>0.00000001</formula>
      <formula>1</formula>
    </cfRule>
  </conditionalFormatting>
  <conditionalFormatting sqref="C26">
    <cfRule type="cellIs" dxfId="256" priority="252" operator="between">
      <formula>0.00000001</formula>
      <formula>1</formula>
    </cfRule>
  </conditionalFormatting>
  <conditionalFormatting sqref="C26">
    <cfRule type="cellIs" dxfId="255" priority="251" operator="between">
      <formula>0.00000001</formula>
      <formula>1</formula>
    </cfRule>
  </conditionalFormatting>
  <conditionalFormatting sqref="C26">
    <cfRule type="cellIs" dxfId="254" priority="250" operator="between">
      <formula>0.00000001</formula>
      <formula>1</formula>
    </cfRule>
  </conditionalFormatting>
  <conditionalFormatting sqref="I26">
    <cfRule type="cellIs" dxfId="253" priority="249" operator="between">
      <formula>0.000001</formula>
      <formula>1</formula>
    </cfRule>
  </conditionalFormatting>
  <conditionalFormatting sqref="C26">
    <cfRule type="cellIs" dxfId="252" priority="248" operator="between">
      <formula>0.00000001</formula>
      <formula>1</formula>
    </cfRule>
  </conditionalFormatting>
  <conditionalFormatting sqref="I26">
    <cfRule type="cellIs" dxfId="251" priority="247" operator="between">
      <formula>0.000001</formula>
      <formula>1</formula>
    </cfRule>
  </conditionalFormatting>
  <conditionalFormatting sqref="I26">
    <cfRule type="cellIs" dxfId="250" priority="239" operator="between">
      <formula>0.000001</formula>
      <formula>1</formula>
    </cfRule>
  </conditionalFormatting>
  <conditionalFormatting sqref="I26">
    <cfRule type="cellIs" dxfId="249" priority="245" operator="between">
      <formula>0.000001</formula>
      <formula>1</formula>
    </cfRule>
  </conditionalFormatting>
  <conditionalFormatting sqref="C26">
    <cfRule type="cellIs" dxfId="248" priority="246" operator="between">
      <formula>0.00000001</formula>
      <formula>1</formula>
    </cfRule>
  </conditionalFormatting>
  <conditionalFormatting sqref="I26">
    <cfRule type="cellIs" dxfId="247" priority="243" operator="between">
      <formula>0.000001</formula>
      <formula>1</formula>
    </cfRule>
  </conditionalFormatting>
  <conditionalFormatting sqref="C26">
    <cfRule type="cellIs" dxfId="246" priority="244" operator="between">
      <formula>0.00000001</formula>
      <formula>1</formula>
    </cfRule>
  </conditionalFormatting>
  <conditionalFormatting sqref="C26">
    <cfRule type="cellIs" dxfId="245" priority="242" operator="between">
      <formula>0.00000001</formula>
      <formula>1</formula>
    </cfRule>
  </conditionalFormatting>
  <conditionalFormatting sqref="I26">
    <cfRule type="cellIs" dxfId="244" priority="241" operator="between">
      <formula>0.000001</formula>
      <formula>1</formula>
    </cfRule>
  </conditionalFormatting>
  <conditionalFormatting sqref="C26">
    <cfRule type="cellIs" dxfId="243" priority="240" operator="between">
      <formula>0.00000001</formula>
      <formula>1</formula>
    </cfRule>
  </conditionalFormatting>
  <conditionalFormatting sqref="I26">
    <cfRule type="cellIs" dxfId="242" priority="237" operator="between">
      <formula>0.000001</formula>
      <formula>1</formula>
    </cfRule>
  </conditionalFormatting>
  <conditionalFormatting sqref="C26">
    <cfRule type="cellIs" dxfId="241" priority="238" operator="between">
      <formula>0.00000001</formula>
      <formula>1</formula>
    </cfRule>
  </conditionalFormatting>
  <conditionalFormatting sqref="C26">
    <cfRule type="cellIs" dxfId="240" priority="236" operator="between">
      <formula>0.00000001</formula>
      <formula>1</formula>
    </cfRule>
  </conditionalFormatting>
  <conditionalFormatting sqref="I26">
    <cfRule type="cellIs" dxfId="239" priority="235" operator="between">
      <formula>0.000001</formula>
      <formula>1</formula>
    </cfRule>
  </conditionalFormatting>
  <conditionalFormatting sqref="C26">
    <cfRule type="cellIs" dxfId="238" priority="233" operator="between">
      <formula>0.00000001</formula>
      <formula>1</formula>
    </cfRule>
  </conditionalFormatting>
  <conditionalFormatting sqref="C26">
    <cfRule type="cellIs" dxfId="237" priority="101" operator="between">
      <formula>0.00000001</formula>
      <formula>1</formula>
    </cfRule>
  </conditionalFormatting>
  <conditionalFormatting sqref="C26">
    <cfRule type="cellIs" dxfId="236" priority="103" operator="between">
      <formula>0.00000001</formula>
      <formula>1</formula>
    </cfRule>
  </conditionalFormatting>
  <conditionalFormatting sqref="C26">
    <cfRule type="cellIs" dxfId="235" priority="200" operator="between">
      <formula>0.00000001</formula>
      <formula>1</formula>
    </cfRule>
  </conditionalFormatting>
  <conditionalFormatting sqref="C26">
    <cfRule type="cellIs" dxfId="234" priority="203" operator="between">
      <formula>0.00000001</formula>
      <formula>1</formula>
    </cfRule>
  </conditionalFormatting>
  <conditionalFormatting sqref="C26">
    <cfRule type="cellIs" dxfId="233" priority="201" operator="between">
      <formula>0.00000001</formula>
      <formula>1</formula>
    </cfRule>
  </conditionalFormatting>
  <conditionalFormatting sqref="C26">
    <cfRule type="cellIs" dxfId="232" priority="231" operator="between">
      <formula>0.00000001</formula>
      <formula>1</formula>
    </cfRule>
  </conditionalFormatting>
  <conditionalFormatting sqref="C26">
    <cfRule type="cellIs" dxfId="231" priority="229" operator="between">
      <formula>0.00000001</formula>
      <formula>1</formula>
    </cfRule>
  </conditionalFormatting>
  <conditionalFormatting sqref="C26">
    <cfRule type="cellIs" dxfId="230" priority="227" operator="between">
      <formula>0.00000001</formula>
      <formula>1</formula>
    </cfRule>
  </conditionalFormatting>
  <conditionalFormatting sqref="C26">
    <cfRule type="cellIs" dxfId="229" priority="206" operator="between">
      <formula>0.00000001</formula>
      <formula>1</formula>
    </cfRule>
  </conditionalFormatting>
  <conditionalFormatting sqref="C26">
    <cfRule type="cellIs" dxfId="228" priority="204" operator="between">
      <formula>0.00000001</formula>
      <formula>1</formula>
    </cfRule>
  </conditionalFormatting>
  <conditionalFormatting sqref="C26">
    <cfRule type="cellIs" dxfId="227" priority="198" operator="between">
      <formula>0.00000001</formula>
      <formula>1</formula>
    </cfRule>
  </conditionalFormatting>
  <conditionalFormatting sqref="C26">
    <cfRule type="cellIs" dxfId="226" priority="232" operator="between">
      <formula>0.00000001</formula>
      <formula>1</formula>
    </cfRule>
  </conditionalFormatting>
  <conditionalFormatting sqref="C26">
    <cfRule type="cellIs" dxfId="225" priority="230" operator="between">
      <formula>0.00000001</formula>
      <formula>1</formula>
    </cfRule>
  </conditionalFormatting>
  <conditionalFormatting sqref="C26">
    <cfRule type="cellIs" dxfId="224" priority="228" operator="between">
      <formula>0.00000001</formula>
      <formula>1</formula>
    </cfRule>
  </conditionalFormatting>
  <conditionalFormatting sqref="C26">
    <cfRule type="cellIs" dxfId="223" priority="226" operator="between">
      <formula>0.00000001</formula>
      <formula>1</formula>
    </cfRule>
  </conditionalFormatting>
  <conditionalFormatting sqref="C26">
    <cfRule type="cellIs" dxfId="222" priority="225" operator="between">
      <formula>0.00000001</formula>
      <formula>1</formula>
    </cfRule>
  </conditionalFormatting>
  <conditionalFormatting sqref="C26">
    <cfRule type="cellIs" dxfId="221" priority="208" operator="between">
      <formula>0.00000001</formula>
      <formula>1</formula>
    </cfRule>
  </conditionalFormatting>
  <conditionalFormatting sqref="C26">
    <cfRule type="cellIs" dxfId="220" priority="224" operator="between">
      <formula>0.00000001</formula>
      <formula>1</formula>
    </cfRule>
  </conditionalFormatting>
  <conditionalFormatting sqref="I26">
    <cfRule type="cellIs" dxfId="219" priority="223" operator="between">
      <formula>0.000001</formula>
      <formula>1</formula>
    </cfRule>
  </conditionalFormatting>
  <conditionalFormatting sqref="C26">
    <cfRule type="cellIs" dxfId="218" priority="222" operator="between">
      <formula>0.00000001</formula>
      <formula>1</formula>
    </cfRule>
  </conditionalFormatting>
  <conditionalFormatting sqref="I26">
    <cfRule type="cellIs" dxfId="217" priority="221" operator="between">
      <formula>0.000001</formula>
      <formula>1</formula>
    </cfRule>
  </conditionalFormatting>
  <conditionalFormatting sqref="I26">
    <cfRule type="cellIs" dxfId="216" priority="213" operator="between">
      <formula>0.000001</formula>
      <formula>1</formula>
    </cfRule>
  </conditionalFormatting>
  <conditionalFormatting sqref="I26">
    <cfRule type="cellIs" dxfId="215" priority="219" operator="between">
      <formula>0.000001</formula>
      <formula>1</formula>
    </cfRule>
  </conditionalFormatting>
  <conditionalFormatting sqref="C26">
    <cfRule type="cellIs" dxfId="214" priority="220" operator="between">
      <formula>0.00000001</formula>
      <formula>1</formula>
    </cfRule>
  </conditionalFormatting>
  <conditionalFormatting sqref="I26">
    <cfRule type="cellIs" dxfId="213" priority="217" operator="between">
      <formula>0.000001</formula>
      <formula>1</formula>
    </cfRule>
  </conditionalFormatting>
  <conditionalFormatting sqref="C26">
    <cfRule type="cellIs" dxfId="212" priority="218" operator="between">
      <formula>0.00000001</formula>
      <formula>1</formula>
    </cfRule>
  </conditionalFormatting>
  <conditionalFormatting sqref="C26">
    <cfRule type="cellIs" dxfId="211" priority="216" operator="between">
      <formula>0.00000001</formula>
      <formula>1</formula>
    </cfRule>
  </conditionalFormatting>
  <conditionalFormatting sqref="I26">
    <cfRule type="cellIs" dxfId="210" priority="215" operator="between">
      <formula>0.000001</formula>
      <formula>1</formula>
    </cfRule>
  </conditionalFormatting>
  <conditionalFormatting sqref="C26">
    <cfRule type="cellIs" dxfId="209" priority="214" operator="between">
      <formula>0.00000001</formula>
      <formula>1</formula>
    </cfRule>
  </conditionalFormatting>
  <conditionalFormatting sqref="I26">
    <cfRule type="cellIs" dxfId="208" priority="211" operator="between">
      <formula>0.000001</formula>
      <formula>1</formula>
    </cfRule>
  </conditionalFormatting>
  <conditionalFormatting sqref="C26">
    <cfRule type="cellIs" dxfId="207" priority="212" operator="between">
      <formula>0.00000001</formula>
      <formula>1</formula>
    </cfRule>
  </conditionalFormatting>
  <conditionalFormatting sqref="C26">
    <cfRule type="cellIs" dxfId="206" priority="210" operator="between">
      <formula>0.00000001</formula>
      <formula>1</formula>
    </cfRule>
  </conditionalFormatting>
  <conditionalFormatting sqref="I26">
    <cfRule type="cellIs" dxfId="205" priority="209" operator="between">
      <formula>0.000001</formula>
      <formula>1</formula>
    </cfRule>
  </conditionalFormatting>
  <conditionalFormatting sqref="C26">
    <cfRule type="cellIs" dxfId="204" priority="207" operator="between">
      <formula>0.00000001</formula>
      <formula>1</formula>
    </cfRule>
  </conditionalFormatting>
  <conditionalFormatting sqref="C26">
    <cfRule type="cellIs" dxfId="203" priority="205" operator="between">
      <formula>0.00000001</formula>
      <formula>1</formula>
    </cfRule>
  </conditionalFormatting>
  <conditionalFormatting sqref="C26">
    <cfRule type="cellIs" dxfId="202" priority="202" operator="between">
      <formula>0.00000001</formula>
      <formula>1</formula>
    </cfRule>
  </conditionalFormatting>
  <conditionalFormatting sqref="C26">
    <cfRule type="cellIs" dxfId="201" priority="199" operator="between">
      <formula>0.00000001</formula>
      <formula>1</formula>
    </cfRule>
  </conditionalFormatting>
  <conditionalFormatting sqref="C26">
    <cfRule type="cellIs" dxfId="200" priority="197" operator="between">
      <formula>0.00000001</formula>
      <formula>1</formula>
    </cfRule>
  </conditionalFormatting>
  <conditionalFormatting sqref="C26">
    <cfRule type="cellIs" dxfId="199" priority="195" operator="between">
      <formula>0.00000001</formula>
      <formula>1</formula>
    </cfRule>
  </conditionalFormatting>
  <conditionalFormatting sqref="C26">
    <cfRule type="cellIs" dxfId="198" priority="196" operator="between">
      <formula>0.00000001</formula>
      <formula>1</formula>
    </cfRule>
  </conditionalFormatting>
  <conditionalFormatting sqref="C26">
    <cfRule type="cellIs" dxfId="197" priority="194" operator="between">
      <formula>0.00000001</formula>
      <formula>1</formula>
    </cfRule>
  </conditionalFormatting>
  <conditionalFormatting sqref="C26">
    <cfRule type="cellIs" dxfId="196" priority="193" operator="between">
      <formula>0.00000001</formula>
      <formula>1</formula>
    </cfRule>
  </conditionalFormatting>
  <conditionalFormatting sqref="C26">
    <cfRule type="cellIs" dxfId="195" priority="191" operator="between">
      <formula>0.00000001</formula>
      <formula>1</formula>
    </cfRule>
  </conditionalFormatting>
  <conditionalFormatting sqref="C26">
    <cfRule type="cellIs" dxfId="194" priority="192" operator="between">
      <formula>0.00000001</formula>
      <formula>1</formula>
    </cfRule>
  </conditionalFormatting>
  <conditionalFormatting sqref="C26">
    <cfRule type="cellIs" dxfId="193" priority="190" operator="between">
      <formula>0.00000001</formula>
      <formula>1</formula>
    </cfRule>
  </conditionalFormatting>
  <conditionalFormatting sqref="C26">
    <cfRule type="cellIs" dxfId="192" priority="189" operator="between">
      <formula>0.00000001</formula>
      <formula>1</formula>
    </cfRule>
  </conditionalFormatting>
  <conditionalFormatting sqref="C26">
    <cfRule type="cellIs" dxfId="191" priority="184" operator="between">
      <formula>0.00000001</formula>
      <formula>1</formula>
    </cfRule>
  </conditionalFormatting>
  <conditionalFormatting sqref="C26">
    <cfRule type="cellIs" dxfId="190" priority="176" operator="between">
      <formula>0.00000001</formula>
      <formula>1</formula>
    </cfRule>
  </conditionalFormatting>
  <conditionalFormatting sqref="C26">
    <cfRule type="cellIs" dxfId="189" priority="188" operator="between">
      <formula>0.00000001</formula>
      <formula>1</formula>
    </cfRule>
  </conditionalFormatting>
  <conditionalFormatting sqref="C26">
    <cfRule type="cellIs" dxfId="188" priority="187" operator="between">
      <formula>0.00000001</formula>
      <formula>1</formula>
    </cfRule>
  </conditionalFormatting>
  <conditionalFormatting sqref="C26">
    <cfRule type="cellIs" dxfId="187" priority="186" operator="between">
      <formula>0.00000001</formula>
      <formula>1</formula>
    </cfRule>
  </conditionalFormatting>
  <conditionalFormatting sqref="C26">
    <cfRule type="cellIs" dxfId="186" priority="185" operator="between">
      <formula>0.00000001</formula>
      <formula>1</formula>
    </cfRule>
  </conditionalFormatting>
  <conditionalFormatting sqref="C26">
    <cfRule type="cellIs" dxfId="185" priority="168" operator="between">
      <formula>0.00000001</formula>
      <formula>1</formula>
    </cfRule>
  </conditionalFormatting>
  <conditionalFormatting sqref="I26">
    <cfRule type="cellIs" dxfId="184" priority="183" operator="between">
      <formula>0.000001</formula>
      <formula>1</formula>
    </cfRule>
  </conditionalFormatting>
  <conditionalFormatting sqref="C26">
    <cfRule type="cellIs" dxfId="183" priority="182" operator="between">
      <formula>0.00000001</formula>
      <formula>1</formula>
    </cfRule>
  </conditionalFormatting>
  <conditionalFormatting sqref="I26">
    <cfRule type="cellIs" dxfId="182" priority="181" operator="between">
      <formula>0.000001</formula>
      <formula>1</formula>
    </cfRule>
  </conditionalFormatting>
  <conditionalFormatting sqref="I26">
    <cfRule type="cellIs" dxfId="181" priority="173" operator="between">
      <formula>0.000001</formula>
      <formula>1</formula>
    </cfRule>
  </conditionalFormatting>
  <conditionalFormatting sqref="I26">
    <cfRule type="cellIs" dxfId="180" priority="179" operator="between">
      <formula>0.000001</formula>
      <formula>1</formula>
    </cfRule>
  </conditionalFormatting>
  <conditionalFormatting sqref="C26">
    <cfRule type="cellIs" dxfId="179" priority="180" operator="between">
      <formula>0.00000001</formula>
      <formula>1</formula>
    </cfRule>
  </conditionalFormatting>
  <conditionalFormatting sqref="I26">
    <cfRule type="cellIs" dxfId="178" priority="177" operator="between">
      <formula>0.000001</formula>
      <formula>1</formula>
    </cfRule>
  </conditionalFormatting>
  <conditionalFormatting sqref="C26">
    <cfRule type="cellIs" dxfId="177" priority="178" operator="between">
      <formula>0.00000001</formula>
      <formula>1</formula>
    </cfRule>
  </conditionalFormatting>
  <conditionalFormatting sqref="I26">
    <cfRule type="cellIs" dxfId="176" priority="175" operator="between">
      <formula>0.000001</formula>
      <formula>1</formula>
    </cfRule>
  </conditionalFormatting>
  <conditionalFormatting sqref="C26">
    <cfRule type="cellIs" dxfId="175" priority="174" operator="between">
      <formula>0.00000001</formula>
      <formula>1</formula>
    </cfRule>
  </conditionalFormatting>
  <conditionalFormatting sqref="I26">
    <cfRule type="cellIs" dxfId="174" priority="171" operator="between">
      <formula>0.000001</formula>
      <formula>1</formula>
    </cfRule>
  </conditionalFormatting>
  <conditionalFormatting sqref="C26">
    <cfRule type="cellIs" dxfId="173" priority="172" operator="between">
      <formula>0.00000001</formula>
      <formula>1</formula>
    </cfRule>
  </conditionalFormatting>
  <conditionalFormatting sqref="C26">
    <cfRule type="cellIs" dxfId="172" priority="170" operator="between">
      <formula>0.00000001</formula>
      <formula>1</formula>
    </cfRule>
  </conditionalFormatting>
  <conditionalFormatting sqref="I26">
    <cfRule type="cellIs" dxfId="171" priority="169" operator="between">
      <formula>0.000001</formula>
      <formula>1</formula>
    </cfRule>
  </conditionalFormatting>
  <conditionalFormatting sqref="C26">
    <cfRule type="cellIs" dxfId="170" priority="167" operator="between">
      <formula>0.00000001</formula>
      <formula>1</formula>
    </cfRule>
  </conditionalFormatting>
  <conditionalFormatting sqref="H26">
    <cfRule type="cellIs" dxfId="169" priority="166" operator="between">
      <formula>0.000001</formula>
      <formula>1</formula>
    </cfRule>
  </conditionalFormatting>
  <conditionalFormatting sqref="C26">
    <cfRule type="cellIs" dxfId="168" priority="164" operator="between">
      <formula>0.00000001</formula>
      <formula>1</formula>
    </cfRule>
  </conditionalFormatting>
  <conditionalFormatting sqref="C26">
    <cfRule type="cellIs" dxfId="167" priority="162" operator="between">
      <formula>0.00000001</formula>
      <formula>1</formula>
    </cfRule>
  </conditionalFormatting>
  <conditionalFormatting sqref="C26">
    <cfRule type="cellIs" dxfId="166" priority="160" operator="between">
      <formula>0.00000001</formula>
      <formula>1</formula>
    </cfRule>
  </conditionalFormatting>
  <conditionalFormatting sqref="C26">
    <cfRule type="cellIs" dxfId="165" priority="165" operator="between">
      <formula>0.00000001</formula>
      <formula>1</formula>
    </cfRule>
  </conditionalFormatting>
  <conditionalFormatting sqref="C26">
    <cfRule type="cellIs" dxfId="164" priority="163" operator="between">
      <formula>0.00000001</formula>
      <formula>1</formula>
    </cfRule>
  </conditionalFormatting>
  <conditionalFormatting sqref="C26">
    <cfRule type="cellIs" dxfId="163" priority="161" operator="between">
      <formula>0.00000001</formula>
      <formula>1</formula>
    </cfRule>
  </conditionalFormatting>
  <conditionalFormatting sqref="C26">
    <cfRule type="cellIs" dxfId="162" priority="159" operator="between">
      <formula>0.00000001</formula>
      <formula>1</formula>
    </cfRule>
  </conditionalFormatting>
  <conditionalFormatting sqref="C26">
    <cfRule type="cellIs" dxfId="161" priority="158" operator="between">
      <formula>0.00000001</formula>
      <formula>1</formula>
    </cfRule>
  </conditionalFormatting>
  <conditionalFormatting sqref="C26">
    <cfRule type="cellIs" dxfId="160" priority="141" operator="between">
      <formula>0.00000001</formula>
      <formula>1</formula>
    </cfRule>
  </conditionalFormatting>
  <conditionalFormatting sqref="C26">
    <cfRule type="cellIs" dxfId="159" priority="157" operator="between">
      <formula>0.00000001</formula>
      <formula>1</formula>
    </cfRule>
  </conditionalFormatting>
  <conditionalFormatting sqref="I26">
    <cfRule type="cellIs" dxfId="158" priority="156" operator="between">
      <formula>0.000001</formula>
      <formula>1</formula>
    </cfRule>
  </conditionalFormatting>
  <conditionalFormatting sqref="C26">
    <cfRule type="cellIs" dxfId="157" priority="155" operator="between">
      <formula>0.00000001</formula>
      <formula>1</formula>
    </cfRule>
  </conditionalFormatting>
  <conditionalFormatting sqref="I26">
    <cfRule type="cellIs" dxfId="156" priority="154" operator="between">
      <formula>0.000001</formula>
      <formula>1</formula>
    </cfRule>
  </conditionalFormatting>
  <conditionalFormatting sqref="I26">
    <cfRule type="cellIs" dxfId="155" priority="146" operator="between">
      <formula>0.000001</formula>
      <formula>1</formula>
    </cfRule>
  </conditionalFormatting>
  <conditionalFormatting sqref="I26">
    <cfRule type="cellIs" dxfId="154" priority="152" operator="between">
      <formula>0.000001</formula>
      <formula>1</formula>
    </cfRule>
  </conditionalFormatting>
  <conditionalFormatting sqref="C26">
    <cfRule type="cellIs" dxfId="153" priority="153" operator="between">
      <formula>0.00000001</formula>
      <formula>1</formula>
    </cfRule>
  </conditionalFormatting>
  <conditionalFormatting sqref="I26">
    <cfRule type="cellIs" dxfId="152" priority="150" operator="between">
      <formula>0.000001</formula>
      <formula>1</formula>
    </cfRule>
  </conditionalFormatting>
  <conditionalFormatting sqref="C26">
    <cfRule type="cellIs" dxfId="151" priority="151" operator="between">
      <formula>0.00000001</formula>
      <formula>1</formula>
    </cfRule>
  </conditionalFormatting>
  <conditionalFormatting sqref="C26">
    <cfRule type="cellIs" dxfId="150" priority="149" operator="between">
      <formula>0.00000001</formula>
      <formula>1</formula>
    </cfRule>
  </conditionalFormatting>
  <conditionalFormatting sqref="I26">
    <cfRule type="cellIs" dxfId="149" priority="148" operator="between">
      <formula>0.000001</formula>
      <formula>1</formula>
    </cfRule>
  </conditionalFormatting>
  <conditionalFormatting sqref="C26">
    <cfRule type="cellIs" dxfId="148" priority="147" operator="between">
      <formula>0.00000001</formula>
      <formula>1</formula>
    </cfRule>
  </conditionalFormatting>
  <conditionalFormatting sqref="I26">
    <cfRule type="cellIs" dxfId="147" priority="144" operator="between">
      <formula>0.000001</formula>
      <formula>1</formula>
    </cfRule>
  </conditionalFormatting>
  <conditionalFormatting sqref="C26">
    <cfRule type="cellIs" dxfId="146" priority="145" operator="between">
      <formula>0.00000001</formula>
      <formula>1</formula>
    </cfRule>
  </conditionalFormatting>
  <conditionalFormatting sqref="C26">
    <cfRule type="cellIs" dxfId="145" priority="143" operator="between">
      <formula>0.00000001</formula>
      <formula>1</formula>
    </cfRule>
  </conditionalFormatting>
  <conditionalFormatting sqref="I26">
    <cfRule type="cellIs" dxfId="144" priority="142" operator="between">
      <formula>0.000001</formula>
      <formula>1</formula>
    </cfRule>
  </conditionalFormatting>
  <conditionalFormatting sqref="C26">
    <cfRule type="cellIs" dxfId="143" priority="140" operator="between">
      <formula>0.00000001</formula>
      <formula>1</formula>
    </cfRule>
  </conditionalFormatting>
  <conditionalFormatting sqref="C26">
    <cfRule type="cellIs" dxfId="142" priority="107" operator="between">
      <formula>0.00000001</formula>
      <formula>1</formula>
    </cfRule>
  </conditionalFormatting>
  <conditionalFormatting sqref="C26">
    <cfRule type="cellIs" dxfId="141" priority="110" operator="between">
      <formula>0.00000001</formula>
      <formula>1</formula>
    </cfRule>
  </conditionalFormatting>
  <conditionalFormatting sqref="C26">
    <cfRule type="cellIs" dxfId="140" priority="108" operator="between">
      <formula>0.00000001</formula>
      <formula>1</formula>
    </cfRule>
  </conditionalFormatting>
  <conditionalFormatting sqref="C26">
    <cfRule type="cellIs" dxfId="139" priority="138" operator="between">
      <formula>0.00000001</formula>
      <formula>1</formula>
    </cfRule>
  </conditionalFormatting>
  <conditionalFormatting sqref="C26">
    <cfRule type="cellIs" dxfId="138" priority="136" operator="between">
      <formula>0.00000001</formula>
      <formula>1</formula>
    </cfRule>
  </conditionalFormatting>
  <conditionalFormatting sqref="C26">
    <cfRule type="cellIs" dxfId="137" priority="134" operator="between">
      <formula>0.00000001</formula>
      <formula>1</formula>
    </cfRule>
  </conditionalFormatting>
  <conditionalFormatting sqref="C26">
    <cfRule type="cellIs" dxfId="136" priority="113" operator="between">
      <formula>0.00000001</formula>
      <formula>1</formula>
    </cfRule>
  </conditionalFormatting>
  <conditionalFormatting sqref="C26">
    <cfRule type="cellIs" dxfId="135" priority="111" operator="between">
      <formula>0.00000001</formula>
      <formula>1</formula>
    </cfRule>
  </conditionalFormatting>
  <conditionalFormatting sqref="C26">
    <cfRule type="cellIs" dxfId="134" priority="105" operator="between">
      <formula>0.00000001</formula>
      <formula>1</formula>
    </cfRule>
  </conditionalFormatting>
  <conditionalFormatting sqref="C26">
    <cfRule type="cellIs" dxfId="133" priority="139" operator="between">
      <formula>0.00000001</formula>
      <formula>1</formula>
    </cfRule>
  </conditionalFormatting>
  <conditionalFormatting sqref="C26">
    <cfRule type="cellIs" dxfId="132" priority="137" operator="between">
      <formula>0.00000001</formula>
      <formula>1</formula>
    </cfRule>
  </conditionalFormatting>
  <conditionalFormatting sqref="C26">
    <cfRule type="cellIs" dxfId="131" priority="135" operator="between">
      <formula>0.00000001</formula>
      <formula>1</formula>
    </cfRule>
  </conditionalFormatting>
  <conditionalFormatting sqref="C26">
    <cfRule type="cellIs" dxfId="130" priority="133" operator="between">
      <formula>0.00000001</formula>
      <formula>1</formula>
    </cfRule>
  </conditionalFormatting>
  <conditionalFormatting sqref="C26">
    <cfRule type="cellIs" dxfId="129" priority="132" operator="between">
      <formula>0.00000001</formula>
      <formula>1</formula>
    </cfRule>
  </conditionalFormatting>
  <conditionalFormatting sqref="C26">
    <cfRule type="cellIs" dxfId="128" priority="115" operator="between">
      <formula>0.00000001</formula>
      <formula>1</formula>
    </cfRule>
  </conditionalFormatting>
  <conditionalFormatting sqref="C26">
    <cfRule type="cellIs" dxfId="127" priority="131" operator="between">
      <formula>0.00000001</formula>
      <formula>1</formula>
    </cfRule>
  </conditionalFormatting>
  <conditionalFormatting sqref="I26">
    <cfRule type="cellIs" dxfId="126" priority="130" operator="between">
      <formula>0.000001</formula>
      <formula>1</formula>
    </cfRule>
  </conditionalFormatting>
  <conditionalFormatting sqref="C26">
    <cfRule type="cellIs" dxfId="125" priority="129" operator="between">
      <formula>0.00000001</formula>
      <formula>1</formula>
    </cfRule>
  </conditionalFormatting>
  <conditionalFormatting sqref="I26">
    <cfRule type="cellIs" dxfId="124" priority="128" operator="between">
      <formula>0.000001</formula>
      <formula>1</formula>
    </cfRule>
  </conditionalFormatting>
  <conditionalFormatting sqref="I26">
    <cfRule type="cellIs" dxfId="123" priority="120" operator="between">
      <formula>0.000001</formula>
      <formula>1</formula>
    </cfRule>
  </conditionalFormatting>
  <conditionalFormatting sqref="I26">
    <cfRule type="cellIs" dxfId="122" priority="126" operator="between">
      <formula>0.000001</formula>
      <formula>1</formula>
    </cfRule>
  </conditionalFormatting>
  <conditionalFormatting sqref="C26">
    <cfRule type="cellIs" dxfId="121" priority="127" operator="between">
      <formula>0.00000001</formula>
      <formula>1</formula>
    </cfRule>
  </conditionalFormatting>
  <conditionalFormatting sqref="I26">
    <cfRule type="cellIs" dxfId="120" priority="124" operator="between">
      <formula>0.000001</formula>
      <formula>1</formula>
    </cfRule>
  </conditionalFormatting>
  <conditionalFormatting sqref="C26">
    <cfRule type="cellIs" dxfId="119" priority="125" operator="between">
      <formula>0.00000001</formula>
      <formula>1</formula>
    </cfRule>
  </conditionalFormatting>
  <conditionalFormatting sqref="C26">
    <cfRule type="cellIs" dxfId="118" priority="123" operator="between">
      <formula>0.00000001</formula>
      <formula>1</formula>
    </cfRule>
  </conditionalFormatting>
  <conditionalFormatting sqref="I26">
    <cfRule type="cellIs" dxfId="117" priority="122" operator="between">
      <formula>0.000001</formula>
      <formula>1</formula>
    </cfRule>
  </conditionalFormatting>
  <conditionalFormatting sqref="C26">
    <cfRule type="cellIs" dxfId="116" priority="121" operator="between">
      <formula>0.00000001</formula>
      <formula>1</formula>
    </cfRule>
  </conditionalFormatting>
  <conditionalFormatting sqref="I26">
    <cfRule type="cellIs" dxfId="115" priority="118" operator="between">
      <formula>0.000001</formula>
      <formula>1</formula>
    </cfRule>
  </conditionalFormatting>
  <conditionalFormatting sqref="C26">
    <cfRule type="cellIs" dxfId="114" priority="119" operator="between">
      <formula>0.00000001</formula>
      <formula>1</formula>
    </cfRule>
  </conditionalFormatting>
  <conditionalFormatting sqref="C26">
    <cfRule type="cellIs" dxfId="113" priority="117" operator="between">
      <formula>0.00000001</formula>
      <formula>1</formula>
    </cfRule>
  </conditionalFormatting>
  <conditionalFormatting sqref="I26">
    <cfRule type="cellIs" dxfId="112" priority="116" operator="between">
      <formula>0.000001</formula>
      <formula>1</formula>
    </cfRule>
  </conditionalFormatting>
  <conditionalFormatting sqref="C26">
    <cfRule type="cellIs" dxfId="111" priority="114" operator="between">
      <formula>0.00000001</formula>
      <formula>1</formula>
    </cfRule>
  </conditionalFormatting>
  <conditionalFormatting sqref="C26">
    <cfRule type="cellIs" dxfId="110" priority="112" operator="between">
      <formula>0.00000001</formula>
      <formula>1</formula>
    </cfRule>
  </conditionalFormatting>
  <conditionalFormatting sqref="C26">
    <cfRule type="cellIs" dxfId="109" priority="109" operator="between">
      <formula>0.00000001</formula>
      <formula>1</formula>
    </cfRule>
  </conditionalFormatting>
  <conditionalFormatting sqref="C26">
    <cfRule type="cellIs" dxfId="108" priority="106" operator="between">
      <formula>0.00000001</formula>
      <formula>1</formula>
    </cfRule>
  </conditionalFormatting>
  <conditionalFormatting sqref="C26">
    <cfRule type="cellIs" dxfId="107" priority="104" operator="between">
      <formula>0.00000001</formula>
      <formula>1</formula>
    </cfRule>
  </conditionalFormatting>
  <conditionalFormatting sqref="C26">
    <cfRule type="cellIs" dxfId="106" priority="102" operator="between">
      <formula>0.00000001</formula>
      <formula>1</formula>
    </cfRule>
  </conditionalFormatting>
  <conditionalFormatting sqref="C26">
    <cfRule type="cellIs" dxfId="105" priority="100" operator="between">
      <formula>0.00000001</formula>
      <formula>1</formula>
    </cfRule>
  </conditionalFormatting>
  <conditionalFormatting sqref="C28">
    <cfRule type="cellIs" dxfId="104" priority="90" operator="between">
      <formula>0.00000001</formula>
      <formula>1</formula>
    </cfRule>
  </conditionalFormatting>
  <conditionalFormatting sqref="C28">
    <cfRule type="cellIs" dxfId="103" priority="88" operator="between">
      <formula>0.00000001</formula>
      <formula>1</formula>
    </cfRule>
  </conditionalFormatting>
  <conditionalFormatting sqref="C28">
    <cfRule type="cellIs" dxfId="102" priority="87" operator="between">
      <formula>0.00000001</formula>
      <formula>1</formula>
    </cfRule>
  </conditionalFormatting>
  <conditionalFormatting sqref="C28">
    <cfRule type="cellIs" dxfId="101" priority="99" operator="between">
      <formula>0.00000001</formula>
      <formula>1</formula>
    </cfRule>
  </conditionalFormatting>
  <conditionalFormatting sqref="C28">
    <cfRule type="cellIs" dxfId="100" priority="98" operator="between">
      <formula>0.00000001</formula>
      <formula>1</formula>
    </cfRule>
  </conditionalFormatting>
  <conditionalFormatting sqref="C28">
    <cfRule type="cellIs" dxfId="99" priority="97" operator="between">
      <formula>0.00000001</formula>
      <formula>1</formula>
    </cfRule>
  </conditionalFormatting>
  <conditionalFormatting sqref="C28">
    <cfRule type="cellIs" dxfId="98" priority="96" operator="between">
      <formula>0.00000001</formula>
      <formula>1</formula>
    </cfRule>
  </conditionalFormatting>
  <conditionalFormatting sqref="C28">
    <cfRule type="cellIs" dxfId="97" priority="95" operator="between">
      <formula>0.00000001</formula>
      <formula>1</formula>
    </cfRule>
  </conditionalFormatting>
  <conditionalFormatting sqref="C28">
    <cfRule type="cellIs" dxfId="96" priority="94" operator="between">
      <formula>0.00000001</formula>
      <formula>1</formula>
    </cfRule>
  </conditionalFormatting>
  <conditionalFormatting sqref="C28">
    <cfRule type="cellIs" dxfId="95" priority="93" operator="between">
      <formula>0.00000001</formula>
      <formula>1</formula>
    </cfRule>
  </conditionalFormatting>
  <conditionalFormatting sqref="C28">
    <cfRule type="cellIs" dxfId="94" priority="92" operator="between">
      <formula>0.00000001</formula>
      <formula>1</formula>
    </cfRule>
  </conditionalFormatting>
  <conditionalFormatting sqref="C28">
    <cfRule type="cellIs" dxfId="93" priority="91" operator="between">
      <formula>0.00000001</formula>
      <formula>1</formula>
    </cfRule>
  </conditionalFormatting>
  <conditionalFormatting sqref="C28">
    <cfRule type="cellIs" dxfId="92" priority="89" operator="between">
      <formula>0.00000001</formula>
      <formula>1</formula>
    </cfRule>
  </conditionalFormatting>
  <conditionalFormatting sqref="C28">
    <cfRule type="cellIs" dxfId="91" priority="86" operator="between">
      <formula>0.00000001</formula>
      <formula>1</formula>
    </cfRule>
  </conditionalFormatting>
  <conditionalFormatting sqref="C28">
    <cfRule type="cellIs" dxfId="90" priority="53" operator="between">
      <formula>0.00000001</formula>
      <formula>1</formula>
    </cfRule>
  </conditionalFormatting>
  <conditionalFormatting sqref="C28">
    <cfRule type="cellIs" dxfId="89" priority="56" operator="between">
      <formula>0.00000001</formula>
      <formula>1</formula>
    </cfRule>
  </conditionalFormatting>
  <conditionalFormatting sqref="C28">
    <cfRule type="cellIs" dxfId="88" priority="54" operator="between">
      <formula>0.00000001</formula>
      <formula>1</formula>
    </cfRule>
  </conditionalFormatting>
  <conditionalFormatting sqref="C28">
    <cfRule type="cellIs" dxfId="87" priority="84" operator="between">
      <formula>0.00000001</formula>
      <formula>1</formula>
    </cfRule>
  </conditionalFormatting>
  <conditionalFormatting sqref="C28">
    <cfRule type="cellIs" dxfId="86" priority="82" operator="between">
      <formula>0.00000001</formula>
      <formula>1</formula>
    </cfRule>
  </conditionalFormatting>
  <conditionalFormatting sqref="C28">
    <cfRule type="cellIs" dxfId="85" priority="80" operator="between">
      <formula>0.00000001</formula>
      <formula>1</formula>
    </cfRule>
  </conditionalFormatting>
  <conditionalFormatting sqref="C28">
    <cfRule type="cellIs" dxfId="84" priority="59" operator="between">
      <formula>0.00000001</formula>
      <formula>1</formula>
    </cfRule>
  </conditionalFormatting>
  <conditionalFormatting sqref="C28">
    <cfRule type="cellIs" dxfId="83" priority="57" operator="between">
      <formula>0.00000001</formula>
      <formula>1</formula>
    </cfRule>
  </conditionalFormatting>
  <conditionalFormatting sqref="C28">
    <cfRule type="cellIs" dxfId="82" priority="51" operator="between">
      <formula>0.00000001</formula>
      <formula>1</formula>
    </cfRule>
  </conditionalFormatting>
  <conditionalFormatting sqref="C28">
    <cfRule type="cellIs" dxfId="81" priority="85" operator="between">
      <formula>0.00000001</formula>
      <formula>1</formula>
    </cfRule>
  </conditionalFormatting>
  <conditionalFormatting sqref="C28">
    <cfRule type="cellIs" dxfId="80" priority="83" operator="between">
      <formula>0.00000001</formula>
      <formula>1</formula>
    </cfRule>
  </conditionalFormatting>
  <conditionalFormatting sqref="C28">
    <cfRule type="cellIs" dxfId="79" priority="81" operator="between">
      <formula>0.00000001</formula>
      <formula>1</formula>
    </cfRule>
  </conditionalFormatting>
  <conditionalFormatting sqref="C28">
    <cfRule type="cellIs" dxfId="78" priority="79" operator="between">
      <formula>0.00000001</formula>
      <formula>1</formula>
    </cfRule>
  </conditionalFormatting>
  <conditionalFormatting sqref="C28">
    <cfRule type="cellIs" dxfId="77" priority="78" operator="between">
      <formula>0.00000001</formula>
      <formula>1</formula>
    </cfRule>
  </conditionalFormatting>
  <conditionalFormatting sqref="C28">
    <cfRule type="cellIs" dxfId="76" priority="61" operator="between">
      <formula>0.00000001</formula>
      <formula>1</formula>
    </cfRule>
  </conditionalFormatting>
  <conditionalFormatting sqref="C28">
    <cfRule type="cellIs" dxfId="75" priority="77" operator="between">
      <formula>0.00000001</formula>
      <formula>1</formula>
    </cfRule>
  </conditionalFormatting>
  <conditionalFormatting sqref="I28">
    <cfRule type="cellIs" dxfId="74" priority="76" operator="between">
      <formula>0.000001</formula>
      <formula>1</formula>
    </cfRule>
  </conditionalFormatting>
  <conditionalFormatting sqref="C28">
    <cfRule type="cellIs" dxfId="73" priority="75" operator="between">
      <formula>0.00000001</formula>
      <formula>1</formula>
    </cfRule>
  </conditionalFormatting>
  <conditionalFormatting sqref="I28">
    <cfRule type="cellIs" dxfId="72" priority="74" operator="between">
      <formula>0.000001</formula>
      <formula>1</formula>
    </cfRule>
  </conditionalFormatting>
  <conditionalFormatting sqref="I28">
    <cfRule type="cellIs" dxfId="71" priority="66" operator="between">
      <formula>0.000001</formula>
      <formula>1</formula>
    </cfRule>
  </conditionalFormatting>
  <conditionalFormatting sqref="I28">
    <cfRule type="cellIs" dxfId="70" priority="72" operator="between">
      <formula>0.000001</formula>
      <formula>1</formula>
    </cfRule>
  </conditionalFormatting>
  <conditionalFormatting sqref="C28">
    <cfRule type="cellIs" dxfId="69" priority="73" operator="between">
      <formula>0.00000001</formula>
      <formula>1</formula>
    </cfRule>
  </conditionalFormatting>
  <conditionalFormatting sqref="I28">
    <cfRule type="cellIs" dxfId="68" priority="70" operator="between">
      <formula>0.000001</formula>
      <formula>1</formula>
    </cfRule>
  </conditionalFormatting>
  <conditionalFormatting sqref="C28">
    <cfRule type="cellIs" dxfId="67" priority="71" operator="between">
      <formula>0.00000001</formula>
      <formula>1</formula>
    </cfRule>
  </conditionalFormatting>
  <conditionalFormatting sqref="C28">
    <cfRule type="cellIs" dxfId="66" priority="69" operator="between">
      <formula>0.00000001</formula>
      <formula>1</formula>
    </cfRule>
  </conditionalFormatting>
  <conditionalFormatting sqref="I28">
    <cfRule type="cellIs" dxfId="65" priority="68" operator="between">
      <formula>0.000001</formula>
      <formula>1</formula>
    </cfRule>
  </conditionalFormatting>
  <conditionalFormatting sqref="C28">
    <cfRule type="cellIs" dxfId="64" priority="67" operator="between">
      <formula>0.00000001</formula>
      <formula>1</formula>
    </cfRule>
  </conditionalFormatting>
  <conditionalFormatting sqref="I28">
    <cfRule type="cellIs" dxfId="63" priority="64" operator="between">
      <formula>0.000001</formula>
      <formula>1</formula>
    </cfRule>
  </conditionalFormatting>
  <conditionalFormatting sqref="C28">
    <cfRule type="cellIs" dxfId="62" priority="65" operator="between">
      <formula>0.00000001</formula>
      <formula>1</formula>
    </cfRule>
  </conditionalFormatting>
  <conditionalFormatting sqref="C28">
    <cfRule type="cellIs" dxfId="61" priority="63" operator="between">
      <formula>0.00000001</formula>
      <formula>1</formula>
    </cfRule>
  </conditionalFormatting>
  <conditionalFormatting sqref="I28">
    <cfRule type="cellIs" dxfId="60" priority="62" operator="between">
      <formula>0.000001</formula>
      <formula>1</formula>
    </cfRule>
  </conditionalFormatting>
  <conditionalFormatting sqref="C28">
    <cfRule type="cellIs" dxfId="59" priority="60" operator="between">
      <formula>0.00000001</formula>
      <formula>1</formula>
    </cfRule>
  </conditionalFormatting>
  <conditionalFormatting sqref="C28">
    <cfRule type="cellIs" dxfId="58" priority="58" operator="between">
      <formula>0.00000001</formula>
      <formula>1</formula>
    </cfRule>
  </conditionalFormatting>
  <conditionalFormatting sqref="C28">
    <cfRule type="cellIs" dxfId="57" priority="55" operator="between">
      <formula>0.00000001</formula>
      <formula>1</formula>
    </cfRule>
  </conditionalFormatting>
  <conditionalFormatting sqref="C28">
    <cfRule type="cellIs" dxfId="56" priority="52" operator="between">
      <formula>0.00000001</formula>
      <formula>1</formula>
    </cfRule>
  </conditionalFormatting>
  <conditionalFormatting sqref="C28">
    <cfRule type="cellIs" dxfId="55" priority="50" operator="between">
      <formula>0.00000001</formula>
      <formula>1</formula>
    </cfRule>
  </conditionalFormatting>
  <conditionalFormatting sqref="C28">
    <cfRule type="cellIs" dxfId="54" priority="48" operator="between">
      <formula>0.00000001</formula>
      <formula>1</formula>
    </cfRule>
  </conditionalFormatting>
  <conditionalFormatting sqref="C28">
    <cfRule type="cellIs" dxfId="53" priority="49" operator="between">
      <formula>0.00000001</formula>
      <formula>1</formula>
    </cfRule>
  </conditionalFormatting>
  <conditionalFormatting sqref="C28">
    <cfRule type="cellIs" dxfId="52" priority="47" operator="between">
      <formula>0.00000001</formula>
      <formula>1</formula>
    </cfRule>
  </conditionalFormatting>
  <conditionalFormatting sqref="C28">
    <cfRule type="cellIs" dxfId="51" priority="46" operator="between">
      <formula>0.00000001</formula>
      <formula>1</formula>
    </cfRule>
  </conditionalFormatting>
  <conditionalFormatting sqref="C28">
    <cfRule type="cellIs" dxfId="50" priority="36" operator="between">
      <formula>0.00000001</formula>
      <formula>1</formula>
    </cfRule>
  </conditionalFormatting>
  <conditionalFormatting sqref="C28">
    <cfRule type="cellIs" dxfId="49" priority="34" operator="between">
      <formula>0.00000001</formula>
      <formula>1</formula>
    </cfRule>
  </conditionalFormatting>
  <conditionalFormatting sqref="C28">
    <cfRule type="cellIs" dxfId="48" priority="33" operator="between">
      <formula>0.00000001</formula>
      <formula>1</formula>
    </cfRule>
  </conditionalFormatting>
  <conditionalFormatting sqref="C28">
    <cfRule type="cellIs" dxfId="47" priority="45" operator="between">
      <formula>0.00000001</formula>
      <formula>1</formula>
    </cfRule>
  </conditionalFormatting>
  <conditionalFormatting sqref="C28">
    <cfRule type="cellIs" dxfId="46" priority="44" operator="between">
      <formula>0.00000001</formula>
      <formula>1</formula>
    </cfRule>
  </conditionalFormatting>
  <conditionalFormatting sqref="C28">
    <cfRule type="cellIs" dxfId="45" priority="43" operator="between">
      <formula>0.00000001</formula>
      <formula>1</formula>
    </cfRule>
  </conditionalFormatting>
  <conditionalFormatting sqref="C28">
    <cfRule type="cellIs" dxfId="44" priority="42" operator="between">
      <formula>0.00000001</formula>
      <formula>1</formula>
    </cfRule>
  </conditionalFormatting>
  <conditionalFormatting sqref="C28">
    <cfRule type="cellIs" dxfId="43" priority="41" operator="between">
      <formula>0.00000001</formula>
      <formula>1</formula>
    </cfRule>
  </conditionalFormatting>
  <conditionalFormatting sqref="C28">
    <cfRule type="cellIs" dxfId="42" priority="40" operator="between">
      <formula>0.00000001</formula>
      <formula>1</formula>
    </cfRule>
  </conditionalFormatting>
  <conditionalFormatting sqref="C28">
    <cfRule type="cellIs" dxfId="41" priority="39" operator="between">
      <formula>0.00000001</formula>
      <formula>1</formula>
    </cfRule>
  </conditionalFormatting>
  <conditionalFormatting sqref="C28">
    <cfRule type="cellIs" dxfId="40" priority="38" operator="between">
      <formula>0.00000001</formula>
      <formula>1</formula>
    </cfRule>
  </conditionalFormatting>
  <conditionalFormatting sqref="C28">
    <cfRule type="cellIs" dxfId="39" priority="37" operator="between">
      <formula>0.00000001</formula>
      <formula>1</formula>
    </cfRule>
  </conditionalFormatting>
  <conditionalFormatting sqref="C28">
    <cfRule type="cellIs" dxfId="38" priority="35" operator="between">
      <formula>0.00000001</formula>
      <formula>1</formula>
    </cfRule>
  </conditionalFormatting>
  <conditionalFormatting sqref="C28">
    <cfRule type="cellIs" dxfId="37" priority="32" operator="between">
      <formula>0.00000001</formula>
      <formula>1</formula>
    </cfRule>
  </conditionalFormatting>
  <conditionalFormatting sqref="C21">
    <cfRule type="cellIs" dxfId="36" priority="3" operator="between">
      <formula>0.00000001</formula>
      <formula>1</formula>
    </cfRule>
  </conditionalFormatting>
  <conditionalFormatting sqref="I21">
    <cfRule type="cellIs" dxfId="35" priority="6" operator="between">
      <formula>0.000001</formula>
      <formula>1</formula>
    </cfRule>
  </conditionalFormatting>
  <conditionalFormatting sqref="I21">
    <cfRule type="cellIs" dxfId="34" priority="4" operator="between">
      <formula>0.000001</formula>
      <formula>1</formula>
    </cfRule>
  </conditionalFormatting>
  <conditionalFormatting sqref="I21">
    <cfRule type="cellIs" dxfId="33" priority="2" operator="between">
      <formula>0.000001</formula>
      <formula>1</formula>
    </cfRule>
  </conditionalFormatting>
  <conditionalFormatting sqref="C21">
    <cfRule type="cellIs" dxfId="32" priority="21" operator="between">
      <formula>0.00000001</formula>
      <formula>1</formula>
    </cfRule>
  </conditionalFormatting>
  <conditionalFormatting sqref="C21">
    <cfRule type="cellIs" dxfId="31" priority="20" operator="between">
      <formula>0.00000001</formula>
      <formula>1</formula>
    </cfRule>
  </conditionalFormatting>
  <conditionalFormatting sqref="E21">
    <cfRule type="cellIs" dxfId="30" priority="19" operator="between">
      <formula>0.00000001</formula>
      <formula>1</formula>
    </cfRule>
  </conditionalFormatting>
  <conditionalFormatting sqref="G21">
    <cfRule type="cellIs" dxfId="29" priority="18" operator="between">
      <formula>0.00000001</formula>
      <formula>1</formula>
    </cfRule>
  </conditionalFormatting>
  <conditionalFormatting sqref="E21">
    <cfRule type="cellIs" dxfId="28" priority="17" operator="between">
      <formula>0.00000001</formula>
      <formula>1</formula>
    </cfRule>
  </conditionalFormatting>
  <conditionalFormatting sqref="G21">
    <cfRule type="cellIs" dxfId="27" priority="16" operator="between">
      <formula>0.00000001</formula>
      <formula>1</formula>
    </cfRule>
  </conditionalFormatting>
  <conditionalFormatting sqref="C21">
    <cfRule type="cellIs" dxfId="26" priority="10" operator="between">
      <formula>0.00000001</formula>
      <formula>1</formula>
    </cfRule>
  </conditionalFormatting>
  <conditionalFormatting sqref="G21">
    <cfRule type="cellIs" dxfId="25" priority="8" operator="between">
      <formula>0.00000001</formula>
      <formula>1</formula>
    </cfRule>
  </conditionalFormatting>
  <conditionalFormatting sqref="C21">
    <cfRule type="cellIs" dxfId="24" priority="15" operator="between">
      <formula>0.00000001</formula>
      <formula>1</formula>
    </cfRule>
  </conditionalFormatting>
  <conditionalFormatting sqref="I21">
    <cfRule type="cellIs" dxfId="23" priority="14" operator="between">
      <formula>0.000001</formula>
      <formula>1</formula>
    </cfRule>
  </conditionalFormatting>
  <conditionalFormatting sqref="I21">
    <cfRule type="cellIs" dxfId="22" priority="12" operator="between">
      <formula>0.000001</formula>
      <formula>1</formula>
    </cfRule>
  </conditionalFormatting>
  <conditionalFormatting sqref="C21">
    <cfRule type="cellIs" dxfId="21" priority="13" operator="between">
      <formula>0.00000001</formula>
      <formula>1</formula>
    </cfRule>
  </conditionalFormatting>
  <conditionalFormatting sqref="C21">
    <cfRule type="cellIs" dxfId="20" priority="11" operator="between">
      <formula>0.00000001</formula>
      <formula>1</formula>
    </cfRule>
  </conditionalFormatting>
  <conditionalFormatting sqref="E21">
    <cfRule type="cellIs" dxfId="19" priority="9" operator="between">
      <formula>0.00000001</formula>
      <formula>1</formula>
    </cfRule>
  </conditionalFormatting>
  <conditionalFormatting sqref="C21">
    <cfRule type="cellIs" dxfId="18" priority="7" operator="between">
      <formula>0.00000001</formula>
      <formula>1</formula>
    </cfRule>
  </conditionalFormatting>
  <conditionalFormatting sqref="C21">
    <cfRule type="cellIs" dxfId="17" priority="5"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B4" sqref="B4"/>
    </sheetView>
  </sheetViews>
  <sheetFormatPr baseColWidth="10" defaultRowHeight="14.25" x14ac:dyDescent="0.2"/>
  <cols>
    <col min="1" max="1" width="25.25" customWidth="1"/>
  </cols>
  <sheetData>
    <row r="1" spans="1:12" x14ac:dyDescent="0.2">
      <c r="A1" s="927" t="s">
        <v>375</v>
      </c>
      <c r="B1" s="927"/>
      <c r="C1" s="927"/>
      <c r="D1" s="927"/>
      <c r="E1" s="927"/>
      <c r="F1" s="927"/>
      <c r="G1" s="1"/>
      <c r="H1" s="1"/>
      <c r="I1" s="1"/>
    </row>
    <row r="2" spans="1:12" x14ac:dyDescent="0.2">
      <c r="A2" s="928"/>
      <c r="B2" s="928"/>
      <c r="C2" s="928"/>
      <c r="D2" s="928"/>
      <c r="E2" s="928"/>
      <c r="F2" s="928"/>
      <c r="G2" s="11"/>
      <c r="H2" s="62" t="s">
        <v>511</v>
      </c>
      <c r="I2" s="1"/>
    </row>
    <row r="3" spans="1:12" x14ac:dyDescent="0.2">
      <c r="A3" s="12"/>
      <c r="B3" s="894">
        <f>INDICE!A3</f>
        <v>43101</v>
      </c>
      <c r="C3" s="895">
        <v>41671</v>
      </c>
      <c r="D3" s="895" t="s">
        <v>117</v>
      </c>
      <c r="E3" s="895"/>
      <c r="F3" s="895" t="s">
        <v>118</v>
      </c>
      <c r="G3" s="895"/>
      <c r="H3" s="895"/>
      <c r="I3" s="1"/>
    </row>
    <row r="4" spans="1:12" x14ac:dyDescent="0.2">
      <c r="A4" s="543"/>
      <c r="B4" s="97" t="s">
        <v>54</v>
      </c>
      <c r="C4" s="97" t="s">
        <v>457</v>
      </c>
      <c r="D4" s="97" t="s">
        <v>54</v>
      </c>
      <c r="E4" s="97" t="s">
        <v>457</v>
      </c>
      <c r="F4" s="97" t="s">
        <v>54</v>
      </c>
      <c r="G4" s="398" t="s">
        <v>457</v>
      </c>
      <c r="H4" s="398" t="s">
        <v>107</v>
      </c>
      <c r="I4" s="62"/>
    </row>
    <row r="5" spans="1:12" ht="14.1" customHeight="1" x14ac:dyDescent="0.2">
      <c r="A5" s="695" t="s">
        <v>361</v>
      </c>
      <c r="B5" s="321">
        <v>2364.0638599999997</v>
      </c>
      <c r="C5" s="322">
        <v>42.089249003414167</v>
      </c>
      <c r="D5" s="321">
        <v>2364.0638599999997</v>
      </c>
      <c r="E5" s="322">
        <v>42.089249003414167</v>
      </c>
      <c r="F5" s="321">
        <v>31436.906869999999</v>
      </c>
      <c r="G5" s="322">
        <v>-24.807490826005353</v>
      </c>
      <c r="H5" s="322">
        <v>91.944820854347924</v>
      </c>
      <c r="I5" s="1"/>
    </row>
    <row r="6" spans="1:12" x14ac:dyDescent="0.2">
      <c r="A6" s="65" t="s">
        <v>578</v>
      </c>
      <c r="B6" s="613">
        <v>2357.8477399999997</v>
      </c>
      <c r="C6" s="623">
        <v>43.551201813323374</v>
      </c>
      <c r="D6" s="613">
        <v>2357.8477399999997</v>
      </c>
      <c r="E6" s="623">
        <v>43.551201813323374</v>
      </c>
      <c r="F6" s="613">
        <v>30560.458429999995</v>
      </c>
      <c r="G6" s="860">
        <v>-13.200030207867769</v>
      </c>
      <c r="H6" s="623">
        <v>89.381435877030881</v>
      </c>
      <c r="I6" s="1"/>
    </row>
    <row r="7" spans="1:12" x14ac:dyDescent="0.2">
      <c r="A7" s="65" t="s">
        <v>579</v>
      </c>
      <c r="B7" s="615">
        <v>6.2161200000000001</v>
      </c>
      <c r="C7" s="623">
        <v>-70.781467836262806</v>
      </c>
      <c r="D7" s="615">
        <v>6.2161200000000001</v>
      </c>
      <c r="E7" s="623">
        <v>-70.781467836262806</v>
      </c>
      <c r="F7" s="615">
        <v>876.44843999999989</v>
      </c>
      <c r="G7" s="623">
        <v>-86.721782666078667</v>
      </c>
      <c r="H7" s="623">
        <v>2.5633849773170354</v>
      </c>
      <c r="I7" s="622"/>
      <c r="J7" s="242"/>
    </row>
    <row r="8" spans="1:12" x14ac:dyDescent="0.2">
      <c r="A8" s="695" t="s">
        <v>580</v>
      </c>
      <c r="B8" s="572">
        <v>1143.06194</v>
      </c>
      <c r="C8" s="587">
        <v>2333.9518955369535</v>
      </c>
      <c r="D8" s="572">
        <v>1143.06194</v>
      </c>
      <c r="E8" s="587">
        <v>2333.9518955369535</v>
      </c>
      <c r="F8" s="572">
        <v>2754.1509599999999</v>
      </c>
      <c r="G8" s="587">
        <v>187.17989421327209</v>
      </c>
      <c r="H8" s="587">
        <v>8.0551791456520725</v>
      </c>
      <c r="I8" s="622"/>
      <c r="J8" s="242"/>
    </row>
    <row r="9" spans="1:12" x14ac:dyDescent="0.2">
      <c r="A9" s="65" t="s">
        <v>365</v>
      </c>
      <c r="B9" s="613">
        <v>1105.3377700000001</v>
      </c>
      <c r="C9" s="623">
        <v>3461.2609712924423</v>
      </c>
      <c r="D9" s="613">
        <v>1105.3377700000001</v>
      </c>
      <c r="E9" s="623">
        <v>3461.2609712924423</v>
      </c>
      <c r="F9" s="613">
        <v>1384.3156800000002</v>
      </c>
      <c r="G9" s="623">
        <v>110.62758809159826</v>
      </c>
      <c r="H9" s="623">
        <v>4.0487652850137046</v>
      </c>
      <c r="I9" s="622"/>
      <c r="J9" s="242"/>
    </row>
    <row r="10" spans="1:12" x14ac:dyDescent="0.2">
      <c r="A10" s="65" t="s">
        <v>366</v>
      </c>
      <c r="B10" s="615">
        <v>34.493400000000001</v>
      </c>
      <c r="C10" s="624">
        <v>155.20911174674862</v>
      </c>
      <c r="D10" s="615">
        <v>34.493400000000001</v>
      </c>
      <c r="E10" s="624">
        <v>155.20911174674862</v>
      </c>
      <c r="F10" s="615">
        <v>176.73156000000003</v>
      </c>
      <c r="G10" s="624">
        <v>141.64350589323018</v>
      </c>
      <c r="H10" s="702">
        <v>0.51689409809640874</v>
      </c>
      <c r="I10" s="622"/>
      <c r="J10" s="242"/>
    </row>
    <row r="11" spans="1:12" x14ac:dyDescent="0.2">
      <c r="A11" s="65" t="s">
        <v>367</v>
      </c>
      <c r="B11" s="613">
        <v>0</v>
      </c>
      <c r="C11" s="623" t="s">
        <v>147</v>
      </c>
      <c r="D11" s="613">
        <v>0</v>
      </c>
      <c r="E11" s="623" t="s">
        <v>147</v>
      </c>
      <c r="F11" s="613">
        <v>990.46222000000012</v>
      </c>
      <c r="G11" s="623" t="s">
        <v>147</v>
      </c>
      <c r="H11" s="742">
        <v>2.8968457920332211</v>
      </c>
      <c r="I11" s="1"/>
      <c r="J11" s="623"/>
      <c r="L11" s="623"/>
    </row>
    <row r="12" spans="1:12" x14ac:dyDescent="0.2">
      <c r="A12" s="65" t="s">
        <v>368</v>
      </c>
      <c r="B12" s="728">
        <v>1.18214</v>
      </c>
      <c r="C12" s="623">
        <v>32.742687103475369</v>
      </c>
      <c r="D12" s="613">
        <v>1.18214</v>
      </c>
      <c r="E12" s="623">
        <v>32.742687103475369</v>
      </c>
      <c r="F12" s="613">
        <v>100.29276</v>
      </c>
      <c r="G12" s="623">
        <v>-22.554457297282873</v>
      </c>
      <c r="H12" s="623">
        <v>0.29333038041309417</v>
      </c>
      <c r="I12" s="622"/>
      <c r="J12" s="242"/>
    </row>
    <row r="13" spans="1:12" x14ac:dyDescent="0.2">
      <c r="A13" s="65" t="s">
        <v>369</v>
      </c>
      <c r="B13" s="613">
        <v>0</v>
      </c>
      <c r="C13" s="623" t="s">
        <v>147</v>
      </c>
      <c r="D13" s="613">
        <v>0</v>
      </c>
      <c r="E13" s="614" t="s">
        <v>147</v>
      </c>
      <c r="F13" s="613">
        <v>78.67058999999999</v>
      </c>
      <c r="G13" s="614">
        <v>3.3697062677285379</v>
      </c>
      <c r="H13" s="623">
        <v>0.23009112613934002</v>
      </c>
      <c r="I13" s="622"/>
      <c r="J13" s="242"/>
    </row>
    <row r="14" spans="1:12" x14ac:dyDescent="0.2">
      <c r="A14" s="75" t="s">
        <v>370</v>
      </c>
      <c r="B14" s="613">
        <v>2.0486300000000002</v>
      </c>
      <c r="C14" s="722">
        <v>34.858139687973157</v>
      </c>
      <c r="D14" s="613">
        <v>2.0486300000000002</v>
      </c>
      <c r="E14" s="722">
        <v>34.858139687973157</v>
      </c>
      <c r="F14" s="613">
        <v>23.678149999999999</v>
      </c>
      <c r="G14" s="623">
        <v>2.7019934765258902</v>
      </c>
      <c r="H14" s="623">
        <v>6.9252463956304564E-2</v>
      </c>
      <c r="I14" s="1"/>
      <c r="J14" s="242"/>
    </row>
    <row r="15" spans="1:12" x14ac:dyDescent="0.2">
      <c r="A15" s="584" t="s">
        <v>116</v>
      </c>
      <c r="B15" s="585">
        <v>3507.1257999999998</v>
      </c>
      <c r="C15" s="586">
        <v>105.0050176787834</v>
      </c>
      <c r="D15" s="585">
        <v>3507.1257999999998</v>
      </c>
      <c r="E15" s="586">
        <v>105.0050176787834</v>
      </c>
      <c r="F15" s="585">
        <v>34191.057829999998</v>
      </c>
      <c r="G15" s="586">
        <v>-20.053822305822784</v>
      </c>
      <c r="H15" s="586">
        <v>100</v>
      </c>
      <c r="I15" s="622"/>
      <c r="J15" s="242"/>
    </row>
    <row r="16" spans="1:12" x14ac:dyDescent="0.2">
      <c r="A16" s="606"/>
      <c r="B16" s="714"/>
      <c r="C16" s="11"/>
      <c r="D16" s="11"/>
      <c r="E16" s="11"/>
      <c r="F16" s="11"/>
      <c r="G16" s="11"/>
      <c r="H16" s="232" t="s">
        <v>231</v>
      </c>
      <c r="I16" s="11"/>
      <c r="J16" s="242"/>
      <c r="L16" s="242"/>
    </row>
    <row r="17" spans="1:9" x14ac:dyDescent="0.2">
      <c r="A17" s="611" t="s">
        <v>360</v>
      </c>
      <c r="B17" s="714"/>
      <c r="C17" s="11"/>
      <c r="D17" s="11"/>
      <c r="E17" s="11"/>
      <c r="F17" s="11"/>
      <c r="G17" s="11"/>
      <c r="H17" s="11"/>
      <c r="I17" s="714"/>
    </row>
    <row r="18" spans="1:9" x14ac:dyDescent="0.2">
      <c r="A18" s="611" t="s">
        <v>647</v>
      </c>
      <c r="B18" s="714"/>
      <c r="C18" s="714"/>
      <c r="D18" s="714"/>
      <c r="E18" s="714"/>
      <c r="F18" s="714"/>
      <c r="G18" s="714"/>
      <c r="H18" s="714"/>
      <c r="I18" s="714"/>
    </row>
    <row r="19" spans="1:9" x14ac:dyDescent="0.2">
      <c r="A19" s="612" t="s">
        <v>597</v>
      </c>
      <c r="B19" s="714"/>
      <c r="C19" s="714"/>
      <c r="D19" s="714"/>
      <c r="E19" s="714"/>
      <c r="F19" s="714"/>
      <c r="G19" s="714"/>
      <c r="H19" s="714"/>
      <c r="I19" s="714"/>
    </row>
    <row r="20" spans="1:9" ht="14.25" customHeight="1" x14ac:dyDescent="0.2">
      <c r="A20" s="935" t="s">
        <v>626</v>
      </c>
      <c r="B20" s="935"/>
      <c r="C20" s="935"/>
      <c r="D20" s="935"/>
      <c r="E20" s="935"/>
      <c r="F20" s="935"/>
      <c r="G20" s="935"/>
      <c r="H20" s="935"/>
      <c r="I20" s="714"/>
    </row>
    <row r="21" spans="1:9" x14ac:dyDescent="0.2">
      <c r="A21" s="935"/>
      <c r="B21" s="935"/>
      <c r="C21" s="935"/>
      <c r="D21" s="935"/>
      <c r="E21" s="935"/>
      <c r="F21" s="935"/>
      <c r="G21" s="935"/>
      <c r="H21" s="935"/>
      <c r="I21" s="714"/>
    </row>
    <row r="22" spans="1:9" x14ac:dyDescent="0.2">
      <c r="A22" s="935"/>
      <c r="B22" s="935"/>
      <c r="C22" s="935"/>
      <c r="D22" s="935"/>
      <c r="E22" s="935"/>
      <c r="F22" s="935"/>
      <c r="G22" s="935"/>
      <c r="H22" s="935"/>
      <c r="I22" s="714"/>
    </row>
  </sheetData>
  <mergeCells count="5">
    <mergeCell ref="A1:F2"/>
    <mergeCell ref="B3:C3"/>
    <mergeCell ref="D3:E3"/>
    <mergeCell ref="F3:H3"/>
    <mergeCell ref="A20:H22"/>
  </mergeCells>
  <conditionalFormatting sqref="B7">
    <cfRule type="cellIs" dxfId="16" priority="8" operator="between">
      <formula>0.0001</formula>
      <formula>0.4999999</formula>
    </cfRule>
  </conditionalFormatting>
  <conditionalFormatting sqref="D7">
    <cfRule type="cellIs" dxfId="15" priority="7" operator="between">
      <formula>0.0001</formula>
      <formula>0.4999999</formula>
    </cfRule>
  </conditionalFormatting>
  <conditionalFormatting sqref="H11">
    <cfRule type="cellIs" dxfId="14" priority="5" operator="between">
      <formula>0.000001</formula>
      <formula>1</formula>
    </cfRule>
  </conditionalFormatting>
  <conditionalFormatting sqref="H11">
    <cfRule type="cellIs" dxfId="13" priority="4" operator="between">
      <formula>0.000001</formula>
      <formula>1</formula>
    </cfRule>
  </conditionalFormatting>
  <conditionalFormatting sqref="B12">
    <cfRule type="cellIs" dxfId="12"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G30" sqref="G30"/>
    </sheetView>
  </sheetViews>
  <sheetFormatPr baseColWidth="10" defaultRowHeight="14.25" x14ac:dyDescent="0.2"/>
  <cols>
    <col min="1" max="1" width="11" customWidth="1"/>
  </cols>
  <sheetData>
    <row r="1" spans="1:9" x14ac:dyDescent="0.2">
      <c r="A1" s="927" t="s">
        <v>583</v>
      </c>
      <c r="B1" s="927"/>
      <c r="C1" s="927"/>
      <c r="D1" s="927"/>
      <c r="E1" s="927"/>
      <c r="F1" s="927"/>
      <c r="G1" s="1"/>
      <c r="H1" s="1"/>
    </row>
    <row r="2" spans="1:9" x14ac:dyDescent="0.2">
      <c r="A2" s="928"/>
      <c r="B2" s="928"/>
      <c r="C2" s="928"/>
      <c r="D2" s="928"/>
      <c r="E2" s="928"/>
      <c r="F2" s="928"/>
      <c r="G2" s="11"/>
      <c r="H2" s="62" t="s">
        <v>511</v>
      </c>
    </row>
    <row r="3" spans="1:9" x14ac:dyDescent="0.2">
      <c r="A3" s="12"/>
      <c r="B3" s="897">
        <f>INDICE!A3</f>
        <v>43101</v>
      </c>
      <c r="C3" s="897">
        <v>41671</v>
      </c>
      <c r="D3" s="916" t="s">
        <v>117</v>
      </c>
      <c r="E3" s="916"/>
      <c r="F3" s="916" t="s">
        <v>118</v>
      </c>
      <c r="G3" s="916"/>
      <c r="H3" s="916"/>
    </row>
    <row r="4" spans="1:9" x14ac:dyDescent="0.2">
      <c r="A4" s="543"/>
      <c r="B4" s="244" t="s">
        <v>54</v>
      </c>
      <c r="C4" s="245" t="s">
        <v>457</v>
      </c>
      <c r="D4" s="244" t="s">
        <v>54</v>
      </c>
      <c r="E4" s="245" t="s">
        <v>457</v>
      </c>
      <c r="F4" s="244" t="s">
        <v>54</v>
      </c>
      <c r="G4" s="246" t="s">
        <v>457</v>
      </c>
      <c r="H4" s="245" t="s">
        <v>515</v>
      </c>
    </row>
    <row r="5" spans="1:9" x14ac:dyDescent="0.2">
      <c r="A5" s="571" t="s">
        <v>116</v>
      </c>
      <c r="B5" s="69">
        <v>34335.593059999999</v>
      </c>
      <c r="C5" s="70">
        <v>0.53884293284610896</v>
      </c>
      <c r="D5" s="69">
        <v>34335.593059999999</v>
      </c>
      <c r="E5" s="70">
        <v>0.53884293284610896</v>
      </c>
      <c r="F5" s="69">
        <v>357080.70600000001</v>
      </c>
      <c r="G5" s="70">
        <v>10.858652619607275</v>
      </c>
      <c r="H5" s="70">
        <v>100</v>
      </c>
    </row>
    <row r="6" spans="1:9" x14ac:dyDescent="0.2">
      <c r="A6" s="320" t="s">
        <v>358</v>
      </c>
      <c r="B6" s="240">
        <v>19652.175019999999</v>
      </c>
      <c r="C6" s="204">
        <v>-0.45849970832909742</v>
      </c>
      <c r="D6" s="240">
        <v>19652.175019999999</v>
      </c>
      <c r="E6" s="204">
        <v>-0.45849970832909742</v>
      </c>
      <c r="F6" s="240">
        <v>174515.96834999995</v>
      </c>
      <c r="G6" s="204">
        <v>2.3089833826312809</v>
      </c>
      <c r="H6" s="204">
        <v>48.872976169706561</v>
      </c>
    </row>
    <row r="7" spans="1:9" x14ac:dyDescent="0.2">
      <c r="A7" s="320" t="s">
        <v>359</v>
      </c>
      <c r="B7" s="240">
        <v>14683.41804</v>
      </c>
      <c r="C7" s="204">
        <v>1.9053779642464477</v>
      </c>
      <c r="D7" s="240">
        <v>14683.41804</v>
      </c>
      <c r="E7" s="204">
        <v>1.9053779642464477</v>
      </c>
      <c r="F7" s="240">
        <v>182564.73765</v>
      </c>
      <c r="G7" s="204">
        <v>20.483199930811928</v>
      </c>
      <c r="H7" s="204">
        <v>51.127023830293417</v>
      </c>
    </row>
    <row r="8" spans="1:9" x14ac:dyDescent="0.2">
      <c r="A8" s="679" t="s">
        <v>487</v>
      </c>
      <c r="B8" s="565">
        <v>308.79639000000043</v>
      </c>
      <c r="C8" s="566">
        <v>-94.555626100515113</v>
      </c>
      <c r="D8" s="565">
        <v>308.79639000000043</v>
      </c>
      <c r="E8" s="568">
        <v>-94.555626100515113</v>
      </c>
      <c r="F8" s="567">
        <v>27191.083329999994</v>
      </c>
      <c r="G8" s="568">
        <v>298.80994412556379</v>
      </c>
      <c r="H8" s="568">
        <v>7.6148284892211437</v>
      </c>
    </row>
    <row r="9" spans="1:9" x14ac:dyDescent="0.2">
      <c r="A9" s="679" t="s">
        <v>488</v>
      </c>
      <c r="B9" s="565">
        <v>34026.796669999996</v>
      </c>
      <c r="C9" s="566">
        <v>19.477262123445545</v>
      </c>
      <c r="D9" s="565">
        <v>34026.796669999996</v>
      </c>
      <c r="E9" s="568">
        <v>19.477262123445545</v>
      </c>
      <c r="F9" s="567">
        <v>329889.62267000001</v>
      </c>
      <c r="G9" s="568">
        <v>4.6317185526637363</v>
      </c>
      <c r="H9" s="568">
        <v>92.385171510778846</v>
      </c>
    </row>
    <row r="10" spans="1:9" x14ac:dyDescent="0.2">
      <c r="A10" s="326"/>
      <c r="B10" s="326"/>
      <c r="C10" s="605"/>
      <c r="D10" s="1"/>
      <c r="E10" s="1"/>
      <c r="F10" s="1"/>
      <c r="G10" s="1"/>
      <c r="H10" s="232" t="s">
        <v>231</v>
      </c>
    </row>
    <row r="11" spans="1:9" x14ac:dyDescent="0.2">
      <c r="A11" s="611" t="s">
        <v>516</v>
      </c>
      <c r="B11" s="1"/>
      <c r="C11" s="1"/>
      <c r="D11" s="1"/>
      <c r="E11" s="1"/>
      <c r="F11" s="1"/>
      <c r="G11" s="1"/>
      <c r="H11" s="1"/>
      <c r="I11" s="1"/>
    </row>
    <row r="12" spans="1:9" x14ac:dyDescent="0.2">
      <c r="A12" s="612" t="s">
        <v>597</v>
      </c>
      <c r="B12" s="1"/>
      <c r="C12" s="1"/>
      <c r="D12" s="1"/>
      <c r="E12" s="1"/>
      <c r="F12" s="1"/>
      <c r="G12" s="1"/>
      <c r="H12" s="1"/>
      <c r="I12" s="1"/>
    </row>
    <row r="13" spans="1:9" x14ac:dyDescent="0.2">
      <c r="A13" s="935"/>
      <c r="B13" s="935"/>
      <c r="C13" s="935"/>
      <c r="D13" s="935"/>
      <c r="E13" s="935"/>
      <c r="F13" s="935"/>
      <c r="G13" s="935"/>
      <c r="H13" s="935"/>
    </row>
    <row r="14" spans="1:9" x14ac:dyDescent="0.2">
      <c r="A14" s="935"/>
      <c r="B14" s="935"/>
      <c r="C14" s="935"/>
      <c r="D14" s="935"/>
      <c r="E14" s="935"/>
      <c r="F14" s="935"/>
      <c r="G14" s="935"/>
      <c r="H14" s="935"/>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D9" sqref="D9"/>
    </sheetView>
  </sheetViews>
  <sheetFormatPr baseColWidth="10" defaultRowHeight="14.25" x14ac:dyDescent="0.2"/>
  <cols>
    <col min="1" max="1" width="28.125" customWidth="1"/>
    <col min="2" max="2" width="11.375" bestFit="1" customWidth="1"/>
  </cols>
  <sheetData>
    <row r="1" spans="1:8" x14ac:dyDescent="0.2">
      <c r="A1" s="59" t="s">
        <v>379</v>
      </c>
      <c r="B1" s="59"/>
      <c r="C1" s="59"/>
      <c r="D1" s="60"/>
      <c r="E1" s="60"/>
      <c r="F1" s="60"/>
      <c r="G1" s="60"/>
      <c r="H1" s="58"/>
    </row>
    <row r="2" spans="1:8" x14ac:dyDescent="0.2">
      <c r="A2" s="61"/>
      <c r="B2" s="61"/>
      <c r="C2" s="61"/>
      <c r="D2" s="74"/>
      <c r="E2" s="74"/>
      <c r="F2" s="74"/>
      <c r="G2" s="134"/>
      <c r="H2" s="62" t="s">
        <v>511</v>
      </c>
    </row>
    <row r="3" spans="1:8" x14ac:dyDescent="0.2">
      <c r="A3" s="63"/>
      <c r="B3" s="897">
        <f>INDICE!A3</f>
        <v>43101</v>
      </c>
      <c r="C3" s="916">
        <v>41671</v>
      </c>
      <c r="D3" s="916" t="s">
        <v>117</v>
      </c>
      <c r="E3" s="916"/>
      <c r="F3" s="916" t="s">
        <v>118</v>
      </c>
      <c r="G3" s="916"/>
      <c r="H3" s="916"/>
    </row>
    <row r="4" spans="1:8" ht="25.5" x14ac:dyDescent="0.2">
      <c r="A4" s="75"/>
      <c r="B4" s="244" t="s">
        <v>54</v>
      </c>
      <c r="C4" s="245" t="s">
        <v>457</v>
      </c>
      <c r="D4" s="244" t="s">
        <v>54</v>
      </c>
      <c r="E4" s="245" t="s">
        <v>457</v>
      </c>
      <c r="F4" s="244" t="s">
        <v>54</v>
      </c>
      <c r="G4" s="246" t="s">
        <v>457</v>
      </c>
      <c r="H4" s="245" t="s">
        <v>107</v>
      </c>
    </row>
    <row r="5" spans="1:8" ht="15" x14ac:dyDescent="0.25">
      <c r="A5" s="729" t="s">
        <v>380</v>
      </c>
      <c r="B5" s="865">
        <v>2.2005790286000004</v>
      </c>
      <c r="C5" s="761">
        <v>-37.444632383362929</v>
      </c>
      <c r="D5" s="730">
        <v>2.2005790286000004</v>
      </c>
      <c r="E5" s="731">
        <v>-37.444632383362929</v>
      </c>
      <c r="F5" s="732">
        <v>8.1551461630000013</v>
      </c>
      <c r="G5" s="731">
        <v>-60.405991410261336</v>
      </c>
      <c r="H5" s="849">
        <v>2.1838671746635452</v>
      </c>
    </row>
    <row r="6" spans="1:8" ht="15" x14ac:dyDescent="0.25">
      <c r="A6" s="729" t="s">
        <v>381</v>
      </c>
      <c r="B6" s="848">
        <v>10.773636912000001</v>
      </c>
      <c r="C6" s="733">
        <v>3895.2242711698082</v>
      </c>
      <c r="D6" s="733">
        <v>10.773636912000001</v>
      </c>
      <c r="E6" s="736">
        <v>3895.2242711698082</v>
      </c>
      <c r="F6" s="733">
        <v>29.949890722000003</v>
      </c>
      <c r="G6" s="736">
        <v>11006.419430020036</v>
      </c>
      <c r="H6" s="850">
        <v>8.0202833799946518</v>
      </c>
    </row>
    <row r="7" spans="1:8" ht="15" x14ac:dyDescent="0.25">
      <c r="A7" s="729" t="s">
        <v>382</v>
      </c>
      <c r="B7" s="848">
        <v>0</v>
      </c>
      <c r="C7" s="733">
        <v>0</v>
      </c>
      <c r="D7" s="733">
        <v>0</v>
      </c>
      <c r="E7" s="733">
        <v>0</v>
      </c>
      <c r="F7" s="735">
        <v>42.16470232999999</v>
      </c>
      <c r="G7" s="734">
        <v>-12.785454807941521</v>
      </c>
      <c r="H7" s="851">
        <v>11.291288654729961</v>
      </c>
    </row>
    <row r="8" spans="1:8" ht="15" x14ac:dyDescent="0.25">
      <c r="A8" s="729" t="s">
        <v>586</v>
      </c>
      <c r="B8" s="848">
        <v>0</v>
      </c>
      <c r="C8" s="762">
        <v>-100</v>
      </c>
      <c r="D8" s="735" t="s">
        <v>147</v>
      </c>
      <c r="E8" s="736">
        <v>-100</v>
      </c>
      <c r="F8" s="735">
        <v>202.53570000000002</v>
      </c>
      <c r="G8" s="736">
        <v>-61.862833210656866</v>
      </c>
      <c r="H8" s="851">
        <v>54.237049598727516</v>
      </c>
    </row>
    <row r="9" spans="1:8" ht="15" x14ac:dyDescent="0.25">
      <c r="A9" s="729" t="s">
        <v>615</v>
      </c>
      <c r="B9" s="848">
        <v>8.3000799999999995</v>
      </c>
      <c r="C9" s="733">
        <v>-12.961118113770254</v>
      </c>
      <c r="D9" s="735">
        <v>8.3000799999999995</v>
      </c>
      <c r="E9" s="736">
        <v>-12.961118113770254</v>
      </c>
      <c r="F9" s="735">
        <v>90.621399999999994</v>
      </c>
      <c r="G9" s="736">
        <v>850.30232611791462</v>
      </c>
      <c r="H9" s="851">
        <v>24.267511191884321</v>
      </c>
    </row>
    <row r="10" spans="1:8" x14ac:dyDescent="0.2">
      <c r="A10" s="737" t="s">
        <v>193</v>
      </c>
      <c r="B10" s="738">
        <v>21.274295940599998</v>
      </c>
      <c r="C10" s="739">
        <v>-55.145087815695085</v>
      </c>
      <c r="D10" s="738">
        <v>21.274295940599998</v>
      </c>
      <c r="E10" s="739">
        <v>-55.145087815695085</v>
      </c>
      <c r="F10" s="740">
        <v>373.42683921500003</v>
      </c>
      <c r="G10" s="739">
        <v>-38.764445460692421</v>
      </c>
      <c r="H10" s="739">
        <v>100</v>
      </c>
    </row>
    <row r="11" spans="1:8" x14ac:dyDescent="0.2">
      <c r="A11" s="847" t="s">
        <v>264</v>
      </c>
      <c r="B11" s="725">
        <f>B10/'Consumo de gas natural'!B8*100</f>
        <v>6.0362292825569999E-2</v>
      </c>
      <c r="C11" s="256"/>
      <c r="D11" s="255">
        <f>D10/'Consumo de gas natural'!D8*100</f>
        <v>6.0362292825569999E-2</v>
      </c>
      <c r="E11" s="256"/>
      <c r="F11" s="255">
        <f>F10/'Consumo de gas natural'!F8*100</f>
        <v>0.1072372319652798</v>
      </c>
      <c r="G11" s="257"/>
      <c r="H11" s="726"/>
    </row>
    <row r="12" spans="1:8" x14ac:dyDescent="0.2">
      <c r="A12" s="258"/>
      <c r="B12" s="67"/>
      <c r="C12" s="67"/>
      <c r="D12" s="67"/>
      <c r="E12" s="67"/>
      <c r="F12" s="67"/>
      <c r="G12" s="251"/>
      <c r="H12" s="232" t="s">
        <v>231</v>
      </c>
    </row>
    <row r="13" spans="1:8" x14ac:dyDescent="0.2">
      <c r="A13" s="258" t="s">
        <v>524</v>
      </c>
      <c r="B13" s="134"/>
      <c r="C13" s="134"/>
      <c r="D13" s="134"/>
      <c r="E13" s="134"/>
      <c r="F13" s="134"/>
      <c r="G13" s="134"/>
      <c r="H13" s="1"/>
    </row>
    <row r="14" spans="1:8" x14ac:dyDescent="0.2">
      <c r="A14" s="612" t="s">
        <v>597</v>
      </c>
      <c r="B14" s="1"/>
      <c r="C14" s="1"/>
      <c r="D14" s="1"/>
      <c r="E14" s="1"/>
      <c r="F14" s="1"/>
      <c r="G14" s="1"/>
      <c r="H14" s="1"/>
    </row>
    <row r="15" spans="1:8" x14ac:dyDescent="0.2">
      <c r="A15" s="258" t="s">
        <v>617</v>
      </c>
    </row>
  </sheetData>
  <mergeCells count="3">
    <mergeCell ref="B3:C3"/>
    <mergeCell ref="D3:E3"/>
    <mergeCell ref="F3:H3"/>
  </mergeCells>
  <conditionalFormatting sqref="B7">
    <cfRule type="cellIs" dxfId="11" priority="12" operator="equal">
      <formula>0</formula>
    </cfRule>
    <cfRule type="cellIs" dxfId="10" priority="15" operator="between">
      <formula>-0.49</formula>
      <formula>0.49</formula>
    </cfRule>
  </conditionalFormatting>
  <conditionalFormatting sqref="B20:B25">
    <cfRule type="cellIs" dxfId="9" priority="14" operator="between">
      <formula>0.00001</formula>
      <formula>0.499</formula>
    </cfRule>
  </conditionalFormatting>
  <conditionalFormatting sqref="D7">
    <cfRule type="cellIs" dxfId="8" priority="10" operator="equal">
      <formula>0</formula>
    </cfRule>
    <cfRule type="cellIs" dxfId="7" priority="11" operator="between">
      <formula>-0.49</formula>
      <formula>0.49</formula>
    </cfRule>
  </conditionalFormatting>
  <conditionalFormatting sqref="F6">
    <cfRule type="cellIs" dxfId="6" priority="8" operator="between">
      <formula>-0.49</formula>
      <formula>0.49</formula>
    </cfRule>
  </conditionalFormatting>
  <conditionalFormatting sqref="C7">
    <cfRule type="cellIs" dxfId="5" priority="3" operator="equal">
      <formula>0</formula>
    </cfRule>
    <cfRule type="cellIs" dxfId="4" priority="4" operator="between">
      <formula>-0.49</formula>
      <formula>0.49</formula>
    </cfRule>
  </conditionalFormatting>
  <conditionalFormatting sqref="E7">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0" t="s">
        <v>383</v>
      </c>
      <c r="B1" s="210"/>
      <c r="C1" s="210"/>
      <c r="D1" s="210"/>
      <c r="E1" s="211"/>
    </row>
    <row r="2" spans="1:5" x14ac:dyDescent="0.2">
      <c r="A2" s="213"/>
      <c r="B2" s="213"/>
      <c r="C2" s="213"/>
      <c r="D2" s="213"/>
      <c r="E2" s="62" t="s">
        <v>511</v>
      </c>
    </row>
    <row r="3" spans="1:5" x14ac:dyDescent="0.2">
      <c r="A3" s="329" t="s">
        <v>384</v>
      </c>
      <c r="B3" s="330"/>
      <c r="C3" s="331"/>
      <c r="D3" s="329" t="s">
        <v>385</v>
      </c>
      <c r="E3" s="330"/>
    </row>
    <row r="4" spans="1:5" x14ac:dyDescent="0.2">
      <c r="A4" s="187" t="s">
        <v>386</v>
      </c>
      <c r="B4" s="227">
        <v>37863.993155940596</v>
      </c>
      <c r="C4" s="332"/>
      <c r="D4" s="187" t="s">
        <v>387</v>
      </c>
      <c r="E4" s="227">
        <v>3507.1257999999998</v>
      </c>
    </row>
    <row r="5" spans="1:5" x14ac:dyDescent="0.2">
      <c r="A5" s="625" t="s">
        <v>388</v>
      </c>
      <c r="B5" s="333">
        <v>21.274295940599998</v>
      </c>
      <c r="C5" s="332"/>
      <c r="D5" s="625" t="s">
        <v>389</v>
      </c>
      <c r="E5" s="334">
        <v>3507.1257999999998</v>
      </c>
    </row>
    <row r="6" spans="1:5" x14ac:dyDescent="0.2">
      <c r="A6" s="625" t="s">
        <v>390</v>
      </c>
      <c r="B6" s="333">
        <v>15826.47998</v>
      </c>
      <c r="C6" s="332"/>
      <c r="D6" s="187" t="s">
        <v>392</v>
      </c>
      <c r="E6" s="227">
        <v>35244.347000000002</v>
      </c>
    </row>
    <row r="7" spans="1:5" x14ac:dyDescent="0.2">
      <c r="A7" s="625" t="s">
        <v>391</v>
      </c>
      <c r="B7" s="333">
        <v>22016.238879999997</v>
      </c>
      <c r="C7" s="332"/>
      <c r="D7" s="625" t="s">
        <v>393</v>
      </c>
      <c r="E7" s="334">
        <v>28902.674999999999</v>
      </c>
    </row>
    <row r="8" spans="1:5" x14ac:dyDescent="0.2">
      <c r="A8" s="626"/>
      <c r="B8" s="627"/>
      <c r="C8" s="332"/>
      <c r="D8" s="625" t="s">
        <v>394</v>
      </c>
      <c r="E8" s="334">
        <v>5171.4480000000003</v>
      </c>
    </row>
    <row r="9" spans="1:5" x14ac:dyDescent="0.2">
      <c r="A9" s="187" t="s">
        <v>273</v>
      </c>
      <c r="B9" s="227">
        <v>1269</v>
      </c>
      <c r="C9" s="332"/>
      <c r="D9" s="625" t="s">
        <v>395</v>
      </c>
      <c r="E9" s="334">
        <v>1170.2239999999999</v>
      </c>
    </row>
    <row r="10" spans="1:5" x14ac:dyDescent="0.2">
      <c r="A10" s="625"/>
      <c r="B10" s="333"/>
      <c r="C10" s="332"/>
      <c r="D10" s="187" t="s">
        <v>396</v>
      </c>
      <c r="E10" s="227">
        <v>381.52035594059453</v>
      </c>
    </row>
    <row r="11" spans="1:5" x14ac:dyDescent="0.2">
      <c r="A11" s="229" t="s">
        <v>116</v>
      </c>
      <c r="B11" s="230">
        <v>39132.993155940596</v>
      </c>
      <c r="C11" s="332"/>
      <c r="D11" s="229" t="s">
        <v>116</v>
      </c>
      <c r="E11" s="230">
        <v>39132.993155940596</v>
      </c>
    </row>
    <row r="12" spans="1:5" x14ac:dyDescent="0.2">
      <c r="A12" s="1"/>
      <c r="B12" s="1"/>
      <c r="C12" s="332"/>
      <c r="D12" s="1"/>
      <c r="E12" s="232" t="s">
        <v>231</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4"/>
  <sheetViews>
    <sheetView workbookViewId="0">
      <selection activeCell="H12" sqref="H12"/>
    </sheetView>
  </sheetViews>
  <sheetFormatPr baseColWidth="10" defaultRowHeight="14.25" x14ac:dyDescent="0.2"/>
  <cols>
    <col min="1" max="1" width="11" customWidth="1"/>
  </cols>
  <sheetData>
    <row r="1" spans="1:6" x14ac:dyDescent="0.2">
      <c r="A1" s="883" t="s">
        <v>543</v>
      </c>
      <c r="B1" s="883"/>
      <c r="C1" s="883"/>
      <c r="D1" s="883"/>
      <c r="E1" s="883"/>
      <c r="F1" s="260"/>
    </row>
    <row r="2" spans="1:6" x14ac:dyDescent="0.2">
      <c r="A2" s="884"/>
      <c r="B2" s="884"/>
      <c r="C2" s="884"/>
      <c r="D2" s="884"/>
      <c r="E2" s="884"/>
      <c r="F2" s="62" t="s">
        <v>397</v>
      </c>
    </row>
    <row r="3" spans="1:6" x14ac:dyDescent="0.2">
      <c r="A3" s="261"/>
      <c r="B3" s="261"/>
      <c r="C3" s="262" t="s">
        <v>541</v>
      </c>
      <c r="D3" s="262" t="s">
        <v>510</v>
      </c>
      <c r="E3" s="262" t="s">
        <v>542</v>
      </c>
      <c r="F3" s="262" t="s">
        <v>510</v>
      </c>
    </row>
    <row r="4" spans="1:6" x14ac:dyDescent="0.2">
      <c r="A4" s="937">
        <v>2012</v>
      </c>
      <c r="B4" s="264" t="s">
        <v>276</v>
      </c>
      <c r="C4" s="335">
        <v>8.4930747799999988</v>
      </c>
      <c r="D4" s="628">
        <v>0.85110290450517256</v>
      </c>
      <c r="E4" s="335">
        <v>6.77558478</v>
      </c>
      <c r="F4" s="628">
        <v>0.2691091248113231</v>
      </c>
    </row>
    <row r="5" spans="1:6" x14ac:dyDescent="0.2">
      <c r="A5" s="937"/>
      <c r="B5" s="264" t="s">
        <v>280</v>
      </c>
      <c r="C5" s="335">
        <v>8.8919548999999982</v>
      </c>
      <c r="D5" s="628">
        <v>4.6965337093146315</v>
      </c>
      <c r="E5" s="335">
        <v>7.1146388999999992</v>
      </c>
      <c r="F5" s="628">
        <v>5.0040569339610448</v>
      </c>
    </row>
    <row r="6" spans="1:6" x14ac:dyDescent="0.2">
      <c r="A6" s="937"/>
      <c r="B6" s="264" t="s">
        <v>278</v>
      </c>
      <c r="C6" s="335">
        <v>9.0495981799999985</v>
      </c>
      <c r="D6" s="628">
        <v>1.772875388740448</v>
      </c>
      <c r="E6" s="335">
        <v>7.2722821799999995</v>
      </c>
      <c r="F6" s="628">
        <v>2.2157593971494505</v>
      </c>
    </row>
    <row r="7" spans="1:6" x14ac:dyDescent="0.2">
      <c r="A7" s="938"/>
      <c r="B7" s="269" t="s">
        <v>281</v>
      </c>
      <c r="C7" s="336">
        <v>9.2796727099999998</v>
      </c>
      <c r="D7" s="629">
        <v>2.5423728813559472</v>
      </c>
      <c r="E7" s="336">
        <v>7.4571707099999998</v>
      </c>
      <c r="F7" s="629">
        <v>2.5423728813559361</v>
      </c>
    </row>
    <row r="8" spans="1:6" x14ac:dyDescent="0.2">
      <c r="A8" s="631">
        <v>2013</v>
      </c>
      <c r="B8" s="632" t="s">
        <v>276</v>
      </c>
      <c r="C8" s="633">
        <v>9.3228939099999995</v>
      </c>
      <c r="D8" s="630">
        <v>0.46576211630204822</v>
      </c>
      <c r="E8" s="633">
        <v>7.4668749099999996</v>
      </c>
      <c r="F8" s="630">
        <v>0.13013246413933616</v>
      </c>
    </row>
    <row r="9" spans="1:6" x14ac:dyDescent="0.2">
      <c r="A9" s="631">
        <v>2014</v>
      </c>
      <c r="B9" s="632" t="s">
        <v>276</v>
      </c>
      <c r="C9" s="633">
        <v>9.3313711699999988</v>
      </c>
      <c r="D9" s="630">
        <v>9.0929491227036571E-2</v>
      </c>
      <c r="E9" s="633">
        <v>7.4541771700000004</v>
      </c>
      <c r="F9" s="630">
        <v>-0.17005427508895066</v>
      </c>
    </row>
    <row r="10" spans="1:6" x14ac:dyDescent="0.2">
      <c r="A10" s="936">
        <v>2015</v>
      </c>
      <c r="B10" s="264" t="s">
        <v>276</v>
      </c>
      <c r="C10" s="335">
        <v>9.0886999999999993</v>
      </c>
      <c r="D10" s="628">
        <v>-2.6</v>
      </c>
      <c r="E10" s="335">
        <v>7.2163000000000004</v>
      </c>
      <c r="F10" s="628">
        <v>-3.2</v>
      </c>
    </row>
    <row r="11" spans="1:6" x14ac:dyDescent="0.2">
      <c r="A11" s="937"/>
      <c r="B11" s="264" t="s">
        <v>277</v>
      </c>
      <c r="C11" s="335">
        <v>8.8966738299999992</v>
      </c>
      <c r="D11" s="628">
        <v>-2.1126277723363662</v>
      </c>
      <c r="E11" s="335">
        <v>7.0243198300000005</v>
      </c>
      <c r="F11" s="628">
        <v>-2.6607716516130533</v>
      </c>
    </row>
    <row r="12" spans="1:6" x14ac:dyDescent="0.2">
      <c r="A12" s="937"/>
      <c r="B12" s="264" t="s">
        <v>278</v>
      </c>
      <c r="C12" s="335">
        <v>8.6769076126901634</v>
      </c>
      <c r="D12" s="628">
        <v>-2.4702065233500399</v>
      </c>
      <c r="E12" s="335">
        <v>6.8045536126901629</v>
      </c>
      <c r="F12" s="628">
        <v>-3.1286476502855591</v>
      </c>
    </row>
    <row r="13" spans="1:6" x14ac:dyDescent="0.2">
      <c r="A13" s="938"/>
      <c r="B13" s="269" t="s">
        <v>279</v>
      </c>
      <c r="C13" s="336">
        <v>8.5953257826901623</v>
      </c>
      <c r="D13" s="629">
        <f>100*(C13-C12)/C12</f>
        <v>-0.94021780156660772</v>
      </c>
      <c r="E13" s="336">
        <v>6.7229717826901636</v>
      </c>
      <c r="F13" s="629">
        <f>100*(E13-E12)/E12</f>
        <v>-1.1989299319775091</v>
      </c>
    </row>
    <row r="14" spans="1:6" x14ac:dyDescent="0.2">
      <c r="A14" s="936">
        <v>2016</v>
      </c>
      <c r="B14" s="264" t="s">
        <v>276</v>
      </c>
      <c r="C14" s="335">
        <v>8.3602396900000002</v>
      </c>
      <c r="D14" s="628">
        <f>100*(C14-C13)/C13</f>
        <v>-2.7350457520015601</v>
      </c>
      <c r="E14" s="335">
        <v>6.476995689999999</v>
      </c>
      <c r="F14" s="628">
        <f>100*(E14-E13)/E13</f>
        <v>-3.6587405189396542</v>
      </c>
    </row>
    <row r="15" spans="1:6" x14ac:dyDescent="0.2">
      <c r="A15" s="937"/>
      <c r="B15" s="264" t="s">
        <v>277</v>
      </c>
      <c r="C15" s="335">
        <v>8.1462632900000003</v>
      </c>
      <c r="D15" s="628">
        <v>-2.5594529335797063</v>
      </c>
      <c r="E15" s="335">
        <v>6.2630192899999999</v>
      </c>
      <c r="F15" s="628">
        <v>-3.3036365969852777</v>
      </c>
    </row>
    <row r="16" spans="1:6" x14ac:dyDescent="0.2">
      <c r="A16" s="938"/>
      <c r="B16" s="269" t="s">
        <v>279</v>
      </c>
      <c r="C16" s="336">
        <v>8.2213304800000007</v>
      </c>
      <c r="D16" s="629">
        <v>0.92149231282703103</v>
      </c>
      <c r="E16" s="336">
        <v>6.3380864799999994</v>
      </c>
      <c r="F16" s="629">
        <v>1.198578297848409</v>
      </c>
    </row>
    <row r="17" spans="1:6" x14ac:dyDescent="0.2">
      <c r="A17" s="936">
        <v>2017</v>
      </c>
      <c r="B17" s="764" t="s">
        <v>276</v>
      </c>
      <c r="C17" s="767">
        <v>8.4754970299999979</v>
      </c>
      <c r="D17" s="769">
        <v>3.0915500917802441</v>
      </c>
      <c r="E17" s="767">
        <v>6.58015303</v>
      </c>
      <c r="F17" s="769">
        <v>3.8192370956730866</v>
      </c>
    </row>
    <row r="18" spans="1:6" x14ac:dyDescent="0.2">
      <c r="A18" s="937"/>
      <c r="B18" s="264" t="s">
        <v>277</v>
      </c>
      <c r="C18" s="335">
        <v>8.6130582999999987</v>
      </c>
      <c r="D18" s="628">
        <v>1.6230466427288794</v>
      </c>
      <c r="E18" s="335">
        <v>6.7177142999999999</v>
      </c>
      <c r="F18" s="628">
        <v>2.0905481889681821</v>
      </c>
    </row>
    <row r="19" spans="1:6" x14ac:dyDescent="0.2">
      <c r="A19" s="937"/>
      <c r="B19" s="264" t="s">
        <v>278</v>
      </c>
      <c r="C19" s="335">
        <v>8.5372844699999977</v>
      </c>
      <c r="D19" s="628">
        <v>-0.87975522004769258</v>
      </c>
      <c r="E19" s="335">
        <v>6.6419404700000007</v>
      </c>
      <c r="F19" s="628">
        <v>-1.1279704169616036</v>
      </c>
    </row>
    <row r="20" spans="1:6" x14ac:dyDescent="0.2">
      <c r="A20" s="938"/>
      <c r="B20" s="765" t="s">
        <v>279</v>
      </c>
      <c r="C20" s="766">
        <v>8.4378188399999985</v>
      </c>
      <c r="D20" s="768">
        <v>-1.1650733948191752</v>
      </c>
      <c r="E20" s="766">
        <v>6.5424748399999997</v>
      </c>
      <c r="F20" s="768">
        <v>-1.4975387155193964</v>
      </c>
    </row>
    <row r="21" spans="1:6" x14ac:dyDescent="0.2">
      <c r="A21" s="631">
        <v>2018</v>
      </c>
      <c r="B21" s="632" t="s">
        <v>276</v>
      </c>
      <c r="C21" s="633">
        <v>8.8541459599999985</v>
      </c>
      <c r="D21" s="630">
        <v>4.9340608976620333</v>
      </c>
      <c r="E21" s="633">
        <v>6.9721119600000003</v>
      </c>
      <c r="F21" s="630">
        <v>6.5668899079786245</v>
      </c>
    </row>
    <row r="22" spans="1:6" x14ac:dyDescent="0.2">
      <c r="A22" s="634"/>
      <c r="B22" s="58"/>
      <c r="C22" s="94"/>
      <c r="D22" s="94"/>
      <c r="E22" s="94"/>
      <c r="F22" s="94" t="s">
        <v>614</v>
      </c>
    </row>
    <row r="23" spans="1:6" x14ac:dyDescent="0.2">
      <c r="A23" s="634" t="s">
        <v>284</v>
      </c>
      <c r="B23" s="58"/>
      <c r="C23" s="94"/>
      <c r="D23" s="94"/>
      <c r="E23" s="94"/>
      <c r="F23" s="94"/>
    </row>
    <row r="24" spans="1:6" x14ac:dyDescent="0.2">
      <c r="A24" s="94"/>
      <c r="B24" s="8"/>
      <c r="C24" s="8"/>
      <c r="D24" s="8"/>
      <c r="E24" s="8"/>
      <c r="F24" s="8"/>
    </row>
  </sheetData>
  <mergeCells count="5">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RowHeight="14.25" x14ac:dyDescent="0.2"/>
  <cols>
    <col min="1" max="1" width="26.875" customWidth="1"/>
    <col min="2" max="13" width="8.75" customWidth="1"/>
  </cols>
  <sheetData>
    <row r="1" spans="1:13" x14ac:dyDescent="0.2">
      <c r="A1" s="210" t="s">
        <v>398</v>
      </c>
      <c r="B1" s="13"/>
      <c r="C1" s="13"/>
      <c r="D1" s="13"/>
      <c r="E1" s="13"/>
      <c r="F1" s="13"/>
      <c r="G1" s="13"/>
      <c r="H1" s="13"/>
      <c r="I1" s="13"/>
      <c r="J1" s="13"/>
      <c r="K1" s="13"/>
      <c r="L1" s="13"/>
      <c r="M1" s="13"/>
    </row>
    <row r="2" spans="1:13" x14ac:dyDescent="0.2">
      <c r="A2" s="210"/>
      <c r="B2" s="13"/>
      <c r="C2" s="13"/>
      <c r="D2" s="13"/>
      <c r="E2" s="13"/>
      <c r="F2" s="13"/>
      <c r="G2" s="13"/>
      <c r="H2" s="13"/>
      <c r="I2" s="13"/>
      <c r="J2" s="13"/>
      <c r="K2" s="13"/>
      <c r="L2" s="13"/>
      <c r="M2" s="215"/>
    </row>
    <row r="3" spans="1:13" x14ac:dyDescent="0.2">
      <c r="A3" s="720"/>
      <c r="B3" s="653">
        <v>2017</v>
      </c>
      <c r="C3" s="653" t="s">
        <v>564</v>
      </c>
      <c r="D3" s="653" t="s">
        <v>564</v>
      </c>
      <c r="E3" s="653" t="s">
        <v>564</v>
      </c>
      <c r="F3" s="653" t="s">
        <v>564</v>
      </c>
      <c r="G3" s="653" t="s">
        <v>564</v>
      </c>
      <c r="H3" s="653" t="s">
        <v>564</v>
      </c>
      <c r="I3" s="653" t="s">
        <v>564</v>
      </c>
      <c r="J3" s="653" t="s">
        <v>564</v>
      </c>
      <c r="K3" s="653" t="s">
        <v>564</v>
      </c>
      <c r="L3" s="653" t="s">
        <v>564</v>
      </c>
      <c r="M3" s="653">
        <v>2018</v>
      </c>
    </row>
    <row r="4" spans="1:13" x14ac:dyDescent="0.2">
      <c r="A4" s="212"/>
      <c r="B4" s="798">
        <v>42767</v>
      </c>
      <c r="C4" s="798">
        <v>42795</v>
      </c>
      <c r="D4" s="798">
        <v>42826</v>
      </c>
      <c r="E4" s="798">
        <v>42856</v>
      </c>
      <c r="F4" s="798">
        <v>42887</v>
      </c>
      <c r="G4" s="798">
        <v>42917</v>
      </c>
      <c r="H4" s="798">
        <v>42948</v>
      </c>
      <c r="I4" s="798">
        <v>42979</v>
      </c>
      <c r="J4" s="798">
        <v>43009</v>
      </c>
      <c r="K4" s="798">
        <v>43040</v>
      </c>
      <c r="L4" s="798">
        <v>43070</v>
      </c>
      <c r="M4" s="798">
        <v>43101</v>
      </c>
    </row>
    <row r="5" spans="1:13" x14ac:dyDescent="0.2">
      <c r="A5" s="816" t="s">
        <v>621</v>
      </c>
      <c r="B5" s="800">
        <v>2.8427894736842108</v>
      </c>
      <c r="C5" s="800">
        <v>2.8853043478260867</v>
      </c>
      <c r="D5" s="800">
        <v>3.1037894736842104</v>
      </c>
      <c r="E5" s="800">
        <v>3.1521363636363642</v>
      </c>
      <c r="F5" s="800">
        <v>2.9728181818181825</v>
      </c>
      <c r="G5" s="800">
        <v>2.9857500000000003</v>
      </c>
      <c r="H5" s="800">
        <v>2.8983478260869568</v>
      </c>
      <c r="I5" s="800">
        <v>2.9894736842105263</v>
      </c>
      <c r="J5" s="800">
        <v>2.880727272727273</v>
      </c>
      <c r="K5" s="800">
        <v>3.0085500000000005</v>
      </c>
      <c r="L5" s="800">
        <v>2.8188000000000004</v>
      </c>
      <c r="M5" s="800">
        <v>3.882047619047619</v>
      </c>
    </row>
    <row r="6" spans="1:13" x14ac:dyDescent="0.2">
      <c r="A6" s="805" t="s">
        <v>622</v>
      </c>
      <c r="B6" s="800">
        <v>51.037999999999997</v>
      </c>
      <c r="C6" s="800">
        <v>41.078695652173913</v>
      </c>
      <c r="D6" s="800">
        <v>39.766000000000005</v>
      </c>
      <c r="E6" s="800">
        <v>39.345454545454537</v>
      </c>
      <c r="F6" s="800">
        <v>34.885454545454543</v>
      </c>
      <c r="G6" s="800">
        <v>36.300952380952381</v>
      </c>
      <c r="H6" s="800">
        <v>42.683913043478256</v>
      </c>
      <c r="I6" s="800">
        <v>46.016500000000001</v>
      </c>
      <c r="J6" s="800">
        <v>45.489545454545457</v>
      </c>
      <c r="K6" s="800">
        <v>52.967727272727281</v>
      </c>
      <c r="L6" s="800">
        <v>58.665789473684207</v>
      </c>
      <c r="M6" s="800">
        <v>50.470909090909096</v>
      </c>
    </row>
    <row r="7" spans="1:13" x14ac:dyDescent="0.2">
      <c r="A7" s="750" t="s">
        <v>623</v>
      </c>
      <c r="B7" s="800">
        <v>19.553000000000001</v>
      </c>
      <c r="C7" s="800">
        <v>15.799130434782608</v>
      </c>
      <c r="D7" s="800">
        <v>16.058</v>
      </c>
      <c r="E7" s="800">
        <v>15.669130434782607</v>
      </c>
      <c r="F7" s="800">
        <v>15.134545454545453</v>
      </c>
      <c r="G7" s="800">
        <v>15.095714285714285</v>
      </c>
      <c r="H7" s="800">
        <v>15.993043478260869</v>
      </c>
      <c r="I7" s="800">
        <v>17.343999999999998</v>
      </c>
      <c r="J7" s="800">
        <v>17.103636363636362</v>
      </c>
      <c r="K7" s="800">
        <v>19.570909090909087</v>
      </c>
      <c r="L7" s="800">
        <v>20.795238095238098</v>
      </c>
      <c r="M7" s="852">
        <v>18.600000000000001</v>
      </c>
    </row>
    <row r="8" spans="1:13" x14ac:dyDescent="0.2">
      <c r="A8" s="821" t="s">
        <v>624</v>
      </c>
      <c r="B8" s="853">
        <v>21.75</v>
      </c>
      <c r="C8" s="853">
        <v>16.8</v>
      </c>
      <c r="D8" s="853">
        <v>18.02</v>
      </c>
      <c r="E8" s="853">
        <v>18.04</v>
      </c>
      <c r="F8" s="853">
        <v>17.649999999999999</v>
      </c>
      <c r="G8" s="853">
        <v>16.920000000000002</v>
      </c>
      <c r="H8" s="853">
        <v>16.63</v>
      </c>
      <c r="I8" s="853">
        <v>17.73</v>
      </c>
      <c r="J8" s="853">
        <v>21.21</v>
      </c>
      <c r="K8" s="853">
        <v>24.05</v>
      </c>
      <c r="L8" s="853">
        <v>26.16</v>
      </c>
      <c r="M8" s="853">
        <v>20.94</v>
      </c>
    </row>
    <row r="9" spans="1:13" x14ac:dyDescent="0.2">
      <c r="A9" s="714"/>
      <c r="B9" s="714"/>
      <c r="C9" s="714"/>
      <c r="D9" s="714"/>
      <c r="E9" s="714"/>
      <c r="F9" s="714"/>
      <c r="G9" s="714"/>
      <c r="H9" s="714"/>
      <c r="I9" s="714"/>
      <c r="J9" s="714"/>
      <c r="K9" s="714"/>
      <c r="L9" s="714"/>
      <c r="M9" s="232" t="s">
        <v>625</v>
      </c>
    </row>
    <row r="10" spans="1:13" x14ac:dyDescent="0.2">
      <c r="A10" s="63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6"/>
      <c r="H2" s="348"/>
      <c r="I2" s="347" t="s">
        <v>156</v>
      </c>
    </row>
    <row r="3" spans="1:71" s="80" customFormat="1" ht="12.75" x14ac:dyDescent="0.2">
      <c r="A3" s="79"/>
      <c r="B3" s="939">
        <f>INDICE!A3</f>
        <v>43101</v>
      </c>
      <c r="C3" s="940">
        <v>41671</v>
      </c>
      <c r="D3" s="939">
        <f>DATE(YEAR(B3),MONTH(B3)-1,1)</f>
        <v>43070</v>
      </c>
      <c r="E3" s="940"/>
      <c r="F3" s="939">
        <f>DATE(YEAR(B3)-1,MONTH(B3),1)</f>
        <v>42736</v>
      </c>
      <c r="G3" s="940"/>
      <c r="H3" s="886" t="s">
        <v>457</v>
      </c>
      <c r="I3" s="886"/>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7">
        <f>D3</f>
        <v>43070</v>
      </c>
      <c r="I4" s="397">
        <f>F3</f>
        <v>42736</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1" customFormat="1" ht="15" x14ac:dyDescent="0.2">
      <c r="A5" s="345" t="s">
        <v>400</v>
      </c>
      <c r="B5" s="334">
        <v>6342</v>
      </c>
      <c r="C5" s="636">
        <v>36.788676837403564</v>
      </c>
      <c r="D5" s="334">
        <v>5666</v>
      </c>
      <c r="E5" s="636">
        <v>34.631135016197057</v>
      </c>
      <c r="F5" s="334">
        <v>6189</v>
      </c>
      <c r="G5" s="636">
        <v>34.142439454956694</v>
      </c>
      <c r="H5" s="343">
        <v>11.930815390045888</v>
      </c>
      <c r="I5" s="343">
        <v>2.4721279689772175</v>
      </c>
      <c r="K5" s="342"/>
    </row>
    <row r="6" spans="1:71" s="341" customFormat="1" ht="15" x14ac:dyDescent="0.2">
      <c r="A6" s="344" t="s">
        <v>121</v>
      </c>
      <c r="B6" s="334">
        <v>10897</v>
      </c>
      <c r="C6" s="636">
        <v>63.211323162596436</v>
      </c>
      <c r="D6" s="334">
        <v>10695</v>
      </c>
      <c r="E6" s="636">
        <v>65.368864983802951</v>
      </c>
      <c r="F6" s="334">
        <v>11938</v>
      </c>
      <c r="G6" s="636">
        <v>65.857560545043299</v>
      </c>
      <c r="H6" s="343">
        <v>1.8887330528284243</v>
      </c>
      <c r="I6" s="343">
        <v>-8.7200536103199866</v>
      </c>
      <c r="K6" s="342"/>
    </row>
    <row r="7" spans="1:71" s="80" customFormat="1" ht="12.75" x14ac:dyDescent="0.2">
      <c r="A7" s="90" t="s">
        <v>116</v>
      </c>
      <c r="B7" s="91">
        <v>17239</v>
      </c>
      <c r="C7" s="92">
        <v>100</v>
      </c>
      <c r="D7" s="91">
        <v>16361</v>
      </c>
      <c r="E7" s="92">
        <v>100</v>
      </c>
      <c r="F7" s="91">
        <v>18127</v>
      </c>
      <c r="G7" s="92">
        <v>100</v>
      </c>
      <c r="H7" s="92">
        <v>5.366420145467881</v>
      </c>
      <c r="I7" s="92">
        <v>-4.8987697909196228</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8"/>
      <c r="I8" s="232" t="s">
        <v>231</v>
      </c>
      <c r="J8" s="341"/>
      <c r="K8" s="342"/>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row>
    <row r="9" spans="1:71" s="338" customFormat="1" ht="12.75" x14ac:dyDescent="0.2">
      <c r="A9" s="634" t="s">
        <v>509</v>
      </c>
      <c r="B9" s="339"/>
      <c r="C9" s="340"/>
      <c r="D9" s="339"/>
      <c r="E9" s="339"/>
      <c r="F9" s="339"/>
      <c r="G9" s="339"/>
      <c r="H9" s="339"/>
      <c r="I9" s="339"/>
      <c r="J9" s="339"/>
      <c r="K9" s="339"/>
      <c r="L9" s="339"/>
    </row>
    <row r="10" spans="1:71" x14ac:dyDescent="0.2">
      <c r="A10" s="635" t="s">
        <v>505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6"/>
      <c r="H2" s="348"/>
      <c r="I2" s="347" t="s">
        <v>156</v>
      </c>
    </row>
    <row r="3" spans="1:71" s="80" customFormat="1" ht="12.75" x14ac:dyDescent="0.2">
      <c r="A3" s="79"/>
      <c r="B3" s="939">
        <f>INDICE!A3</f>
        <v>43101</v>
      </c>
      <c r="C3" s="940">
        <v>41671</v>
      </c>
      <c r="D3" s="939">
        <f>DATE(YEAR(B3),MONTH(B3)-1,1)</f>
        <v>43070</v>
      </c>
      <c r="E3" s="940"/>
      <c r="F3" s="939">
        <f>DATE(YEAR(B3)-1,MONTH(B3),1)</f>
        <v>42736</v>
      </c>
      <c r="G3" s="940"/>
      <c r="H3" s="886" t="s">
        <v>457</v>
      </c>
      <c r="I3" s="886"/>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7">
        <f>D3</f>
        <v>43070</v>
      </c>
      <c r="I4" s="397">
        <f>F3</f>
        <v>42736</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1" customFormat="1" ht="15" x14ac:dyDescent="0.2">
      <c r="A5" s="345" t="s">
        <v>508</v>
      </c>
      <c r="B5" s="334">
        <v>6327</v>
      </c>
      <c r="C5" s="636">
        <v>39.297699001401803</v>
      </c>
      <c r="D5" s="334">
        <v>6327</v>
      </c>
      <c r="E5" s="636">
        <v>41.354495808193079</v>
      </c>
      <c r="F5" s="334">
        <v>6374</v>
      </c>
      <c r="G5" s="636">
        <v>37.762384894686321</v>
      </c>
      <c r="H5" s="673">
        <v>0</v>
      </c>
      <c r="I5" s="223">
        <v>-0.73737056793222466</v>
      </c>
      <c r="K5" s="342"/>
    </row>
    <row r="6" spans="1:71" s="341" customFormat="1" ht="15" x14ac:dyDescent="0.2">
      <c r="A6" s="344" t="s">
        <v>572</v>
      </c>
      <c r="B6" s="334">
        <v>9773.1792999999998</v>
      </c>
      <c r="C6" s="636">
        <v>60.70230099859819</v>
      </c>
      <c r="D6" s="334">
        <v>8972.4248299999981</v>
      </c>
      <c r="E6" s="636">
        <v>58.645504191806921</v>
      </c>
      <c r="F6" s="334">
        <v>10505.230529999997</v>
      </c>
      <c r="G6" s="636">
        <v>62.237615105313679</v>
      </c>
      <c r="H6" s="223">
        <v>8.9246160895393292</v>
      </c>
      <c r="I6" s="223">
        <v>-6.9684451750912455</v>
      </c>
      <c r="K6" s="342"/>
    </row>
    <row r="7" spans="1:71" s="80" customFormat="1" ht="12.75" x14ac:dyDescent="0.2">
      <c r="A7" s="90" t="s">
        <v>116</v>
      </c>
      <c r="B7" s="91">
        <v>16100.1793</v>
      </c>
      <c r="C7" s="92">
        <v>100</v>
      </c>
      <c r="D7" s="91">
        <v>15299.424829999998</v>
      </c>
      <c r="E7" s="92">
        <v>100</v>
      </c>
      <c r="F7" s="91">
        <v>16879.230529999997</v>
      </c>
      <c r="G7" s="92">
        <v>100</v>
      </c>
      <c r="H7" s="92">
        <v>5.2338861028934627</v>
      </c>
      <c r="I7" s="92">
        <v>-4.6154427988607933</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8"/>
      <c r="I8" s="232" t="s">
        <v>129</v>
      </c>
      <c r="J8" s="341"/>
      <c r="K8" s="342"/>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row>
    <row r="9" spans="1:71" x14ac:dyDescent="0.2">
      <c r="A9" s="634" t="s">
        <v>509</v>
      </c>
    </row>
    <row r="10" spans="1:71" x14ac:dyDescent="0.2">
      <c r="A10" s="634" t="s">
        <v>505</v>
      </c>
    </row>
    <row r="11" spans="1:71" x14ac:dyDescent="0.2">
      <c r="A11" s="612" t="s">
        <v>597</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7" t="s">
        <v>553</v>
      </c>
      <c r="B1" s="927"/>
      <c r="C1" s="927"/>
      <c r="D1" s="927"/>
      <c r="E1" s="927"/>
      <c r="F1" s="927"/>
      <c r="G1" s="13"/>
      <c r="H1" s="13"/>
      <c r="I1" s="13"/>
    </row>
    <row r="2" spans="1:9" x14ac:dyDescent="0.2">
      <c r="A2" s="928"/>
      <c r="B2" s="928"/>
      <c r="C2" s="928"/>
      <c r="D2" s="928"/>
      <c r="E2" s="928"/>
      <c r="F2" s="928"/>
      <c r="G2" s="13"/>
      <c r="H2" s="13"/>
      <c r="I2" s="215" t="s">
        <v>506</v>
      </c>
    </row>
    <row r="3" spans="1:9" x14ac:dyDescent="0.2">
      <c r="A3" s="353"/>
      <c r="B3" s="355"/>
      <c r="C3" s="355"/>
      <c r="D3" s="894">
        <f>INDICE!A3</f>
        <v>43101</v>
      </c>
      <c r="E3" s="894">
        <v>41671</v>
      </c>
      <c r="F3" s="894">
        <f>DATE(YEAR(D3),MONTH(D3)-1,1)</f>
        <v>43070</v>
      </c>
      <c r="G3" s="894"/>
      <c r="H3" s="897">
        <f>DATE(YEAR(D3)-1,MONTH(D3),1)</f>
        <v>42736</v>
      </c>
      <c r="I3" s="897"/>
    </row>
    <row r="4" spans="1:9" x14ac:dyDescent="0.2">
      <c r="A4" s="306"/>
      <c r="B4" s="307"/>
      <c r="C4" s="307"/>
      <c r="D4" s="97" t="s">
        <v>403</v>
      </c>
      <c r="E4" s="244" t="s">
        <v>107</v>
      </c>
      <c r="F4" s="97" t="s">
        <v>403</v>
      </c>
      <c r="G4" s="244" t="s">
        <v>107</v>
      </c>
      <c r="H4" s="97" t="s">
        <v>403</v>
      </c>
      <c r="I4" s="244" t="s">
        <v>107</v>
      </c>
    </row>
    <row r="5" spans="1:9" x14ac:dyDescent="0.2">
      <c r="A5" s="836" t="s">
        <v>402</v>
      </c>
      <c r="B5" s="222"/>
      <c r="C5" s="222"/>
      <c r="D5" s="547">
        <v>113.69917176540814</v>
      </c>
      <c r="E5" s="639">
        <v>100</v>
      </c>
      <c r="F5" s="547">
        <v>108.84050141769885</v>
      </c>
      <c r="G5" s="639">
        <v>100</v>
      </c>
      <c r="H5" s="547">
        <v>125.16278336059828</v>
      </c>
      <c r="I5" s="639">
        <v>100</v>
      </c>
    </row>
    <row r="6" spans="1:9" x14ac:dyDescent="0.2">
      <c r="A6" s="854" t="s">
        <v>503</v>
      </c>
      <c r="B6" s="222"/>
      <c r="C6" s="222"/>
      <c r="D6" s="547">
        <v>69.842303387554082</v>
      </c>
      <c r="E6" s="639">
        <v>61.427275417324481</v>
      </c>
      <c r="F6" s="547">
        <v>64.98363303984479</v>
      </c>
      <c r="G6" s="639">
        <v>59.705378230899655</v>
      </c>
      <c r="H6" s="547">
        <v>79.026162654825896</v>
      </c>
      <c r="I6" s="639">
        <v>63.138706677007015</v>
      </c>
    </row>
    <row r="7" spans="1:9" x14ac:dyDescent="0.2">
      <c r="A7" s="854" t="s">
        <v>504</v>
      </c>
      <c r="B7" s="222"/>
      <c r="C7" s="222"/>
      <c r="D7" s="547">
        <v>43.856868377854049</v>
      </c>
      <c r="E7" s="639">
        <v>38.572724582675519</v>
      </c>
      <c r="F7" s="547">
        <v>43.856868377854049</v>
      </c>
      <c r="G7" s="639">
        <v>40.294621769100345</v>
      </c>
      <c r="H7" s="547">
        <v>46.136620705772373</v>
      </c>
      <c r="I7" s="639">
        <v>36.861293322992971</v>
      </c>
    </row>
    <row r="8" spans="1:9" x14ac:dyDescent="0.2">
      <c r="A8" s="832" t="s">
        <v>556</v>
      </c>
      <c r="B8" s="352"/>
      <c r="C8" s="352"/>
      <c r="D8" s="627">
        <v>90</v>
      </c>
      <c r="E8" s="640"/>
      <c r="F8" s="627">
        <v>90</v>
      </c>
      <c r="G8" s="640"/>
      <c r="H8" s="627">
        <v>90</v>
      </c>
      <c r="I8" s="640"/>
    </row>
    <row r="9" spans="1:9" x14ac:dyDescent="0.2">
      <c r="A9" s="557" t="s">
        <v>505</v>
      </c>
      <c r="B9" s="297"/>
      <c r="C9" s="297"/>
      <c r="D9" s="297"/>
      <c r="E9" s="313"/>
      <c r="F9" s="13"/>
      <c r="G9" s="13"/>
      <c r="H9" s="13"/>
      <c r="I9" s="232" t="s">
        <v>231</v>
      </c>
    </row>
    <row r="10" spans="1:9" x14ac:dyDescent="0.2">
      <c r="A10" s="557" t="s">
        <v>648</v>
      </c>
      <c r="B10" s="349"/>
      <c r="C10" s="349"/>
      <c r="D10" s="349"/>
      <c r="E10" s="349"/>
      <c r="F10" s="349"/>
      <c r="G10" s="349"/>
      <c r="H10" s="349"/>
      <c r="I10" s="349"/>
    </row>
    <row r="11" spans="1:9" x14ac:dyDescent="0.2">
      <c r="A11" s="297"/>
      <c r="B11" s="349"/>
      <c r="C11" s="349"/>
      <c r="D11" s="349"/>
      <c r="E11" s="349"/>
      <c r="F11" s="349"/>
      <c r="G11" s="349"/>
      <c r="H11" s="349"/>
      <c r="I11" s="349"/>
    </row>
    <row r="12" spans="1:9" x14ac:dyDescent="0.2">
      <c r="A12" s="349"/>
      <c r="B12" s="349"/>
      <c r="C12" s="349"/>
      <c r="D12" s="349"/>
      <c r="E12" s="349"/>
      <c r="F12" s="349"/>
      <c r="G12" s="349"/>
      <c r="H12" s="349"/>
      <c r="I12" s="3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7" t="s">
        <v>508</v>
      </c>
      <c r="B1" s="927"/>
      <c r="C1" s="927"/>
      <c r="D1" s="927"/>
      <c r="E1" s="354"/>
      <c r="F1" s="13"/>
      <c r="G1" s="13"/>
      <c r="H1" s="13"/>
      <c r="I1" s="13"/>
    </row>
    <row r="2" spans="1:40" ht="15" x14ac:dyDescent="0.2">
      <c r="A2" s="927"/>
      <c r="B2" s="927"/>
      <c r="C2" s="927"/>
      <c r="D2" s="927"/>
      <c r="E2" s="354"/>
      <c r="F2" s="13"/>
      <c r="G2" s="293"/>
      <c r="H2" s="348"/>
      <c r="I2" s="347" t="s">
        <v>156</v>
      </c>
    </row>
    <row r="3" spans="1:40" x14ac:dyDescent="0.2">
      <c r="A3" s="353"/>
      <c r="B3" s="939">
        <f>INDICE!A3</f>
        <v>43101</v>
      </c>
      <c r="C3" s="940">
        <v>41671</v>
      </c>
      <c r="D3" s="939">
        <f>DATE(YEAR(B3),MONTH(B3)-1,1)</f>
        <v>43070</v>
      </c>
      <c r="E3" s="940"/>
      <c r="F3" s="939">
        <f>DATE(YEAR(B3)-1,MONTH(B3),1)</f>
        <v>42736</v>
      </c>
      <c r="G3" s="940"/>
      <c r="H3" s="886" t="s">
        <v>457</v>
      </c>
      <c r="I3" s="886"/>
    </row>
    <row r="4" spans="1:40" x14ac:dyDescent="0.2">
      <c r="A4" s="306"/>
      <c r="B4" s="244" t="s">
        <v>47</v>
      </c>
      <c r="C4" s="244" t="s">
        <v>107</v>
      </c>
      <c r="D4" s="244" t="s">
        <v>47</v>
      </c>
      <c r="E4" s="244" t="s">
        <v>107</v>
      </c>
      <c r="F4" s="244" t="s">
        <v>47</v>
      </c>
      <c r="G4" s="244" t="s">
        <v>107</v>
      </c>
      <c r="H4" s="397">
        <f>D3</f>
        <v>43070</v>
      </c>
      <c r="I4" s="397">
        <f>F3</f>
        <v>42736</v>
      </c>
    </row>
    <row r="5" spans="1:40" x14ac:dyDescent="0.2">
      <c r="A5" s="836" t="s">
        <v>48</v>
      </c>
      <c r="B5" s="333">
        <v>417</v>
      </c>
      <c r="C5" s="343">
        <v>6.5908013276434332</v>
      </c>
      <c r="D5" s="333">
        <v>417</v>
      </c>
      <c r="E5" s="343">
        <v>6.5908013276434332</v>
      </c>
      <c r="F5" s="333">
        <v>458</v>
      </c>
      <c r="G5" s="343">
        <v>7.1854408534672105</v>
      </c>
      <c r="H5" s="547">
        <v>0</v>
      </c>
      <c r="I5" s="547">
        <v>-8.9519650655021827</v>
      </c>
      <c r="J5" s="350"/>
    </row>
    <row r="6" spans="1:40" x14ac:dyDescent="0.2">
      <c r="A6" s="854" t="s">
        <v>49</v>
      </c>
      <c r="B6" s="333">
        <v>338</v>
      </c>
      <c r="C6" s="343">
        <v>5.3421842895527112</v>
      </c>
      <c r="D6" s="333">
        <v>338</v>
      </c>
      <c r="E6" s="343">
        <v>5.3421842895527112</v>
      </c>
      <c r="F6" s="333">
        <v>339</v>
      </c>
      <c r="G6" s="343">
        <v>5.3184813304047696</v>
      </c>
      <c r="H6" s="547">
        <v>0</v>
      </c>
      <c r="I6" s="547">
        <v>-0.29498525073746312</v>
      </c>
      <c r="J6" s="350"/>
    </row>
    <row r="7" spans="1:40" x14ac:dyDescent="0.2">
      <c r="A7" s="854" t="s">
        <v>126</v>
      </c>
      <c r="B7" s="333">
        <v>3392</v>
      </c>
      <c r="C7" s="343">
        <v>53.611506243085195</v>
      </c>
      <c r="D7" s="333">
        <v>3392</v>
      </c>
      <c r="E7" s="343">
        <v>53.611506243085195</v>
      </c>
      <c r="F7" s="333">
        <v>3395</v>
      </c>
      <c r="G7" s="343">
        <v>53.263256981487295</v>
      </c>
      <c r="H7" s="547">
        <v>0</v>
      </c>
      <c r="I7" s="547">
        <v>-8.8365243004418267E-2</v>
      </c>
      <c r="J7" s="350"/>
    </row>
    <row r="8" spans="1:40" x14ac:dyDescent="0.2">
      <c r="A8" s="854" t="s">
        <v>127</v>
      </c>
      <c r="B8" s="333">
        <v>204</v>
      </c>
      <c r="C8" s="343">
        <v>3.2242769084874348</v>
      </c>
      <c r="D8" s="333">
        <v>204</v>
      </c>
      <c r="E8" s="343">
        <v>3.2242769084874348</v>
      </c>
      <c r="F8" s="333">
        <v>204</v>
      </c>
      <c r="G8" s="343">
        <v>3.2005020395356132</v>
      </c>
      <c r="H8" s="547">
        <v>0</v>
      </c>
      <c r="I8" s="547">
        <v>0</v>
      </c>
      <c r="J8" s="350"/>
    </row>
    <row r="9" spans="1:40" x14ac:dyDescent="0.2">
      <c r="A9" s="832" t="s">
        <v>401</v>
      </c>
      <c r="B9" s="627">
        <v>1976</v>
      </c>
      <c r="C9" s="637">
        <v>31.231231231231231</v>
      </c>
      <c r="D9" s="627">
        <v>1976</v>
      </c>
      <c r="E9" s="637">
        <v>31.231231231231231</v>
      </c>
      <c r="F9" s="627">
        <v>1978</v>
      </c>
      <c r="G9" s="637">
        <v>31.032318795105112</v>
      </c>
      <c r="H9" s="638">
        <v>0</v>
      </c>
      <c r="I9" s="638">
        <v>-0.10111223458038422</v>
      </c>
      <c r="J9" s="350"/>
    </row>
    <row r="10" spans="1:40" s="80" customFormat="1" x14ac:dyDescent="0.2">
      <c r="A10" s="90" t="s">
        <v>116</v>
      </c>
      <c r="B10" s="91">
        <v>6327</v>
      </c>
      <c r="C10" s="351">
        <v>100</v>
      </c>
      <c r="D10" s="91">
        <v>6327</v>
      </c>
      <c r="E10" s="351">
        <v>100</v>
      </c>
      <c r="F10" s="91">
        <v>6374</v>
      </c>
      <c r="G10" s="351">
        <v>100</v>
      </c>
      <c r="H10" s="351">
        <v>0</v>
      </c>
      <c r="I10" s="92">
        <v>-0.73737056793222466</v>
      </c>
      <c r="J10" s="350"/>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1"/>
      <c r="B11" s="297"/>
      <c r="C11" s="297"/>
      <c r="D11" s="297"/>
      <c r="E11" s="297"/>
      <c r="F11" s="13"/>
      <c r="G11" s="13"/>
      <c r="H11" s="13"/>
      <c r="I11" s="232" t="s">
        <v>231</v>
      </c>
    </row>
    <row r="12" spans="1:40" s="338" customFormat="1" ht="12.75" x14ac:dyDescent="0.2">
      <c r="A12" s="635" t="s">
        <v>507</v>
      </c>
      <c r="B12" s="339"/>
      <c r="C12" s="339"/>
      <c r="D12" s="340"/>
      <c r="E12" s="340"/>
      <c r="F12" s="339"/>
      <c r="G12" s="339"/>
      <c r="H12" s="339"/>
      <c r="I12" s="339"/>
      <c r="J12" s="339"/>
      <c r="K12" s="339"/>
      <c r="L12" s="339"/>
      <c r="M12" s="339"/>
      <c r="N12" s="339"/>
      <c r="O12" s="339"/>
    </row>
    <row r="13" spans="1:40" x14ac:dyDescent="0.2">
      <c r="A13" s="297" t="s">
        <v>505</v>
      </c>
      <c r="B13" s="349"/>
      <c r="C13" s="349"/>
      <c r="D13" s="349"/>
      <c r="E13" s="349"/>
      <c r="F13" s="349"/>
      <c r="G13" s="349"/>
      <c r="H13" s="349"/>
      <c r="I13" s="349"/>
    </row>
    <row r="14" spans="1:40" x14ac:dyDescent="0.2">
      <c r="A14" s="612" t="s">
        <v>596</v>
      </c>
      <c r="B14" s="349"/>
      <c r="C14" s="349"/>
      <c r="D14" s="349"/>
      <c r="E14" s="349"/>
      <c r="F14" s="349"/>
      <c r="G14" s="349"/>
      <c r="H14" s="349"/>
      <c r="I14" s="349"/>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sqref="A1:C2"/>
    </sheetView>
  </sheetViews>
  <sheetFormatPr baseColWidth="10" defaultColWidth="11" defaultRowHeight="12.75" x14ac:dyDescent="0.2"/>
  <cols>
    <col min="1" max="1" width="30.25" style="314" customWidth="1"/>
    <col min="2" max="2" width="11" style="314"/>
    <col min="3" max="3" width="11.625" style="314" customWidth="1"/>
    <col min="4" max="4" width="11" style="314"/>
    <col min="5" max="5" width="11.625" style="314" customWidth="1"/>
    <col min="6" max="6" width="11" style="314"/>
    <col min="7" max="7" width="11.625" style="314" customWidth="1"/>
    <col min="8" max="9" width="10.5" style="314" customWidth="1"/>
    <col min="10" max="16384" width="11" style="314"/>
  </cols>
  <sheetData>
    <row r="1" spans="1:12" x14ac:dyDescent="0.2">
      <c r="A1" s="927" t="s">
        <v>40</v>
      </c>
      <c r="B1" s="927"/>
      <c r="C1" s="927"/>
      <c r="D1" s="182"/>
      <c r="E1" s="182"/>
      <c r="F1" s="182"/>
      <c r="G1" s="12"/>
      <c r="H1" s="12"/>
      <c r="I1" s="12"/>
      <c r="J1" s="12"/>
      <c r="K1" s="12"/>
      <c r="L1" s="12"/>
    </row>
    <row r="2" spans="1:12" x14ac:dyDescent="0.2">
      <c r="A2" s="927"/>
      <c r="B2" s="927"/>
      <c r="C2" s="927"/>
      <c r="D2" s="360"/>
      <c r="E2" s="182"/>
      <c r="F2" s="182"/>
      <c r="H2" s="12"/>
      <c r="I2" s="12"/>
      <c r="J2" s="12"/>
      <c r="K2" s="12"/>
    </row>
    <row r="3" spans="1:12" x14ac:dyDescent="0.2">
      <c r="A3" s="359"/>
      <c r="B3" s="12"/>
      <c r="C3" s="12"/>
      <c r="D3" s="12"/>
      <c r="E3" s="12"/>
      <c r="F3" s="12"/>
      <c r="G3" s="12"/>
      <c r="H3" s="315"/>
      <c r="I3" s="347" t="s">
        <v>546</v>
      </c>
      <c r="J3" s="12"/>
      <c r="K3" s="12"/>
      <c r="L3" s="12"/>
    </row>
    <row r="4" spans="1:12" x14ac:dyDescent="0.2">
      <c r="A4" s="191"/>
      <c r="B4" s="939">
        <f>INDICE!A3</f>
        <v>43101</v>
      </c>
      <c r="C4" s="940">
        <v>41671</v>
      </c>
      <c r="D4" s="939">
        <f>DATE(YEAR(B4),MONTH(B4)-1,1)</f>
        <v>43070</v>
      </c>
      <c r="E4" s="940"/>
      <c r="F4" s="939">
        <f>DATE(YEAR(B4)-1,MONTH(B4),1)</f>
        <v>42736</v>
      </c>
      <c r="G4" s="940"/>
      <c r="H4" s="886" t="s">
        <v>457</v>
      </c>
      <c r="I4" s="886"/>
      <c r="J4" s="12"/>
      <c r="K4" s="12"/>
      <c r="L4" s="12"/>
    </row>
    <row r="5" spans="1:12" x14ac:dyDescent="0.2">
      <c r="A5" s="359"/>
      <c r="B5" s="244" t="s">
        <v>54</v>
      </c>
      <c r="C5" s="244" t="s">
        <v>107</v>
      </c>
      <c r="D5" s="244" t="s">
        <v>54</v>
      </c>
      <c r="E5" s="244" t="s">
        <v>107</v>
      </c>
      <c r="F5" s="244" t="s">
        <v>54</v>
      </c>
      <c r="G5" s="244" t="s">
        <v>107</v>
      </c>
      <c r="H5" s="397">
        <f>D4</f>
        <v>43070</v>
      </c>
      <c r="I5" s="397">
        <f>F4</f>
        <v>42736</v>
      </c>
      <c r="J5" s="12"/>
      <c r="K5" s="12"/>
      <c r="L5" s="12"/>
    </row>
    <row r="6" spans="1:12" ht="15" customHeight="1" x14ac:dyDescent="0.2">
      <c r="A6" s="191" t="s">
        <v>406</v>
      </c>
      <c r="B6" s="317">
        <v>10245.518</v>
      </c>
      <c r="C6" s="316">
        <v>32.573667131947936</v>
      </c>
      <c r="D6" s="317">
        <v>10629.976000000001</v>
      </c>
      <c r="E6" s="316">
        <v>32.485057832854253</v>
      </c>
      <c r="F6" s="317">
        <v>6036.81</v>
      </c>
      <c r="G6" s="316">
        <v>25.84269220406275</v>
      </c>
      <c r="H6" s="316">
        <v>-3.6167344121943499</v>
      </c>
      <c r="I6" s="316">
        <v>69.717416980160039</v>
      </c>
      <c r="J6" s="12"/>
      <c r="K6" s="12"/>
      <c r="L6" s="12"/>
    </row>
    <row r="7" spans="1:12" x14ac:dyDescent="0.2">
      <c r="A7" s="358" t="s">
        <v>405</v>
      </c>
      <c r="B7" s="317">
        <v>21207.858</v>
      </c>
      <c r="C7" s="316">
        <v>67.426332868052057</v>
      </c>
      <c r="D7" s="317">
        <v>22092.686999999998</v>
      </c>
      <c r="E7" s="316">
        <v>67.514942167145747</v>
      </c>
      <c r="F7" s="317">
        <v>17323.024000000001</v>
      </c>
      <c r="G7" s="316">
        <v>74.157307795937243</v>
      </c>
      <c r="H7" s="316">
        <v>-4.0050764309474802</v>
      </c>
      <c r="I7" s="316">
        <v>22.425842046977472</v>
      </c>
      <c r="J7" s="12"/>
      <c r="K7" s="12"/>
      <c r="L7" s="12"/>
    </row>
    <row r="8" spans="1:12" x14ac:dyDescent="0.2">
      <c r="A8" s="229" t="s">
        <v>116</v>
      </c>
      <c r="B8" s="230">
        <v>31453.376</v>
      </c>
      <c r="C8" s="231">
        <v>100</v>
      </c>
      <c r="D8" s="230">
        <v>32722.663</v>
      </c>
      <c r="E8" s="231">
        <v>100</v>
      </c>
      <c r="F8" s="230">
        <v>23359.834000000003</v>
      </c>
      <c r="G8" s="231">
        <v>100</v>
      </c>
      <c r="H8" s="92">
        <v>-3.8789233015662576</v>
      </c>
      <c r="I8" s="92">
        <v>34.647258195413535</v>
      </c>
      <c r="J8" s="721"/>
      <c r="K8" s="356"/>
    </row>
    <row r="9" spans="1:12" s="338" customFormat="1" x14ac:dyDescent="0.2">
      <c r="A9" s="356"/>
      <c r="B9" s="356"/>
      <c r="C9" s="356"/>
      <c r="D9" s="356"/>
      <c r="E9" s="356"/>
      <c r="F9" s="356"/>
      <c r="H9" s="356"/>
      <c r="I9" s="232" t="s">
        <v>231</v>
      </c>
      <c r="J9" s="339"/>
      <c r="K9" s="339"/>
      <c r="L9" s="339"/>
    </row>
    <row r="10" spans="1:12" x14ac:dyDescent="0.2">
      <c r="A10" s="635" t="s">
        <v>544</v>
      </c>
      <c r="B10" s="339"/>
      <c r="C10" s="340"/>
      <c r="D10" s="339"/>
      <c r="E10" s="339"/>
      <c r="F10" s="339"/>
      <c r="G10" s="339"/>
      <c r="H10" s="356"/>
      <c r="I10" s="356"/>
      <c r="J10" s="356"/>
      <c r="K10" s="356"/>
      <c r="L10" s="356"/>
    </row>
    <row r="11" spans="1:12" x14ac:dyDescent="0.2">
      <c r="A11" s="297" t="s">
        <v>545</v>
      </c>
      <c r="B11" s="356"/>
      <c r="C11" s="357"/>
      <c r="D11" s="356"/>
      <c r="E11" s="356"/>
      <c r="F11" s="356"/>
      <c r="G11" s="356"/>
      <c r="H11" s="356"/>
      <c r="I11" s="356"/>
      <c r="J11" s="356"/>
      <c r="K11" s="356"/>
      <c r="L11" s="356"/>
    </row>
    <row r="12" spans="1:12" x14ac:dyDescent="0.2">
      <c r="A12" s="297" t="s">
        <v>505</v>
      </c>
      <c r="B12" s="356"/>
      <c r="C12" s="356"/>
      <c r="D12" s="356"/>
      <c r="E12" s="356"/>
      <c r="F12" s="356"/>
      <c r="G12" s="356"/>
      <c r="H12" s="12"/>
      <c r="I12" s="182"/>
      <c r="J12" s="356"/>
      <c r="K12" s="356"/>
      <c r="L12" s="356"/>
    </row>
    <row r="13" spans="1:12" x14ac:dyDescent="0.2">
      <c r="A13" s="356"/>
      <c r="B13" s="356"/>
      <c r="C13" s="356"/>
      <c r="D13" s="356"/>
      <c r="E13" s="356"/>
      <c r="F13" s="356"/>
      <c r="G13" s="356"/>
      <c r="H13" s="12"/>
      <c r="I13" s="12"/>
      <c r="J13" s="356"/>
      <c r="K13" s="356"/>
      <c r="L13" s="356"/>
    </row>
    <row r="14" spans="1:12" x14ac:dyDescent="0.2">
      <c r="A14" s="356"/>
      <c r="B14" s="356"/>
      <c r="C14" s="356"/>
      <c r="D14" s="356"/>
      <c r="E14" s="356"/>
      <c r="F14" s="356"/>
      <c r="G14" s="356"/>
      <c r="H14" s="12"/>
      <c r="I14" s="12"/>
      <c r="J14" s="12"/>
      <c r="K14" s="12"/>
      <c r="L14" s="12"/>
    </row>
    <row r="15" spans="1:12" x14ac:dyDescent="0.2">
      <c r="A15" s="12"/>
      <c r="B15" s="721"/>
      <c r="C15" s="12"/>
      <c r="D15" s="12"/>
      <c r="E15" s="12"/>
      <c r="F15" s="12"/>
      <c r="G15" s="12"/>
      <c r="H15" s="12"/>
      <c r="I15" s="12"/>
      <c r="J15" s="12"/>
      <c r="K15" s="12"/>
      <c r="L15" s="12"/>
    </row>
    <row r="17" spans="2:13" x14ac:dyDescent="0.2">
      <c r="B17" s="687"/>
    </row>
    <row r="18" spans="2:13" x14ac:dyDescent="0.2">
      <c r="B18" s="687"/>
    </row>
    <row r="19" spans="2:13" x14ac:dyDescent="0.2">
      <c r="M19" s="314" t="s">
        <v>404</v>
      </c>
    </row>
    <row r="21" spans="2:13" x14ac:dyDescent="0.2">
      <c r="C21" s="687"/>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workbookViewId="0">
      <selection activeCell="E38" sqref="E38"/>
    </sheetView>
  </sheetViews>
  <sheetFormatPr baseColWidth="10" defaultRowHeight="14.25" x14ac:dyDescent="0.2"/>
  <cols>
    <col min="1" max="1" width="22" customWidth="1"/>
    <col min="2" max="2" width="14.125" customWidth="1"/>
    <col min="5" max="5" width="18.875" customWidth="1"/>
    <col min="6" max="6" width="12.875" customWidth="1"/>
  </cols>
  <sheetData>
    <row r="1" spans="1:7" x14ac:dyDescent="0.2">
      <c r="A1" s="941" t="s">
        <v>1</v>
      </c>
      <c r="B1" s="941"/>
      <c r="C1" s="941"/>
      <c r="D1" s="941"/>
      <c r="E1" s="361"/>
      <c r="F1" s="361"/>
      <c r="G1" s="362"/>
    </row>
    <row r="2" spans="1:7" x14ac:dyDescent="0.2">
      <c r="A2" s="941"/>
      <c r="B2" s="941"/>
      <c r="C2" s="941"/>
      <c r="D2" s="941"/>
      <c r="E2" s="362"/>
      <c r="F2" s="362"/>
      <c r="G2" s="362"/>
    </row>
    <row r="3" spans="1:7" x14ac:dyDescent="0.2">
      <c r="A3" s="553"/>
      <c r="B3" s="553"/>
      <c r="C3" s="553"/>
      <c r="D3" s="362"/>
      <c r="E3" s="362"/>
      <c r="F3" s="362"/>
      <c r="G3" s="362"/>
    </row>
    <row r="4" spans="1:7" x14ac:dyDescent="0.2">
      <c r="A4" s="363" t="s">
        <v>407</v>
      </c>
      <c r="B4" s="362"/>
      <c r="C4" s="362"/>
      <c r="D4" s="362"/>
      <c r="E4" s="362"/>
      <c r="F4" s="362"/>
      <c r="G4" s="362"/>
    </row>
    <row r="5" spans="1:7" x14ac:dyDescent="0.2">
      <c r="A5" s="364"/>
      <c r="B5" s="364" t="s">
        <v>408</v>
      </c>
      <c r="C5" s="364" t="s">
        <v>409</v>
      </c>
      <c r="D5" s="364" t="s">
        <v>410</v>
      </c>
      <c r="E5" s="364" t="s">
        <v>411</v>
      </c>
      <c r="F5" s="364" t="s">
        <v>54</v>
      </c>
      <c r="G5" s="362"/>
    </row>
    <row r="6" spans="1:7" x14ac:dyDescent="0.2">
      <c r="A6" s="365" t="s">
        <v>408</v>
      </c>
      <c r="B6" s="366">
        <v>1</v>
      </c>
      <c r="C6" s="366">
        <v>238.8</v>
      </c>
      <c r="D6" s="366">
        <v>0.23880000000000001</v>
      </c>
      <c r="E6" s="367" t="s">
        <v>412</v>
      </c>
      <c r="F6" s="367">
        <v>0.27779999999999999</v>
      </c>
      <c r="G6" s="362"/>
    </row>
    <row r="7" spans="1:7" x14ac:dyDescent="0.2">
      <c r="A7" s="368" t="s">
        <v>409</v>
      </c>
      <c r="B7" s="369" t="s">
        <v>413</v>
      </c>
      <c r="C7" s="370">
        <v>1</v>
      </c>
      <c r="D7" s="371" t="s">
        <v>414</v>
      </c>
      <c r="E7" s="371" t="s">
        <v>415</v>
      </c>
      <c r="F7" s="369" t="s">
        <v>416</v>
      </c>
      <c r="G7" s="362"/>
    </row>
    <row r="8" spans="1:7" x14ac:dyDescent="0.2">
      <c r="A8" s="368" t="s">
        <v>410</v>
      </c>
      <c r="B8" s="369">
        <v>4.1867999999999999</v>
      </c>
      <c r="C8" s="371" t="s">
        <v>417</v>
      </c>
      <c r="D8" s="370">
        <v>1</v>
      </c>
      <c r="E8" s="371" t="s">
        <v>418</v>
      </c>
      <c r="F8" s="369">
        <v>1.163</v>
      </c>
      <c r="G8" s="362"/>
    </row>
    <row r="9" spans="1:7" x14ac:dyDescent="0.2">
      <c r="A9" s="368" t="s">
        <v>411</v>
      </c>
      <c r="B9" s="369" t="s">
        <v>419</v>
      </c>
      <c r="C9" s="371" t="s">
        <v>420</v>
      </c>
      <c r="D9" s="371" t="s">
        <v>421</v>
      </c>
      <c r="E9" s="369">
        <v>1</v>
      </c>
      <c r="F9" s="372">
        <v>11630</v>
      </c>
      <c r="G9" s="362"/>
    </row>
    <row r="10" spans="1:7" x14ac:dyDescent="0.2">
      <c r="A10" s="373" t="s">
        <v>54</v>
      </c>
      <c r="B10" s="374">
        <v>3.6</v>
      </c>
      <c r="C10" s="374">
        <v>860</v>
      </c>
      <c r="D10" s="374">
        <v>0.86</v>
      </c>
      <c r="E10" s="375" t="s">
        <v>422</v>
      </c>
      <c r="F10" s="374">
        <v>1</v>
      </c>
      <c r="G10" s="362"/>
    </row>
    <row r="11" spans="1:7" x14ac:dyDescent="0.2">
      <c r="A11" s="368"/>
      <c r="B11" s="370"/>
      <c r="C11" s="370"/>
      <c r="D11" s="370"/>
      <c r="E11" s="369"/>
      <c r="F11" s="370"/>
      <c r="G11" s="362"/>
    </row>
    <row r="12" spans="1:7" x14ac:dyDescent="0.2">
      <c r="A12" s="363"/>
      <c r="B12" s="362"/>
      <c r="C12" s="362"/>
      <c r="D12" s="362"/>
      <c r="E12" s="376"/>
      <c r="F12" s="362"/>
      <c r="G12" s="362"/>
    </row>
    <row r="13" spans="1:7" x14ac:dyDescent="0.2">
      <c r="A13" s="363" t="s">
        <v>423</v>
      </c>
      <c r="B13" s="362"/>
      <c r="C13" s="362"/>
      <c r="D13" s="362"/>
      <c r="E13" s="362"/>
      <c r="F13" s="362"/>
      <c r="G13" s="362"/>
    </row>
    <row r="14" spans="1:7" x14ac:dyDescent="0.2">
      <c r="A14" s="364"/>
      <c r="B14" s="377" t="s">
        <v>424</v>
      </c>
      <c r="C14" s="364" t="s">
        <v>425</v>
      </c>
      <c r="D14" s="364" t="s">
        <v>426</v>
      </c>
      <c r="E14" s="364" t="s">
        <v>427</v>
      </c>
      <c r="F14" s="364" t="s">
        <v>428</v>
      </c>
      <c r="G14" s="370"/>
    </row>
    <row r="15" spans="1:7" x14ac:dyDescent="0.2">
      <c r="A15" s="365" t="s">
        <v>424</v>
      </c>
      <c r="B15" s="366">
        <v>1</v>
      </c>
      <c r="C15" s="366">
        <v>2.3810000000000001E-2</v>
      </c>
      <c r="D15" s="366">
        <v>0.13370000000000001</v>
      </c>
      <c r="E15" s="366">
        <v>3.7850000000000001</v>
      </c>
      <c r="F15" s="366">
        <v>3.8E-3</v>
      </c>
      <c r="G15" s="370"/>
    </row>
    <row r="16" spans="1:7" x14ac:dyDescent="0.2">
      <c r="A16" s="368" t="s">
        <v>425</v>
      </c>
      <c r="B16" s="370">
        <v>42</v>
      </c>
      <c r="C16" s="370">
        <v>1</v>
      </c>
      <c r="D16" s="370">
        <v>5.6150000000000002</v>
      </c>
      <c r="E16" s="370">
        <v>159</v>
      </c>
      <c r="F16" s="370">
        <v>0.159</v>
      </c>
      <c r="G16" s="370"/>
    </row>
    <row r="17" spans="1:7" x14ac:dyDescent="0.2">
      <c r="A17" s="368" t="s">
        <v>426</v>
      </c>
      <c r="B17" s="370">
        <v>7.48</v>
      </c>
      <c r="C17" s="370">
        <v>0.17810000000000001</v>
      </c>
      <c r="D17" s="370">
        <v>1</v>
      </c>
      <c r="E17" s="370">
        <v>28.3</v>
      </c>
      <c r="F17" s="370">
        <v>2.8299999999999999E-2</v>
      </c>
      <c r="G17" s="370"/>
    </row>
    <row r="18" spans="1:7" x14ac:dyDescent="0.2">
      <c r="A18" s="368" t="s">
        <v>427</v>
      </c>
      <c r="B18" s="370">
        <v>0.26419999999999999</v>
      </c>
      <c r="C18" s="370">
        <v>6.3E-3</v>
      </c>
      <c r="D18" s="370">
        <v>3.5299999999999998E-2</v>
      </c>
      <c r="E18" s="370">
        <v>1</v>
      </c>
      <c r="F18" s="370">
        <v>1E-3</v>
      </c>
      <c r="G18" s="370"/>
    </row>
    <row r="19" spans="1:7" x14ac:dyDescent="0.2">
      <c r="A19" s="373" t="s">
        <v>428</v>
      </c>
      <c r="B19" s="374">
        <v>264.2</v>
      </c>
      <c r="C19" s="374">
        <v>6.2889999999999997</v>
      </c>
      <c r="D19" s="374">
        <v>35.314700000000002</v>
      </c>
      <c r="E19" s="378">
        <v>1000</v>
      </c>
      <c r="F19" s="374">
        <v>1</v>
      </c>
      <c r="G19" s="370"/>
    </row>
    <row r="20" spans="1:7" x14ac:dyDescent="0.2">
      <c r="A20" s="362"/>
      <c r="B20" s="362"/>
      <c r="C20" s="362"/>
      <c r="D20" s="362"/>
      <c r="E20" s="362"/>
      <c r="F20" s="362"/>
      <c r="G20" s="362"/>
    </row>
    <row r="21" spans="1:7" x14ac:dyDescent="0.2">
      <c r="A21" s="362"/>
      <c r="B21" s="362"/>
      <c r="C21" s="362"/>
      <c r="D21" s="362"/>
      <c r="E21" s="362"/>
      <c r="F21" s="362"/>
      <c r="G21" s="362"/>
    </row>
    <row r="22" spans="1:7" x14ac:dyDescent="0.2">
      <c r="A22" s="363" t="s">
        <v>429</v>
      </c>
      <c r="B22" s="362"/>
      <c r="C22" s="362"/>
      <c r="D22" s="362"/>
      <c r="E22" s="362"/>
      <c r="F22" s="362"/>
      <c r="G22" s="362"/>
    </row>
    <row r="23" spans="1:7" x14ac:dyDescent="0.2">
      <c r="A23" s="379" t="s">
        <v>295</v>
      </c>
      <c r="B23" s="379"/>
      <c r="C23" s="379"/>
      <c r="D23" s="379"/>
      <c r="E23" s="379"/>
      <c r="F23" s="379"/>
      <c r="G23" s="362"/>
    </row>
    <row r="24" spans="1:7" x14ac:dyDescent="0.2">
      <c r="A24" s="942" t="s">
        <v>430</v>
      </c>
      <c r="B24" s="942"/>
      <c r="C24" s="942"/>
      <c r="D24" s="943" t="s">
        <v>431</v>
      </c>
      <c r="E24" s="943"/>
      <c r="F24" s="943"/>
      <c r="G24" s="362"/>
    </row>
    <row r="25" spans="1:7" x14ac:dyDescent="0.2">
      <c r="A25" s="362"/>
      <c r="B25" s="362"/>
      <c r="C25" s="362"/>
      <c r="D25" s="362"/>
      <c r="E25" s="362"/>
      <c r="F25" s="362"/>
      <c r="G25" s="362"/>
    </row>
    <row r="26" spans="1:7" x14ac:dyDescent="0.2">
      <c r="A26" s="362"/>
      <c r="B26" s="362"/>
      <c r="C26" s="362"/>
      <c r="D26" s="362"/>
      <c r="E26" s="362"/>
      <c r="F26" s="362"/>
      <c r="G26" s="362"/>
    </row>
    <row r="27" spans="1:7" x14ac:dyDescent="0.2">
      <c r="A27" s="60" t="s">
        <v>432</v>
      </c>
      <c r="B27" s="362"/>
      <c r="C27" s="60"/>
      <c r="D27" s="363" t="s">
        <v>433</v>
      </c>
      <c r="E27" s="362"/>
      <c r="F27" s="362"/>
      <c r="G27" s="362"/>
    </row>
    <row r="28" spans="1:7" x14ac:dyDescent="0.2">
      <c r="A28" s="377" t="s">
        <v>295</v>
      </c>
      <c r="B28" s="364" t="s">
        <v>435</v>
      </c>
      <c r="C28" s="58"/>
      <c r="D28" s="365" t="s">
        <v>111</v>
      </c>
      <c r="E28" s="366"/>
      <c r="F28" s="367" t="s">
        <v>436</v>
      </c>
      <c r="G28" s="362"/>
    </row>
    <row r="29" spans="1:7" x14ac:dyDescent="0.2">
      <c r="A29" s="380" t="s">
        <v>649</v>
      </c>
      <c r="B29" s="381" t="s">
        <v>440</v>
      </c>
      <c r="C29" s="58"/>
      <c r="D29" s="373" t="s">
        <v>401</v>
      </c>
      <c r="E29" s="374"/>
      <c r="F29" s="375" t="s">
        <v>441</v>
      </c>
      <c r="G29" s="362"/>
    </row>
    <row r="30" spans="1:7" x14ac:dyDescent="0.2">
      <c r="A30" s="382" t="s">
        <v>650</v>
      </c>
      <c r="B30" s="383" t="s">
        <v>442</v>
      </c>
      <c r="C30" s="362"/>
      <c r="D30" s="362"/>
      <c r="E30" s="362"/>
      <c r="F30" s="362"/>
      <c r="G30" s="362"/>
    </row>
    <row r="31" spans="1:7" x14ac:dyDescent="0.2">
      <c r="A31" s="362"/>
      <c r="B31" s="362"/>
      <c r="C31" s="362"/>
      <c r="D31" s="362"/>
      <c r="E31" s="362"/>
      <c r="F31" s="362"/>
      <c r="G31" s="362"/>
    </row>
    <row r="32" spans="1:7" x14ac:dyDescent="0.2">
      <c r="A32" s="362"/>
      <c r="B32" s="362"/>
      <c r="C32" s="362"/>
      <c r="D32" s="362"/>
      <c r="E32" s="362"/>
      <c r="F32" s="362"/>
      <c r="G32" s="362"/>
    </row>
    <row r="33" spans="1:7" x14ac:dyDescent="0.2">
      <c r="A33" s="363" t="s">
        <v>434</v>
      </c>
      <c r="B33" s="362"/>
      <c r="C33" s="362"/>
      <c r="D33" s="362"/>
      <c r="E33" s="363" t="s">
        <v>443</v>
      </c>
      <c r="F33" s="362"/>
      <c r="G33" s="362"/>
    </row>
    <row r="34" spans="1:7" x14ac:dyDescent="0.2">
      <c r="A34" s="379" t="s">
        <v>437</v>
      </c>
      <c r="B34" s="379" t="s">
        <v>438</v>
      </c>
      <c r="C34" s="379" t="s">
        <v>439</v>
      </c>
      <c r="D34" s="370"/>
      <c r="E34" s="364"/>
      <c r="F34" s="364" t="s">
        <v>444</v>
      </c>
      <c r="G34" s="362"/>
    </row>
    <row r="35" spans="1:7" x14ac:dyDescent="0.2">
      <c r="A35" s="1"/>
      <c r="B35" s="1"/>
      <c r="C35" s="1"/>
      <c r="D35" s="1"/>
      <c r="E35" s="365" t="s">
        <v>445</v>
      </c>
      <c r="F35" s="384">
        <v>11.6</v>
      </c>
      <c r="G35" s="362"/>
    </row>
    <row r="36" spans="1:7" x14ac:dyDescent="0.2">
      <c r="A36" s="1"/>
      <c r="B36" s="1"/>
      <c r="C36" s="1"/>
      <c r="D36" s="1"/>
      <c r="E36" s="368" t="s">
        <v>48</v>
      </c>
      <c r="F36" s="384">
        <v>8.5299999999999994</v>
      </c>
      <c r="G36" s="362"/>
    </row>
    <row r="37" spans="1:7" ht="14.25" customHeight="1" x14ac:dyDescent="0.2">
      <c r="A37" s="1"/>
      <c r="B37" s="1"/>
      <c r="C37" s="1"/>
      <c r="D37" s="1"/>
      <c r="E37" s="368" t="s">
        <v>49</v>
      </c>
      <c r="F37" s="384">
        <v>7.88</v>
      </c>
      <c r="G37" s="362"/>
    </row>
    <row r="38" spans="1:7" ht="14.25" customHeight="1" x14ac:dyDescent="0.2">
      <c r="A38" s="1"/>
      <c r="B38" s="1"/>
      <c r="C38" s="1"/>
      <c r="D38" s="1"/>
      <c r="E38" s="879" t="s">
        <v>446</v>
      </c>
      <c r="F38" s="384">
        <v>7.93</v>
      </c>
      <c r="G38" s="362"/>
    </row>
    <row r="39" spans="1:7" x14ac:dyDescent="0.2">
      <c r="A39" s="1"/>
      <c r="B39" s="1"/>
      <c r="C39" s="1"/>
      <c r="D39" s="1"/>
      <c r="E39" s="368" t="s">
        <v>126</v>
      </c>
      <c r="F39" s="384">
        <v>7.46</v>
      </c>
      <c r="G39" s="362"/>
    </row>
    <row r="40" spans="1:7" x14ac:dyDescent="0.2">
      <c r="A40" s="1"/>
      <c r="B40" s="1"/>
      <c r="C40" s="1"/>
      <c r="D40" s="1"/>
      <c r="E40" s="368" t="s">
        <v>127</v>
      </c>
      <c r="F40" s="384">
        <v>6.66</v>
      </c>
      <c r="G40" s="362"/>
    </row>
    <row r="41" spans="1:7" x14ac:dyDescent="0.2">
      <c r="A41" s="1"/>
      <c r="B41" s="1"/>
      <c r="C41" s="1"/>
      <c r="D41" s="1"/>
      <c r="E41" s="373" t="s">
        <v>447</v>
      </c>
      <c r="F41" s="385">
        <v>8</v>
      </c>
      <c r="G41" s="362"/>
    </row>
    <row r="42" spans="1:7" x14ac:dyDescent="0.2">
      <c r="A42" s="362"/>
      <c r="B42" s="362"/>
      <c r="C42" s="362"/>
      <c r="D42" s="362"/>
      <c r="E42" s="362"/>
      <c r="F42" s="362"/>
      <c r="G42" s="362"/>
    </row>
    <row r="43" spans="1:7" ht="15" x14ac:dyDescent="0.25">
      <c r="A43" s="386" t="s">
        <v>668</v>
      </c>
      <c r="B43" s="362"/>
      <c r="C43" s="362"/>
      <c r="D43" s="362"/>
      <c r="E43" s="362"/>
      <c r="F43" s="362"/>
      <c r="G43" s="362"/>
    </row>
    <row r="44" spans="1:7" x14ac:dyDescent="0.2">
      <c r="A44" s="714" t="s">
        <v>669</v>
      </c>
      <c r="B44" s="362"/>
      <c r="C44" s="362"/>
      <c r="D44" s="362"/>
      <c r="E44" s="362"/>
      <c r="F44" s="362"/>
      <c r="G44" s="362"/>
    </row>
    <row r="45" spans="1:7" x14ac:dyDescent="0.2">
      <c r="A45" s="362"/>
      <c r="B45" s="362"/>
      <c r="C45" s="362"/>
      <c r="D45" s="362"/>
      <c r="E45" s="362"/>
      <c r="F45" s="362"/>
      <c r="G45" s="362"/>
    </row>
    <row r="46" spans="1:7" ht="15" x14ac:dyDescent="0.25">
      <c r="A46" s="386" t="s">
        <v>448</v>
      </c>
      <c r="B46" s="1"/>
      <c r="C46" s="1"/>
      <c r="D46" s="1"/>
      <c r="E46" s="1"/>
      <c r="F46" s="1"/>
      <c r="G46" s="1"/>
    </row>
    <row r="47" spans="1:7" ht="14.25" customHeight="1" x14ac:dyDescent="0.2">
      <c r="A47" s="944" t="s">
        <v>635</v>
      </c>
      <c r="B47" s="944"/>
      <c r="C47" s="944"/>
      <c r="D47" s="944"/>
      <c r="E47" s="944"/>
      <c r="F47" s="944"/>
      <c r="G47" s="944"/>
    </row>
    <row r="48" spans="1:7" x14ac:dyDescent="0.2">
      <c r="A48" s="944"/>
      <c r="B48" s="944"/>
      <c r="C48" s="944"/>
      <c r="D48" s="944"/>
      <c r="E48" s="944"/>
      <c r="F48" s="944"/>
      <c r="G48" s="944"/>
    </row>
    <row r="49" spans="1:200" x14ac:dyDescent="0.2">
      <c r="A49" s="944"/>
      <c r="B49" s="944"/>
      <c r="C49" s="944"/>
      <c r="D49" s="944"/>
      <c r="E49" s="944"/>
      <c r="F49" s="944"/>
      <c r="G49" s="944"/>
    </row>
    <row r="50" spans="1:200" ht="15" x14ac:dyDescent="0.25">
      <c r="A50" s="386" t="s">
        <v>449</v>
      </c>
      <c r="B50" s="1"/>
      <c r="C50" s="1"/>
      <c r="D50" s="1"/>
      <c r="E50" s="1"/>
      <c r="F50" s="1"/>
      <c r="G50" s="1"/>
    </row>
    <row r="51" spans="1:200" x14ac:dyDescent="0.2">
      <c r="A51" s="1" t="s">
        <v>656</v>
      </c>
      <c r="B51" s="1"/>
      <c r="C51" s="1"/>
      <c r="D51" s="1"/>
      <c r="E51" s="1"/>
      <c r="F51" s="1"/>
      <c r="G51" s="1"/>
    </row>
    <row r="52" spans="1:200" x14ac:dyDescent="0.2">
      <c r="A52" s="1" t="s">
        <v>657</v>
      </c>
      <c r="B52" s="1"/>
      <c r="C52" s="1"/>
      <c r="D52" s="1"/>
      <c r="E52" s="1"/>
      <c r="F52" s="1"/>
      <c r="G52" s="1"/>
    </row>
    <row r="53" spans="1:200" x14ac:dyDescent="0.2">
      <c r="A53" s="1" t="s">
        <v>658</v>
      </c>
      <c r="B53" s="1"/>
      <c r="C53" s="1"/>
      <c r="D53" s="1"/>
      <c r="E53" s="1"/>
      <c r="F53" s="1"/>
      <c r="G53" s="1"/>
    </row>
    <row r="54" spans="1:200" x14ac:dyDescent="0.2">
      <c r="A54" s="1"/>
      <c r="B54" s="1"/>
      <c r="C54" s="1"/>
      <c r="D54" s="1"/>
      <c r="E54" s="1"/>
      <c r="F54" s="1"/>
      <c r="G54" s="1"/>
    </row>
    <row r="55" spans="1:200" ht="15" x14ac:dyDescent="0.25">
      <c r="A55" s="386" t="s">
        <v>450</v>
      </c>
      <c r="B55" s="1"/>
      <c r="C55" s="1"/>
      <c r="D55" s="1"/>
      <c r="E55" s="1"/>
      <c r="F55" s="1"/>
      <c r="G55" s="1"/>
    </row>
    <row r="56" spans="1:200" ht="14.25" customHeight="1" x14ac:dyDescent="0.2">
      <c r="A56" s="944" t="s">
        <v>636</v>
      </c>
      <c r="B56" s="944"/>
      <c r="C56" s="944"/>
      <c r="D56" s="944"/>
      <c r="E56" s="944"/>
      <c r="F56" s="944"/>
      <c r="G56" s="94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4"/>
      <c r="AS56" s="714"/>
      <c r="AT56" s="714"/>
      <c r="AU56" s="714"/>
      <c r="AV56" s="714"/>
      <c r="AW56" s="714"/>
      <c r="AX56" s="714"/>
      <c r="AY56" s="714"/>
      <c r="AZ56" s="714"/>
      <c r="BA56" s="714"/>
      <c r="BB56" s="714"/>
      <c r="BC56" s="714"/>
      <c r="BD56" s="714"/>
      <c r="BE56" s="714"/>
      <c r="BF56" s="714"/>
      <c r="BG56" s="714"/>
      <c r="BH56" s="714"/>
      <c r="BI56" s="714"/>
      <c r="BJ56" s="714"/>
      <c r="BK56" s="714"/>
      <c r="BL56" s="714"/>
      <c r="BM56" s="714"/>
      <c r="BN56" s="714"/>
      <c r="BO56" s="714"/>
      <c r="BP56" s="714"/>
      <c r="BQ56" s="714"/>
      <c r="BR56" s="714"/>
      <c r="BS56" s="714"/>
      <c r="BT56" s="714"/>
      <c r="BU56" s="714"/>
      <c r="BV56" s="714"/>
      <c r="BW56" s="714"/>
      <c r="BX56" s="714"/>
      <c r="BY56" s="714"/>
      <c r="BZ56" s="714"/>
      <c r="CA56" s="714"/>
      <c r="CB56" s="714"/>
      <c r="CC56" s="714"/>
      <c r="CD56" s="714"/>
      <c r="CE56" s="714"/>
      <c r="CF56" s="714"/>
      <c r="CG56" s="714"/>
      <c r="CH56" s="714"/>
      <c r="CI56" s="714"/>
      <c r="CJ56" s="714"/>
      <c r="CK56" s="714"/>
      <c r="CL56" s="714"/>
      <c r="CM56" s="714"/>
      <c r="CN56" s="714"/>
      <c r="CO56" s="714"/>
      <c r="CP56" s="714"/>
      <c r="CQ56" s="714"/>
      <c r="CR56" s="714"/>
      <c r="CS56" s="714"/>
      <c r="CT56" s="714"/>
      <c r="CU56" s="714"/>
      <c r="CV56" s="714"/>
      <c r="CW56" s="714"/>
      <c r="CX56" s="714"/>
      <c r="CY56" s="714"/>
      <c r="CZ56" s="714"/>
      <c r="DA56" s="714"/>
      <c r="DB56" s="714"/>
      <c r="DC56" s="714"/>
      <c r="DD56" s="714"/>
      <c r="DE56" s="714"/>
      <c r="DF56" s="714"/>
      <c r="DG56" s="714"/>
      <c r="DH56" s="714"/>
      <c r="DI56" s="714"/>
      <c r="DJ56" s="714"/>
      <c r="DK56" s="714"/>
      <c r="DL56" s="714"/>
      <c r="DM56" s="714"/>
      <c r="DN56" s="714"/>
      <c r="DO56" s="714"/>
      <c r="DP56" s="714"/>
      <c r="DQ56" s="714"/>
      <c r="DR56" s="714"/>
      <c r="DS56" s="714"/>
      <c r="DT56" s="714"/>
      <c r="DU56" s="714"/>
      <c r="DV56" s="714"/>
      <c r="DW56" s="714"/>
      <c r="DX56" s="714"/>
      <c r="DY56" s="714"/>
      <c r="DZ56" s="714"/>
      <c r="EA56" s="714"/>
      <c r="EB56" s="714"/>
      <c r="EC56" s="714"/>
      <c r="ED56" s="714"/>
      <c r="EE56" s="714"/>
      <c r="EF56" s="714"/>
      <c r="EG56" s="714"/>
      <c r="EH56" s="714"/>
      <c r="EI56" s="714"/>
      <c r="EJ56" s="714"/>
      <c r="EK56" s="714"/>
      <c r="EL56" s="714"/>
      <c r="EM56" s="714"/>
      <c r="EN56" s="714"/>
      <c r="EO56" s="714"/>
      <c r="EP56" s="714"/>
      <c r="EQ56" s="714"/>
      <c r="ER56" s="714"/>
      <c r="ES56" s="714"/>
      <c r="ET56" s="714"/>
      <c r="EU56" s="714"/>
      <c r="EV56" s="714"/>
      <c r="EW56" s="714"/>
      <c r="EX56" s="714"/>
      <c r="EY56" s="714"/>
      <c r="EZ56" s="714"/>
      <c r="FA56" s="714"/>
      <c r="FB56" s="714"/>
      <c r="FC56" s="714"/>
      <c r="FD56" s="714"/>
      <c r="FE56" s="714"/>
      <c r="FF56" s="714"/>
      <c r="FG56" s="714"/>
      <c r="FH56" s="714"/>
      <c r="FI56" s="714"/>
      <c r="FJ56" s="714"/>
      <c r="FK56" s="714"/>
      <c r="FL56" s="714"/>
      <c r="FM56" s="714"/>
      <c r="FN56" s="714"/>
      <c r="FO56" s="714"/>
      <c r="FP56" s="714"/>
      <c r="FQ56" s="714"/>
      <c r="FR56" s="714"/>
      <c r="FS56" s="714"/>
      <c r="FT56" s="714"/>
      <c r="FU56" s="714"/>
      <c r="FV56" s="714"/>
      <c r="FW56" s="714"/>
      <c r="FX56" s="714"/>
      <c r="FY56" s="714"/>
      <c r="FZ56" s="714"/>
      <c r="GA56" s="714"/>
      <c r="GB56" s="714"/>
      <c r="GC56" s="714"/>
      <c r="GD56" s="714"/>
      <c r="GE56" s="714"/>
      <c r="GF56" s="714"/>
      <c r="GG56" s="714"/>
      <c r="GH56" s="714"/>
      <c r="GI56" s="714"/>
      <c r="GJ56" s="714"/>
      <c r="GK56" s="714"/>
      <c r="GL56" s="714"/>
      <c r="GM56" s="714"/>
      <c r="GN56" s="714"/>
      <c r="GO56" s="714"/>
      <c r="GP56" s="714"/>
      <c r="GQ56" s="714"/>
      <c r="GR56" s="714"/>
    </row>
    <row r="57" spans="1:200" x14ac:dyDescent="0.2">
      <c r="A57" s="944"/>
      <c r="B57" s="944"/>
      <c r="C57" s="944"/>
      <c r="D57" s="944"/>
      <c r="E57" s="944"/>
      <c r="F57" s="944"/>
      <c r="G57" s="944"/>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14"/>
      <c r="AY57" s="714"/>
      <c r="AZ57" s="714"/>
      <c r="BA57" s="714"/>
      <c r="BB57" s="714"/>
      <c r="BC57" s="714"/>
      <c r="BD57" s="714"/>
      <c r="BE57" s="714"/>
      <c r="BF57" s="714"/>
      <c r="BG57" s="714"/>
      <c r="BH57" s="714"/>
      <c r="BI57" s="714"/>
      <c r="BJ57" s="714"/>
      <c r="BK57" s="714"/>
      <c r="BL57" s="714"/>
      <c r="BM57" s="714"/>
      <c r="BN57" s="714"/>
      <c r="BO57" s="714"/>
      <c r="BP57" s="714"/>
      <c r="BQ57" s="714"/>
      <c r="BR57" s="714"/>
      <c r="BS57" s="714"/>
      <c r="BT57" s="714"/>
      <c r="BU57" s="714"/>
      <c r="BV57" s="714"/>
      <c r="BW57" s="714"/>
      <c r="BX57" s="714"/>
      <c r="BY57" s="714"/>
      <c r="BZ57" s="714"/>
      <c r="CA57" s="714"/>
      <c r="CB57" s="714"/>
      <c r="CC57" s="714"/>
      <c r="CD57" s="714"/>
      <c r="CE57" s="714"/>
      <c r="CF57" s="714"/>
      <c r="CG57" s="714"/>
      <c r="CH57" s="714"/>
      <c r="CI57" s="714"/>
      <c r="CJ57" s="714"/>
      <c r="CK57" s="714"/>
      <c r="CL57" s="714"/>
      <c r="CM57" s="714"/>
      <c r="CN57" s="714"/>
      <c r="CO57" s="714"/>
      <c r="CP57" s="714"/>
      <c r="CQ57" s="714"/>
      <c r="CR57" s="714"/>
      <c r="CS57" s="714"/>
      <c r="CT57" s="714"/>
      <c r="CU57" s="714"/>
      <c r="CV57" s="714"/>
      <c r="CW57" s="714"/>
      <c r="CX57" s="714"/>
      <c r="CY57" s="714"/>
      <c r="CZ57" s="714"/>
      <c r="DA57" s="714"/>
      <c r="DB57" s="714"/>
      <c r="DC57" s="714"/>
      <c r="DD57" s="714"/>
      <c r="DE57" s="714"/>
      <c r="DF57" s="714"/>
      <c r="DG57" s="714"/>
      <c r="DH57" s="714"/>
      <c r="DI57" s="714"/>
      <c r="DJ57" s="714"/>
      <c r="DK57" s="714"/>
      <c r="DL57" s="714"/>
      <c r="DM57" s="714"/>
      <c r="DN57" s="714"/>
      <c r="DO57" s="714"/>
      <c r="DP57" s="714"/>
      <c r="DQ57" s="714"/>
      <c r="DR57" s="714"/>
      <c r="DS57" s="714"/>
      <c r="DT57" s="714"/>
      <c r="DU57" s="714"/>
      <c r="DV57" s="714"/>
      <c r="DW57" s="714"/>
      <c r="DX57" s="714"/>
      <c r="DY57" s="714"/>
      <c r="DZ57" s="714"/>
      <c r="EA57" s="714"/>
      <c r="EB57" s="714"/>
      <c r="EC57" s="714"/>
      <c r="ED57" s="714"/>
      <c r="EE57" s="714"/>
      <c r="EF57" s="714"/>
      <c r="EG57" s="714"/>
      <c r="EH57" s="714"/>
      <c r="EI57" s="714"/>
      <c r="EJ57" s="714"/>
      <c r="EK57" s="714"/>
      <c r="EL57" s="714"/>
      <c r="EM57" s="714"/>
      <c r="EN57" s="714"/>
      <c r="EO57" s="714"/>
      <c r="EP57" s="714"/>
      <c r="EQ57" s="714"/>
      <c r="ER57" s="714"/>
      <c r="ES57" s="714"/>
      <c r="ET57" s="714"/>
      <c r="EU57" s="714"/>
      <c r="EV57" s="714"/>
      <c r="EW57" s="714"/>
      <c r="EX57" s="714"/>
      <c r="EY57" s="714"/>
      <c r="EZ57" s="714"/>
      <c r="FA57" s="714"/>
      <c r="FB57" s="714"/>
      <c r="FC57" s="714"/>
      <c r="FD57" s="714"/>
      <c r="FE57" s="714"/>
      <c r="FF57" s="714"/>
      <c r="FG57" s="714"/>
      <c r="FH57" s="714"/>
      <c r="FI57" s="714"/>
      <c r="FJ57" s="714"/>
      <c r="FK57" s="714"/>
      <c r="FL57" s="714"/>
      <c r="FM57" s="714"/>
      <c r="FN57" s="714"/>
      <c r="FO57" s="714"/>
      <c r="FP57" s="714"/>
      <c r="FQ57" s="714"/>
      <c r="FR57" s="714"/>
      <c r="FS57" s="714"/>
      <c r="FT57" s="714"/>
      <c r="FU57" s="714"/>
      <c r="FV57" s="714"/>
      <c r="FW57" s="714"/>
      <c r="FX57" s="714"/>
      <c r="FY57" s="714"/>
      <c r="FZ57" s="714"/>
      <c r="GA57" s="714"/>
      <c r="GB57" s="714"/>
      <c r="GC57" s="714"/>
      <c r="GD57" s="714"/>
      <c r="GE57" s="714"/>
      <c r="GF57" s="714"/>
      <c r="GG57" s="714"/>
      <c r="GH57" s="714"/>
      <c r="GI57" s="714"/>
      <c r="GJ57" s="714"/>
      <c r="GK57" s="714"/>
      <c r="GL57" s="714"/>
      <c r="GM57" s="714"/>
      <c r="GN57" s="714"/>
      <c r="GO57" s="714"/>
      <c r="GP57" s="714"/>
      <c r="GQ57" s="714"/>
      <c r="GR57" s="714"/>
    </row>
    <row r="58" spans="1:200" x14ac:dyDescent="0.2">
      <c r="A58" s="944"/>
      <c r="B58" s="944"/>
      <c r="C58" s="944"/>
      <c r="D58" s="944"/>
      <c r="E58" s="944"/>
      <c r="F58" s="944"/>
      <c r="G58" s="94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4"/>
      <c r="AO58" s="714"/>
      <c r="AP58" s="714"/>
      <c r="AQ58" s="714"/>
      <c r="AR58" s="714"/>
      <c r="AS58" s="714"/>
      <c r="AT58" s="714"/>
      <c r="AU58" s="714"/>
      <c r="AV58" s="714"/>
      <c r="AW58" s="714"/>
      <c r="AX58" s="714"/>
      <c r="AY58" s="714"/>
      <c r="AZ58" s="714"/>
      <c r="BA58" s="714"/>
      <c r="BB58" s="714"/>
      <c r="BC58" s="714"/>
      <c r="BD58" s="714"/>
      <c r="BE58" s="714"/>
      <c r="BF58" s="714"/>
      <c r="BG58" s="714"/>
      <c r="BH58" s="714"/>
      <c r="BI58" s="714"/>
      <c r="BJ58" s="714"/>
      <c r="BK58" s="714"/>
      <c r="BL58" s="714"/>
      <c r="BM58" s="714"/>
      <c r="BN58" s="714"/>
      <c r="BO58" s="714"/>
      <c r="BP58" s="714"/>
      <c r="BQ58" s="714"/>
      <c r="BR58" s="714"/>
      <c r="BS58" s="714"/>
      <c r="BT58" s="714"/>
      <c r="BU58" s="714"/>
      <c r="BV58" s="714"/>
      <c r="BW58" s="714"/>
      <c r="BX58" s="714"/>
      <c r="BY58" s="714"/>
      <c r="BZ58" s="714"/>
      <c r="CA58" s="714"/>
      <c r="CB58" s="714"/>
      <c r="CC58" s="714"/>
      <c r="CD58" s="714"/>
      <c r="CE58" s="714"/>
      <c r="CF58" s="714"/>
      <c r="CG58" s="714"/>
      <c r="CH58" s="714"/>
      <c r="CI58" s="714"/>
      <c r="CJ58" s="714"/>
      <c r="CK58" s="714"/>
      <c r="CL58" s="714"/>
      <c r="CM58" s="714"/>
      <c r="CN58" s="714"/>
      <c r="CO58" s="714"/>
      <c r="CP58" s="714"/>
      <c r="CQ58" s="714"/>
      <c r="CR58" s="714"/>
      <c r="CS58" s="714"/>
      <c r="CT58" s="714"/>
      <c r="CU58" s="714"/>
      <c r="CV58" s="714"/>
      <c r="CW58" s="714"/>
      <c r="CX58" s="714"/>
      <c r="CY58" s="714"/>
      <c r="CZ58" s="714"/>
      <c r="DA58" s="714"/>
      <c r="DB58" s="714"/>
      <c r="DC58" s="714"/>
      <c r="DD58" s="714"/>
      <c r="DE58" s="714"/>
      <c r="DF58" s="714"/>
      <c r="DG58" s="714"/>
      <c r="DH58" s="714"/>
      <c r="DI58" s="714"/>
      <c r="DJ58" s="714"/>
      <c r="DK58" s="714"/>
      <c r="DL58" s="714"/>
      <c r="DM58" s="714"/>
      <c r="DN58" s="714"/>
      <c r="DO58" s="714"/>
      <c r="DP58" s="714"/>
      <c r="DQ58" s="714"/>
      <c r="DR58" s="714"/>
      <c r="DS58" s="714"/>
      <c r="DT58" s="714"/>
      <c r="DU58" s="714"/>
      <c r="DV58" s="714"/>
      <c r="DW58" s="714"/>
      <c r="DX58" s="714"/>
      <c r="DY58" s="714"/>
      <c r="DZ58" s="714"/>
      <c r="EA58" s="714"/>
      <c r="EB58" s="714"/>
      <c r="EC58" s="714"/>
      <c r="ED58" s="714"/>
      <c r="EE58" s="714"/>
      <c r="EF58" s="714"/>
      <c r="EG58" s="714"/>
      <c r="EH58" s="714"/>
      <c r="EI58" s="714"/>
      <c r="EJ58" s="714"/>
      <c r="EK58" s="714"/>
      <c r="EL58" s="714"/>
      <c r="EM58" s="714"/>
      <c r="EN58" s="714"/>
      <c r="EO58" s="714"/>
      <c r="EP58" s="714"/>
      <c r="EQ58" s="714"/>
      <c r="ER58" s="714"/>
      <c r="ES58" s="714"/>
      <c r="ET58" s="714"/>
      <c r="EU58" s="714"/>
      <c r="EV58" s="714"/>
      <c r="EW58" s="714"/>
      <c r="EX58" s="714"/>
      <c r="EY58" s="714"/>
      <c r="EZ58" s="714"/>
      <c r="FA58" s="714"/>
      <c r="FB58" s="714"/>
      <c r="FC58" s="714"/>
      <c r="FD58" s="714"/>
      <c r="FE58" s="714"/>
      <c r="FF58" s="714"/>
      <c r="FG58" s="714"/>
      <c r="FH58" s="714"/>
      <c r="FI58" s="714"/>
      <c r="FJ58" s="714"/>
      <c r="FK58" s="714"/>
      <c r="FL58" s="714"/>
      <c r="FM58" s="714"/>
      <c r="FN58" s="714"/>
      <c r="FO58" s="714"/>
      <c r="FP58" s="714"/>
      <c r="FQ58" s="714"/>
      <c r="FR58" s="714"/>
      <c r="FS58" s="714"/>
      <c r="FT58" s="714"/>
      <c r="FU58" s="714"/>
      <c r="FV58" s="714"/>
      <c r="FW58" s="714"/>
      <c r="FX58" s="714"/>
      <c r="FY58" s="714"/>
      <c r="FZ58" s="714"/>
      <c r="GA58" s="714"/>
      <c r="GB58" s="714"/>
      <c r="GC58" s="714"/>
      <c r="GD58" s="714"/>
      <c r="GE58" s="714"/>
      <c r="GF58" s="714"/>
      <c r="GG58" s="714"/>
      <c r="GH58" s="714"/>
      <c r="GI58" s="714"/>
      <c r="GJ58" s="714"/>
      <c r="GK58" s="714"/>
      <c r="GL58" s="714"/>
      <c r="GM58" s="714"/>
      <c r="GN58" s="714"/>
      <c r="GO58" s="714"/>
      <c r="GP58" s="714"/>
      <c r="GQ58" s="714"/>
      <c r="GR58" s="714"/>
    </row>
    <row r="59" spans="1:200" x14ac:dyDescent="0.2">
      <c r="A59" s="944"/>
      <c r="B59" s="944"/>
      <c r="C59" s="944"/>
      <c r="D59" s="944"/>
      <c r="E59" s="944"/>
      <c r="F59" s="944"/>
      <c r="G59" s="944"/>
      <c r="H59" s="714"/>
      <c r="I59" s="714"/>
      <c r="J59" s="714"/>
      <c r="K59" s="714"/>
      <c r="L59" s="714"/>
      <c r="M59" s="714"/>
      <c r="N59" s="714"/>
      <c r="O59" s="714"/>
      <c r="P59" s="714"/>
      <c r="Q59" s="714"/>
      <c r="R59" s="714"/>
      <c r="S59" s="714"/>
      <c r="T59" s="714"/>
      <c r="U59" s="714"/>
      <c r="V59" s="714"/>
      <c r="W59" s="714"/>
      <c r="X59" s="714"/>
      <c r="Y59" s="714"/>
      <c r="Z59" s="714"/>
      <c r="AA59" s="714"/>
      <c r="AB59" s="714"/>
      <c r="AC59" s="714"/>
      <c r="AD59" s="714"/>
      <c r="AE59" s="714"/>
      <c r="AF59" s="714"/>
      <c r="AG59" s="714"/>
      <c r="AH59" s="714"/>
      <c r="AI59" s="714"/>
      <c r="AJ59" s="714"/>
      <c r="AK59" s="714"/>
      <c r="AL59" s="714"/>
      <c r="AM59" s="714"/>
      <c r="AN59" s="714"/>
      <c r="AO59" s="714"/>
      <c r="AP59" s="714"/>
      <c r="AQ59" s="714"/>
      <c r="AR59" s="714"/>
      <c r="AS59" s="714"/>
      <c r="AT59" s="714"/>
      <c r="AU59" s="714"/>
      <c r="AV59" s="714"/>
      <c r="AW59" s="714"/>
      <c r="AX59" s="714"/>
      <c r="AY59" s="714"/>
      <c r="AZ59" s="714"/>
      <c r="BA59" s="714"/>
      <c r="BB59" s="714"/>
      <c r="BC59" s="714"/>
      <c r="BD59" s="714"/>
      <c r="BE59" s="714"/>
      <c r="BF59" s="714"/>
      <c r="BG59" s="714"/>
      <c r="BH59" s="714"/>
      <c r="BI59" s="714"/>
      <c r="BJ59" s="714"/>
      <c r="BK59" s="714"/>
      <c r="BL59" s="714"/>
      <c r="BM59" s="714"/>
      <c r="BN59" s="714"/>
      <c r="BO59" s="714"/>
      <c r="BP59" s="714"/>
      <c r="BQ59" s="714"/>
      <c r="BR59" s="714"/>
      <c r="BS59" s="714"/>
      <c r="BT59" s="714"/>
      <c r="BU59" s="714"/>
      <c r="BV59" s="714"/>
      <c r="BW59" s="714"/>
      <c r="BX59" s="714"/>
      <c r="BY59" s="714"/>
      <c r="BZ59" s="714"/>
      <c r="CA59" s="714"/>
      <c r="CB59" s="714"/>
      <c r="CC59" s="714"/>
      <c r="CD59" s="714"/>
      <c r="CE59" s="714"/>
      <c r="CF59" s="714"/>
      <c r="CG59" s="714"/>
      <c r="CH59" s="714"/>
      <c r="CI59" s="714"/>
      <c r="CJ59" s="714"/>
      <c r="CK59" s="714"/>
      <c r="CL59" s="714"/>
      <c r="CM59" s="714"/>
      <c r="CN59" s="714"/>
      <c r="CO59" s="714"/>
      <c r="CP59" s="714"/>
      <c r="CQ59" s="714"/>
      <c r="CR59" s="714"/>
      <c r="CS59" s="714"/>
      <c r="CT59" s="714"/>
      <c r="CU59" s="714"/>
      <c r="CV59" s="714"/>
      <c r="CW59" s="714"/>
      <c r="CX59" s="714"/>
      <c r="CY59" s="714"/>
      <c r="CZ59" s="714"/>
      <c r="DA59" s="714"/>
      <c r="DB59" s="714"/>
      <c r="DC59" s="714"/>
      <c r="DD59" s="714"/>
      <c r="DE59" s="714"/>
      <c r="DF59" s="714"/>
      <c r="DG59" s="714"/>
      <c r="DH59" s="714"/>
      <c r="DI59" s="714"/>
      <c r="DJ59" s="714"/>
      <c r="DK59" s="714"/>
      <c r="DL59" s="714"/>
      <c r="DM59" s="714"/>
      <c r="DN59" s="714"/>
      <c r="DO59" s="714"/>
      <c r="DP59" s="714"/>
      <c r="DQ59" s="714"/>
      <c r="DR59" s="714"/>
      <c r="DS59" s="714"/>
      <c r="DT59" s="714"/>
      <c r="DU59" s="714"/>
      <c r="DV59" s="714"/>
      <c r="DW59" s="714"/>
      <c r="DX59" s="714"/>
      <c r="DY59" s="714"/>
      <c r="DZ59" s="714"/>
      <c r="EA59" s="714"/>
      <c r="EB59" s="714"/>
      <c r="EC59" s="714"/>
      <c r="ED59" s="714"/>
      <c r="EE59" s="714"/>
      <c r="EF59" s="714"/>
      <c r="EG59" s="714"/>
      <c r="EH59" s="714"/>
      <c r="EI59" s="714"/>
      <c r="EJ59" s="714"/>
      <c r="EK59" s="714"/>
      <c r="EL59" s="714"/>
      <c r="EM59" s="714"/>
      <c r="EN59" s="714"/>
      <c r="EO59" s="714"/>
      <c r="EP59" s="714"/>
      <c r="EQ59" s="714"/>
      <c r="ER59" s="714"/>
      <c r="ES59" s="714"/>
      <c r="ET59" s="714"/>
      <c r="EU59" s="714"/>
      <c r="EV59" s="714"/>
      <c r="EW59" s="714"/>
      <c r="EX59" s="714"/>
      <c r="EY59" s="714"/>
      <c r="EZ59" s="714"/>
      <c r="FA59" s="714"/>
      <c r="FB59" s="714"/>
      <c r="FC59" s="714"/>
      <c r="FD59" s="714"/>
      <c r="FE59" s="714"/>
      <c r="FF59" s="714"/>
      <c r="FG59" s="714"/>
      <c r="FH59" s="714"/>
      <c r="FI59" s="714"/>
      <c r="FJ59" s="714"/>
      <c r="FK59" s="714"/>
      <c r="FL59" s="714"/>
      <c r="FM59" s="714"/>
      <c r="FN59" s="714"/>
      <c r="FO59" s="714"/>
      <c r="FP59" s="714"/>
      <c r="FQ59" s="714"/>
      <c r="FR59" s="714"/>
      <c r="FS59" s="714"/>
      <c r="FT59" s="714"/>
      <c r="FU59" s="714"/>
      <c r="FV59" s="714"/>
      <c r="FW59" s="714"/>
      <c r="FX59" s="714"/>
      <c r="FY59" s="714"/>
      <c r="FZ59" s="714"/>
      <c r="GA59" s="714"/>
      <c r="GB59" s="714"/>
      <c r="GC59" s="714"/>
      <c r="GD59" s="714"/>
      <c r="GE59" s="714"/>
      <c r="GF59" s="714"/>
      <c r="GG59" s="714"/>
      <c r="GH59" s="714"/>
      <c r="GI59" s="714"/>
      <c r="GJ59" s="714"/>
      <c r="GK59" s="714"/>
      <c r="GL59" s="714"/>
      <c r="GM59" s="714"/>
      <c r="GN59" s="714"/>
      <c r="GO59" s="714"/>
      <c r="GP59" s="714"/>
      <c r="GQ59" s="714"/>
      <c r="GR59" s="714"/>
    </row>
    <row r="60" spans="1:200" x14ac:dyDescent="0.2">
      <c r="A60" s="944"/>
      <c r="B60" s="944"/>
      <c r="C60" s="944"/>
      <c r="D60" s="944"/>
      <c r="E60" s="944"/>
      <c r="F60" s="944"/>
      <c r="G60" s="944"/>
    </row>
    <row r="61" spans="1:200" ht="15" x14ac:dyDescent="0.25">
      <c r="A61" s="386" t="s">
        <v>593</v>
      </c>
      <c r="B61" s="1"/>
      <c r="C61" s="1"/>
      <c r="D61" s="1"/>
      <c r="E61" s="1"/>
      <c r="F61" s="1"/>
      <c r="G61" s="1"/>
    </row>
    <row r="62" spans="1:200" x14ac:dyDescent="0.2">
      <c r="A62" s="1" t="s">
        <v>652</v>
      </c>
      <c r="B62" s="1"/>
      <c r="C62" s="1"/>
      <c r="D62" s="1"/>
      <c r="E62" s="1"/>
      <c r="F62" s="1"/>
      <c r="G62" s="1"/>
    </row>
    <row r="63" spans="1:200" x14ac:dyDescent="0.2">
      <c r="A63" s="1" t="s">
        <v>651</v>
      </c>
      <c r="B63" s="1"/>
      <c r="C63" s="1"/>
      <c r="D63" s="1"/>
      <c r="E63" s="1"/>
      <c r="F63" s="1"/>
      <c r="G63" s="1"/>
    </row>
    <row r="64" spans="1:200" x14ac:dyDescent="0.2">
      <c r="A64" s="1"/>
      <c r="B64" s="1"/>
      <c r="C64" s="1"/>
      <c r="D64" s="1"/>
      <c r="E64" s="1"/>
      <c r="F64" s="1"/>
      <c r="G64" s="1"/>
    </row>
    <row r="65" spans="1:7" ht="15" x14ac:dyDescent="0.25">
      <c r="A65" s="386" t="s">
        <v>451</v>
      </c>
      <c r="B65" s="1"/>
      <c r="C65" s="1"/>
      <c r="D65" s="1"/>
      <c r="E65" s="1"/>
      <c r="F65" s="1"/>
      <c r="G65" s="1"/>
    </row>
    <row r="66" spans="1:7" x14ac:dyDescent="0.2">
      <c r="A66" s="1" t="s">
        <v>653</v>
      </c>
      <c r="B66" s="1"/>
      <c r="C66" s="1"/>
      <c r="D66" s="1"/>
      <c r="E66" s="1"/>
      <c r="F66" s="1"/>
      <c r="G66" s="1"/>
    </row>
    <row r="67" spans="1:7" x14ac:dyDescent="0.2">
      <c r="A67" s="1" t="s">
        <v>655</v>
      </c>
      <c r="B67" s="1"/>
      <c r="C67" s="1"/>
      <c r="D67" s="1"/>
      <c r="E67" s="1"/>
      <c r="F67" s="1"/>
      <c r="G67" s="1"/>
    </row>
    <row r="68" spans="1:7" x14ac:dyDescent="0.2">
      <c r="A68" s="1" t="s">
        <v>654</v>
      </c>
      <c r="B68" s="1"/>
      <c r="C68" s="1"/>
      <c r="D68" s="1"/>
      <c r="E68" s="1"/>
      <c r="F68" s="1"/>
      <c r="G68" s="1"/>
    </row>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