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8\02. FEBRERO\"/>
    </mc:Choice>
  </mc:AlternateContent>
  <bookViews>
    <workbookView xWindow="0" yWindow="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4" i="48" l="1"/>
  <c r="D14" i="48"/>
  <c r="F13" i="48" l="1"/>
  <c r="D13"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<sst xmlns="http://schemas.openxmlformats.org/spreadsheetml/2006/main" count="1743" uniqueCount="682">
  <si>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</si>
  <si>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</si>
  <si>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</si>
  <si>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</si>
  <si>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</si>
  <si>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</si>
  <si>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</si>
  <si>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</si>
  <si>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</si>
  <si>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</si>
  <si>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</si>
  <si>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</si>
  <si>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</si>
  <si>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</si>
  <si>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</si>
  <si>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</si>
  <si>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</si>
  <si>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</si>
  <si>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</si>
  <si>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</si>
  <si>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</si>
  <si>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</si>
  <si>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</si>
  <si>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</si>
  <si>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</si>
  <si>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</si>
  <si>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</si>
  <si>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</si>
  <si>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</si>
  <si>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</si>
  <si>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</si>
  <si>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</si>
  <si>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</si>
  <si>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</si>
  <si>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</si>
  <si>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</si>
  <si>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</si>
  <si>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</si>
  <si>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</si>
  <si>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</si>
  <si>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</si>
  <si>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</si>
  <si>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</si>
  <si>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</si>
  <si>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</si>
  <si>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</si>
  <si>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</si>
  <si>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</si>
  <si>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</si>
  <si>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</si>
  <si>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</si>
  <si>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</si>
  <si>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</si>
  <si>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</si>
  <si>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</si>
  <si>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</si>
  <si>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</si>
  <si>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</si>
  <si>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</si>
  <si>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</si>
  <si>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</si>
  <si>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</si>
  <si>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</si>
  <si>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</si>
  <si>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</si>
  <si>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</si>
  <si>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</si>
  <si>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</si>
  <si>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</si>
  <si>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</si>
  <si>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</si>
  <si>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</si>
  <si>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</si>
  <si>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</si>
  <si>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</si>
  <si>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</si>
  <si>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</si>
  <si>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</si>
  <si>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</si>
  <si>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</si>
  <si>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</si>
  <si>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</si>
  <si>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</si>
  <si>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</si>
  <si>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</si>
  <si>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</si>
  <si>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</si>
  <si>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</si>
  <si>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</si>
  <si>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</si>
  <si>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</si>
  <si>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</si>
  <si>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</si>
  <si>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</si>
  <si>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</si>
  <si>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</si>
  <si>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</si>
  <si>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</si>
  <si>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</si>
  <si>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</si>
  <si>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</si>
  <si>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</si>
  <si>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</si>
  <si>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</si>
  <si>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</si>
  <si>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</si>
  <si>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</si>
  <si>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</si>
  <si>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</si>
  <si>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</si>
  <si>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</si>
  <si>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</si>
  <si>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</si>
  <si>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</si>
  <si>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</si>
  <si>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</si>
  <si>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</si>
  <si>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</si>
  <si>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</si>
  <si>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</si>
  <si>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</si>
  <si>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</si>
  <si>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</si>
  <si>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</si>
  <si>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</si>
  <si>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</si>
  <si>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</si>
  <si>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</si>
  <si>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</si>
  <si>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</si>
  <si>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</si>
  <si>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</si>
  <si>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</si>
  <si>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</si>
  <si>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</si>
  <si>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</si>
  <si>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</si>
  <si>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</si>
  <si>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</si>
  <si>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</si>
  <si>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</si>
  <si>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</si>
  <si>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</si>
  <si>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</si>
  <si>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</si>
  <si>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</si>
  <si>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</si>
  <si>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</si>
  <si>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</si>
  <si>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</si>
  <si>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</si>
  <si>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</si>
  <si>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</si>
  <si>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</si>
  <si>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</si>
  <si>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</si>
  <si>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</si>
  <si>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</si>
  <si>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</si>
  <si>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</si>
  <si>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</si>
  <si>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</si>
  <si>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</si>
  <si>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</si>
  <si>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</si>
  <si>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</si>
  <si>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</si>
  <si>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</si>
  <si>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</si>
  <si>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</si>
  <si>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</si>
  <si>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</si>
  <si>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</si>
  <si>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</si>
  <si>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</si>
  <si>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</si>
  <si>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</si>
  <si>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</si>
  <si>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</si>
  <si>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</si>
  <si>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</si>
  <si>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</si>
  <si>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</si>
  <si>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</si>
  <si>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</si>
  <si>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</si>
  <si>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</si>
  <si>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</si>
  <si>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</si>
  <si>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</si>
  <si>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</si>
  <si>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</si>
  <si>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</si>
  <si>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</si>
  <si>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</si>
  <si>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</si>
  <si>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</si>
  <si>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</si>
  <si>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</si>
  <si>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</si>
  <si>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</si>
  <si>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</si>
  <si>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</si>
  <si>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</si>
  <si>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</si>
  <si>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</si>
  <si>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</si>
  <si>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</si>
  <si>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</si>
  <si>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</si>
  <si>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</si>
  <si>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</si>
  <si>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</si>
  <si>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</si>
  <si>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</si>
  <si>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</si>
  <si>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</si>
  <si>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</si>
  <si>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</si>
  <si>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</si>
  <si>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</si>
  <si>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</si>
  <si>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</si>
  <si>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</si>
  <si>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</si>
  <si>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</si>
  <si>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</si>
  <si>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</si>
  <si>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</si>
  <si>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</si>
  <si>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</si>
  <si>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</si>
  <si>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</si>
  <si>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</si>
  <si>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</si>
  <si>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</si>
  <si>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</si>
  <si>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</si>
  <si>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</si>
  <si>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</si>
  <si>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</si>
  <si>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</si>
  <si>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</si>
  <si>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</si>
  <si>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</si>
  <si>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</si>
  <si>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</si>
  <si>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</si>
  <si>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</si>
  <si>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</si>
  <si>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</si>
  <si>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</si>
  <si>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</si>
  <si>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</si>
  <si>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</si>
  <si>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</si>
  <si>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</si>
  <si>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</si>
  <si>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</si>
  <si>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</si>
  <si>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</si>
  <si>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</si>
  <si>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</si>
  <si>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</si>
  <si>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</si>
  <si>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</si>
  <si>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</si>
  <si>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</si>
  <si>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</si>
  <si>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</si>
  <si>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</si>
  <si>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</si>
  <si>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</si>
  <si>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</si>
  <si>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</si>
  <si>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</si>
  <si>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</si>
  <si>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</si>
  <si>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</si>
  <si>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</si>
  <si>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</si>
  <si>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</si>
  <si>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</si>
  <si>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</si>
  <si>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</si>
  <si>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</si>
  <si>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</si>
  <si>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</si>
  <si>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</si>
  <si>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</si>
  <si>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</si>
  <si>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</si>
  <si>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</si>
  <si>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</si>
  <si>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</si>
  <si>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</si>
  <si>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</si>
  <si>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</si>
  <si>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</si>
  <si>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</si>
  <si>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</si>
  <si>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</si>
  <si>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</si>
  <si>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</si>
  <si>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</si>
  <si>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</si>
  <si>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</si>
  <si>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</si>
  <si>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</si>
  <si>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</si>
  <si>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</si>
  <si>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</si>
  <si>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</si>
  <si>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</si>
  <si>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</si>
  <si>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</si>
  <si>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</si>
  <si>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</si>
  <si>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</si>
  <si>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</si>
  <si>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</si>
  <si>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</si>
  <si>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</si>
  <si>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</si>
  <si>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</si>
  <si>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</si>
  <si>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</si>
  <si>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</si>
  <si>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</si>
  <si>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</si>
  <si>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</si>
  <si>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</si>
  <si>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</si>
  <si>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</si>
  <si>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</si>
  <si>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</si>
  <si>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</si>
  <si>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</si>
  <si>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</si>
  <si>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</si>
  <si>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</si>
  <si>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</si>
  <si>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</si>
  <si>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</si>
  <si>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</si>
  <si>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</si>
  <si>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</si>
  <si>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</si>
  <si>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</si>
  <si>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</si>
  <si>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</si>
  <si>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</si>
  <si>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</si>
  <si>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</si>
  <si>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</si>
  <si>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</si>
  <si>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</si>
  <si>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</si>
  <si>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</si>
  <si>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</si>
  <si>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</si>
  <si>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</si>
  <si>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</si>
  <si>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</si>
  <si>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</si>
  <si>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</si>
  <si>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</si>
  <si>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</si>
  <si>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</si>
  <si>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</si>
  <si>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</si>
  <si>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</si>
  <si>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</si>
  <si>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</si>
  <si>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</si>
  <si>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</si>
  <si>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</si>
  <si>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</si>
  <si>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</si>
  <si>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</si>
  <si>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</si>
  <si>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</si>
  <si>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</si>
  <si>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</si>
  <si>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</si>
  <si>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</si>
  <si>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</si>
  <si>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</si>
  <si>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</si>
  <si>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</si>
  <si>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</si>
  <si>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</si>
  <si>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</si>
  <si>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</si>
  <si>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</si>
  <si>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</si>
  <si>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</si>
  <si>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</si>
  <si>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</si>
  <si>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</si>
  <si>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</si>
  <si>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</si>
  <si>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</si>
  <si>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</si>
  <si>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</si>
  <si>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</si>
  <si>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</si>
  <si>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</si>
  <si>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</si>
  <si>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</si>
  <si>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</si>
  <si>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</si>
  <si>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</si>
  <si>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</si>
  <si>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</si>
  <si>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</si>
  <si>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</si>
  <si>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</si>
  <si>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</si>
  <si>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</si>
  <si>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</si>
  <si>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</si>
  <si>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</si>
  <si>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</si>
  <si>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</si>
  <si>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</si>
  <si>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</si>
  <si>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</si>
  <si>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</si>
  <si>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</si>
  <si>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</si>
  <si>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</si>
  <si>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</si>
  <si>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</si>
  <si>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</si>
  <si>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</si>
  <si>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</si>
  <si>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</si>
  <si>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</si>
  <si>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</si>
  <si>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</si>
  <si>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</si>
  <si>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</si>
  <si>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</si>
  <si>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</si>
  <si>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</si>
  <si>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</si>
  <si>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</si>
  <si>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</si>
  <si>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</si>
  <si>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</si>
  <si>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</si>
  <si>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</si>
  <si>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</si>
  <si>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</si>
  <si>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</si>
  <si>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</si>
  <si>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</si>
  <si>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</si>
  <si>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</si>
  <si>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</si>
  <si>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</si>
  <si>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</si>
  <si>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</si>
  <si>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</si>
  <si>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</si>
  <si>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</si>
  <si>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</si>
  <si>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</si>
  <si>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</si>
  <si>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</si>
  <si>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</si>
  <si>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</si>
  <si>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</si>
  <si>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</si>
  <si>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</si>
  <si>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</si>
  <si>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</si>
  <si>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</si>
  <si>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</si>
  <si>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</si>
  <si>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</si>
  <si>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</si>
  <si>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</si>
  <si>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</si>
  <si>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</si>
  <si>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</si>
  <si>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</si>
  <si>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</si>
  <si>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</si>
  <si>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</si>
  <si>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</si>
  <si>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</si>
  <si>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</si>
  <si>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</si>
  <si>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</si>
  <si>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</si>
  <si>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</si>
  <si>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</si>
  <si>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</si>
  <si>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</si>
  <si>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</si>
  <si>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</si>
  <si>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</si>
  <si>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</si>
  <si>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</si>
  <si>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</si>
  <si>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</si>
  <si>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</si>
  <si>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</si>
  <si>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</si>
  <si>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</si>
  <si>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</si>
  <si>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</si>
  <si>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</si>
  <si>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</si>
  <si>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</si>
  <si>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</si>
  <si>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</si>
  <si>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</si>
  <si>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</si>
  <si>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</si>
  <si>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</si>
  <si>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</si>
  <si>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</si>
  <si>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</si>
  <si>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</si>
  <si>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</si>
  <si>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</si>
  <si>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</si>
  <si>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</si>
  <si>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</si>
  <si>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</si>
  <si>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</si>
  <si>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</si>
  <si>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</si>
  <si>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</si>
  <si>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</si>
  <si>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</si>
  <si>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</si>
  <si>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</si>
  <si>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</si>
  <si>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</si>
  <si>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</si>
  <si>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</si>
  <si>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</si>
  <si>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</si>
  <si>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</si>
  <si>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</si>
  <si>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</si>
  <si>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</si>
  <si>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</si>
  <si>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</si>
  <si>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</si>
  <si>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</si>
  <si>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</si>
  <si>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</si>
  <si>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</si>
  <si>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</si>
  <si>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</si>
  <si>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</si>
  <si>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</si>
  <si>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</si>
  <si>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</si>
  <si>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</si>
  <si>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</si>
  <si>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</si>
  <si>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</si>
  <si>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</si>
  <si>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</si>
  <si>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</si>
  <si>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</si>
  <si>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</si>
  <si>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</si>
  <si>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</si>
  <si>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</si>
  <si>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</si>
  <si>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</si>
  <si>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</si>
  <si>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</si>
  <si>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</si>
  <si>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</si>
  <si>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</si>
  <si>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</si>
  <si>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</si>
  <si>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</si>
  <si>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</si>
  <si>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</si>
  <si>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</si>
  <si>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</si>
  <si>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</si>
  <si>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</si>
  <si>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</si>
  <si>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</si>
  <si>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</si>
  <si>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</si>
  <si>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</si>
  <si>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</si>
  <si>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</si>
  <si>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</si>
  <si>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</si>
  <si>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</si>
  <si>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</si>
  <si>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</si>
  <si>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</si>
  <si>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</si>
  <si>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</si>
  <si>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</si>
  <si>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</si>
  <si>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</si>
  <si>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</si>
  <si>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</si>
  <si>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</si>
  <si>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</si>
  <si>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</si>
  <si>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</si>
  <si>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</si>
  <si>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</si>
  <si>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</si>
  <si>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</si>
  <si>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</si>
  <si>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</si>
  <si>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</si>
  <si>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</si>
  <si>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</si>
  <si>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</si>
  <si>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</si>
  <si>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</si>
  <si>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</si>
  <si>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</si>
  <si>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</si>
  <si>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</si>
  <si>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</si>
  <si>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</si>
  <si>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</si>
  <si>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</si>
  <si>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</si>
  <si>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Guinea Ec.</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</si>
  <si>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</si>
  <si>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</si>
  <si>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</si>
  <si>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</si>
  <si>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</si>
  <si>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</si>
  <si>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</si>
  <si>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</si>
  <si>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</si>
  <si>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</si>
  <si>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</si>
  <si>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</si>
  <si>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</si>
  <si>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</si>
  <si>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</si>
  <si>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</si>
  <si>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</si>
  <si>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</si>
  <si>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</si>
  <si>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</si>
  <si>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</si>
  <si>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</si>
  <si>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 Gas de refineria, nafta, coque y otros.</t>
  </si>
  <si>
    <t>Kazajistán</t>
  </si>
  <si>
    <t>Singapur</t>
  </si>
  <si>
    <t>18 Julio</t>
  </si>
  <si>
    <t>Fuente:Elaboración Cores</t>
  </si>
  <si>
    <t>19 Septiembre</t>
  </si>
  <si>
    <t xml:space="preserve">Entrada de turistas (FRONTUR) (4) </t>
  </si>
  <si>
    <t>Diferencias de redondeo</t>
  </si>
  <si>
    <t>Debido al redondeo de cifras, los totales podrían diferir de la suma de las cuantías individuales.</t>
  </si>
  <si>
    <t>Argentina</t>
  </si>
  <si>
    <t>21 Noviembre</t>
  </si>
  <si>
    <t>4º 2017</t>
  </si>
  <si>
    <t>Gasóleos de automoción</t>
  </si>
  <si>
    <t>ene-18</t>
  </si>
  <si>
    <t xml:space="preserve">Canarias </t>
  </si>
  <si>
    <t>16 Enero</t>
  </si>
  <si>
    <t>feb-18</t>
  </si>
  <si>
    <t>Corea del Sur</t>
  </si>
  <si>
    <t>feb-17</t>
  </si>
  <si>
    <t>BOLETÍN ESTADÍSTICO HIDROCARBUROS FEBRERO 2018</t>
  </si>
  <si>
    <t>Otras salidas**</t>
  </si>
  <si>
    <t xml:space="preserve">Estonia, Finlandia, Francia, Grecia, Hungría, Irlanda, Italia, Japón, Luxemburgo, México, Noruega, Nueva Zelanda,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</si>
</sst>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4" fontId="55" fillId="0" borderId="0">
      <alignment horizontal="left" vertical="top"/>
    </xf>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84" fontId="16" fillId="2" borderId="0" xfId="0" applyNumberFormat="1" applyFont="1" applyFill="1" applyBorder="1" applyAlignment="1">
      <alignment horizontal="right"/>
    </xf>
    <xf numFmtId="3" fontId="15" fillId="11" borderId="0" xfId="1" quotePrefix="1" applyNumberFormat="1" applyFont="1" applyFill="1" applyBorder="1" applyAlignment="1"/>
    <xf numFmtId="173" fontId="13" fillId="2" borderId="0" xfId="0" applyNumberFormat="1" applyFont="1" applyFill="1" applyBorder="1" applyAlignment="1">
      <alignment horizontal="right"/>
    </xf>
    <xf numFmtId="0" fontId="23" fillId="2" borderId="0" xfId="0" quotePrefix="1" applyFont="1" applyFill="1" applyBorder="1" applyAlignment="1">
      <alignment vertical="top" wrapText="1"/>
    </xf>
    <xf numFmtId="0" fontId="31" fillId="2" borderId="0" xfId="0" quotePrefix="1" applyFont="1" applyFill="1" applyBorder="1" applyAlignment="1">
      <alignment vertical="top"/>
    </xf>
    <xf numFmtId="171" fontId="13" fillId="11" borderId="0" xfId="0" applyNumberFormat="1" applyFont="1" applyFill="1" applyBorder="1"/>
    <xf numFmtId="171" fontId="4" fillId="11" borderId="0" xfId="1" quotePrefix="1" applyNumberFormat="1" applyFont="1" applyFill="1" applyBorder="1" applyAlignment="1">
      <alignment horizontal="right"/>
    </xf>
    <xf numFmtId="177" fontId="4" fillId="6" borderId="0" xfId="1" quotePrefix="1" applyNumberFormat="1" applyFont="1" applyFill="1" applyBorder="1" applyAlignment="1">
      <alignment horizontal="right"/>
    </xf>
    <xf numFmtId="177" fontId="15" fillId="2" borderId="0" xfId="13" quotePrefix="1" applyNumberFormat="1" applyFont="1" applyFill="1" applyBorder="1" applyAlignment="1">
      <alignment horizontal="right"/>
    </xf>
    <xf numFmtId="0" fontId="8" fillId="6" borderId="12" xfId="0" applyNumberFormat="1" applyFont="1" applyFill="1" applyBorder="1" applyAlignment="1">
      <alignment horizontal="right"/>
    </xf>
    <xf numFmtId="0" fontId="8" fillId="2" borderId="1" xfId="0" applyNumberFormat="1" applyFont="1" applyFill="1" applyBorder="1" applyAlignment="1"/>
    <xf numFmtId="0" fontId="47" fillId="2" borderId="0" xfId="0" applyFont="1" applyFill="1" applyBorder="1"/>
    <xf numFmtId="173" fontId="25" fillId="8" borderId="24" xfId="0" applyNumberFormat="1" applyFont="1" applyFill="1" applyBorder="1"/>
    <xf numFmtId="173" fontId="18" fillId="0" borderId="2" xfId="0" applyNumberFormat="1" applyFont="1" applyFill="1" applyBorder="1"/>
    <xf numFmtId="0" fontId="8" fillId="2" borderId="19" xfId="0" applyNumberFormat="1" applyFont="1" applyFill="1" applyBorder="1"/>
    <xf numFmtId="0" fontId="8" fillId="2" borderId="2" xfId="1" applyNumberFormat="1" applyFont="1" applyFill="1" applyBorder="1" applyAlignment="1">
      <alignment horizontal="center" vertical="center"/>
    </xf>
    <xf numFmtId="4" fontId="4" fillId="11" borderId="2" xfId="1" applyNumberFormat="1" applyFont="1" applyFill="1" applyBorder="1" applyAlignment="1">
      <alignment horizontal="right"/>
    </xf>
    <xf numFmtId="4" fontId="4" fillId="2" borderId="2" xfId="1" applyNumberFormat="1" applyFont="1" applyFill="1" applyBorder="1" applyAlignment="1">
      <alignment horizontal="right"/>
    </xf>
    <xf numFmtId="177" fontId="19" fillId="6" borderId="0" xfId="1" quotePrefix="1" applyNumberFormat="1" applyFont="1" applyFill="1" applyBorder="1" applyAlignment="1">
      <alignment horizontal="right"/>
    </xf>
    <xf numFmtId="0" fontId="56" fillId="2" borderId="0" xfId="9" applyFont="1" applyFill="1" applyBorder="1" applyAlignment="1">
      <alignment horizontal="left"/>
    </xf>
    <xf numFmtId="0" fontId="8" fillId="6" borderId="12" xfId="0" applyNumberFormat="1" applyFont="1" applyFill="1" applyBorder="1" applyAlignment="1">
      <alignment horizontal="left"/>
    </xf>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0" fontId="23"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 name="Titular_gráfico" xfId="23"/>
  </cellStyles>
  <dxfs count="2159">
    <dxf>
      <numFmt numFmtId="185" formatCode="&quot;-&quot;"/>
    </dxf>
    <dxf>
      <numFmt numFmtId="185" formatCode="&quot;-&quot;"/>
    </dxf>
    <dxf>
      <numFmt numFmtId="186" formatCode="\^;\^;\^"/>
    </dxf>
    <dxf>
      <numFmt numFmtId="185" formatCode="&quot;-&quot;"/>
    </dxf>
    <dxf>
      <numFmt numFmtId="186" formatCode="\^;\^;\^"/>
    </dxf>
    <dxf>
      <numFmt numFmtId="185" formatCode="&quot;-&quot;"/>
    </dxf>
    <dxf>
      <numFmt numFmtId="186" formatCode="\^;\^;\^"/>
    </dxf>
    <dxf>
      <numFmt numFmtId="186" formatCode="\^;\^;\^"/>
    </dxf>
    <dxf>
      <numFmt numFmtId="185" formatCode="&quot;-&quot;"/>
    </dxf>
    <dxf>
      <numFmt numFmtId="187" formatCode="\^"/>
    </dxf>
    <dxf>
      <numFmt numFmtId="186" formatCode="\^;\^;\^"/>
    </dxf>
    <dxf>
      <numFmt numFmtId="185" formatCode="&quot;-&quot;"/>
    </dxf>
    <dxf>
      <numFmt numFmtId="187" formatCode="\^"/>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8" formatCode="&quot;^&quot;"/>
    </dxf>
    <dxf>
      <numFmt numFmtId="187"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5" formatCode="&quot;-&quot;"/>
    </dxf>
    <dxf>
      <numFmt numFmtId="185" formatCode="&quot;-&quot;"/>
    </dxf>
    <dxf>
      <numFmt numFmtId="187" formatCode="\^"/>
    </dxf>
    <dxf>
      <numFmt numFmtId="187" formatCode="\^"/>
    </dxf>
    <dxf>
      <numFmt numFmtId="185" formatCode="&quot;-&quot;"/>
    </dxf>
    <dxf>
      <numFmt numFmtId="185" formatCode="&quot;-&quot;"/>
    </dxf>
    <dxf>
      <numFmt numFmtId="185" formatCode="&quot;-&quot;"/>
    </dxf>
    <dxf>
      <numFmt numFmtId="187" formatCode="\^"/>
    </dxf>
    <dxf>
      <numFmt numFmtId="187" formatCode="\^"/>
    </dxf>
    <dxf>
      <numFmt numFmtId="185" formatCode="&quot;-&quot;"/>
    </dxf>
    <dxf>
      <numFmt numFmtId="187" formatCode="\^"/>
    </dxf>
    <dxf>
      <numFmt numFmtId="187" formatCode="\^"/>
    </dxf>
    <dxf>
      <numFmt numFmtId="185" formatCode="&quot;-&quot;"/>
    </dxf>
    <dxf>
      <numFmt numFmtId="185"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679</v>
      </c>
    </row>
    <row r="3" spans="1:9" ht="15" customHeight="1" x14ac:dyDescent="0.2">
      <c r="A3" s="726">
        <v>43132</v>
      </c>
    </row>
    <row r="4" spans="1:9" ht="15" customHeight="1" x14ac:dyDescent="0.25">
      <c r="A4" s="880" t="s">
        <v>19</v>
      </c>
      <c r="B4" s="880"/>
      <c r="C4" s="880"/>
      <c r="D4" s="880"/>
      <c r="E4" s="880"/>
      <c r="F4" s="880"/>
      <c r="G4" s="880"/>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105</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0" t="s">
        <v>547</v>
      </c>
      <c r="D17" s="300"/>
      <c r="E17" s="300"/>
      <c r="F17" s="300"/>
      <c r="G17" s="300"/>
      <c r="H17" s="300"/>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555</v>
      </c>
      <c r="D20" s="9"/>
      <c r="E20" s="9"/>
      <c r="F20" s="9"/>
      <c r="G20" s="9"/>
      <c r="H20" s="9"/>
      <c r="I20" s="9"/>
    </row>
    <row r="21" spans="2:9" ht="15" customHeight="1" x14ac:dyDescent="0.2">
      <c r="C21" s="9" t="s">
        <v>27</v>
      </c>
      <c r="D21" s="9"/>
      <c r="E21" s="9"/>
      <c r="F21" s="12"/>
      <c r="G21" s="12"/>
      <c r="H21" s="12"/>
      <c r="I21" s="12"/>
    </row>
    <row r="22" spans="2:9" ht="15" customHeight="1" x14ac:dyDescent="0.2">
      <c r="C22" s="9" t="s">
        <v>207</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0" t="s">
        <v>560</v>
      </c>
      <c r="D25" s="300"/>
      <c r="E25" s="300"/>
      <c r="F25" s="300"/>
      <c r="G25" s="9"/>
      <c r="H25" s="9"/>
    </row>
    <row r="26" spans="2:9" ht="15" customHeight="1" x14ac:dyDescent="0.2">
      <c r="C26" s="300" t="s">
        <v>33</v>
      </c>
      <c r="D26" s="300"/>
      <c r="E26" s="300"/>
      <c r="F26" s="300"/>
      <c r="G26" s="9"/>
      <c r="H26" s="9"/>
    </row>
    <row r="27" spans="2:9" ht="15" customHeight="1" x14ac:dyDescent="0.2">
      <c r="C27" s="300" t="s">
        <v>475</v>
      </c>
      <c r="D27" s="300"/>
      <c r="E27" s="300"/>
      <c r="F27" s="300"/>
      <c r="G27" s="300"/>
      <c r="H27" s="300"/>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479</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257</v>
      </c>
      <c r="D35" s="9"/>
      <c r="E35" s="9"/>
      <c r="F35" s="9"/>
      <c r="G35" s="9"/>
    </row>
    <row r="36" spans="1:9" ht="15" customHeight="1" x14ac:dyDescent="0.2">
      <c r="C36" s="9" t="s">
        <v>233</v>
      </c>
      <c r="D36" s="9"/>
      <c r="E36" s="9"/>
      <c r="F36" s="9"/>
      <c r="G36" s="12"/>
    </row>
    <row r="37" spans="1:9" ht="15" customHeight="1" x14ac:dyDescent="0.2">
      <c r="A37" s="6"/>
      <c r="C37" s="300" t="s">
        <v>34</v>
      </c>
      <c r="D37" s="300"/>
      <c r="E37" s="300"/>
      <c r="F37" s="300"/>
      <c r="G37" s="300"/>
      <c r="H37" s="9"/>
      <c r="I37" s="9"/>
    </row>
    <row r="38" spans="1:9" ht="15" customHeight="1" x14ac:dyDescent="0.2">
      <c r="A38" s="6"/>
      <c r="C38" s="300" t="s">
        <v>550</v>
      </c>
      <c r="D38" s="300"/>
      <c r="E38" s="300"/>
      <c r="F38" s="300"/>
      <c r="G38" s="300"/>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265</v>
      </c>
      <c r="D43" s="9"/>
      <c r="E43" s="9"/>
      <c r="F43" s="9"/>
      <c r="H43" s="12"/>
      <c r="I43" s="12"/>
    </row>
    <row r="44" spans="1:9" ht="15" customHeight="1" x14ac:dyDescent="0.2">
      <c r="C44" s="9" t="s">
        <v>549</v>
      </c>
      <c r="D44" s="9"/>
      <c r="E44" s="9"/>
      <c r="F44" s="9"/>
      <c r="G44" s="12"/>
    </row>
    <row r="45" spans="1:9" ht="15" customHeight="1" x14ac:dyDescent="0.2">
      <c r="C45" s="9" t="s">
        <v>267</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8"/>
      <c r="D48" s="298"/>
      <c r="E48" s="298"/>
      <c r="F48" s="298"/>
    </row>
    <row r="49" spans="1:8" ht="15" customHeight="1" x14ac:dyDescent="0.2">
      <c r="B49" s="6"/>
      <c r="C49" s="299" t="s">
        <v>548</v>
      </c>
      <c r="D49" s="299"/>
      <c r="E49" s="299"/>
      <c r="F49" s="299"/>
      <c r="G49" s="9"/>
    </row>
    <row r="50" spans="1:8" ht="15" customHeight="1" x14ac:dyDescent="0.2">
      <c r="B50" s="6"/>
      <c r="C50" s="9" t="s">
        <v>527</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0" t="s">
        <v>22</v>
      </c>
      <c r="D56" s="300"/>
      <c r="E56" s="300"/>
      <c r="F56" s="300"/>
      <c r="G56" s="300"/>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347</v>
      </c>
      <c r="D63" s="9"/>
      <c r="E63" s="9"/>
      <c r="F63" s="9"/>
      <c r="G63" s="9"/>
    </row>
    <row r="64" spans="1:8" ht="15" customHeight="1" x14ac:dyDescent="0.2">
      <c r="B64" s="6"/>
      <c r="C64" s="9" t="s">
        <v>399</v>
      </c>
      <c r="D64" s="9"/>
      <c r="E64" s="9"/>
      <c r="F64" s="9"/>
      <c r="G64" s="9"/>
    </row>
    <row r="65" spans="2:9" ht="15" customHeight="1" x14ac:dyDescent="0.2">
      <c r="B65" s="6"/>
      <c r="C65" s="9" t="s">
        <v>539</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540</v>
      </c>
      <c r="D69" s="9"/>
      <c r="E69" s="9"/>
      <c r="F69" s="9"/>
      <c r="G69" s="11"/>
      <c r="H69" s="11"/>
    </row>
    <row r="70" spans="2:9" ht="15" customHeight="1" x14ac:dyDescent="0.2">
      <c r="B70" s="6"/>
      <c r="C70" s="9" t="s">
        <v>18</v>
      </c>
      <c r="D70" s="9"/>
      <c r="E70" s="9"/>
      <c r="F70" s="9"/>
      <c r="G70" s="11"/>
    </row>
    <row r="71" spans="2:9" ht="15" customHeight="1" x14ac:dyDescent="0.2">
      <c r="C71" s="300" t="s">
        <v>552</v>
      </c>
      <c r="D71" s="300"/>
      <c r="E71" s="300"/>
      <c r="F71" s="9"/>
      <c r="G71" s="9"/>
    </row>
    <row r="72" spans="2:9" ht="15" customHeight="1" x14ac:dyDescent="0.2">
      <c r="C72" s="9" t="s">
        <v>551</v>
      </c>
      <c r="D72" s="9"/>
      <c r="E72" s="9"/>
      <c r="F72" s="9"/>
      <c r="G72" s="9"/>
      <c r="H72" s="9"/>
    </row>
    <row r="73" spans="2:9" ht="15" customHeight="1" x14ac:dyDescent="0.2">
      <c r="C73" s="9" t="s">
        <v>375</v>
      </c>
      <c r="D73" s="9"/>
      <c r="E73" s="9"/>
      <c r="F73" s="9"/>
    </row>
    <row r="74" spans="2:9" ht="15" customHeight="1" x14ac:dyDescent="0.2">
      <c r="C74" s="9" t="s">
        <v>582</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0" t="s">
        <v>383</v>
      </c>
      <c r="D79" s="300"/>
      <c r="E79" s="300"/>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0" t="s">
        <v>398</v>
      </c>
      <c r="D84" s="300"/>
      <c r="E84" s="300"/>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553</v>
      </c>
      <c r="D90" s="9"/>
      <c r="E90" s="9"/>
      <c r="F90" s="9"/>
      <c r="G90" s="9"/>
      <c r="H90" s="9"/>
      <c r="I90" s="11"/>
      <c r="J90" s="11"/>
    </row>
    <row r="91" spans="1:10" ht="15" customHeight="1" x14ac:dyDescent="0.2">
      <c r="C91" s="300" t="s">
        <v>554</v>
      </c>
      <c r="D91" s="300"/>
      <c r="E91" s="300"/>
      <c r="F91" s="300"/>
      <c r="G91" s="11"/>
      <c r="H91" s="11"/>
      <c r="I91" s="11"/>
    </row>
    <row r="92" spans="1:10" ht="15" customHeight="1" x14ac:dyDescent="0.2">
      <c r="C92" s="300" t="s">
        <v>40</v>
      </c>
      <c r="D92" s="300"/>
      <c r="E92" s="300"/>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1" t="s">
        <v>562</v>
      </c>
      <c r="B98" s="882"/>
      <c r="C98" s="882"/>
      <c r="D98" s="882"/>
      <c r="E98" s="882"/>
      <c r="F98" s="882"/>
      <c r="G98" s="882"/>
      <c r="H98" s="882"/>
      <c r="I98" s="882"/>
      <c r="J98" s="882"/>
      <c r="K98" s="882"/>
    </row>
    <row r="99" spans="1:11" ht="15" customHeight="1" x14ac:dyDescent="0.2">
      <c r="A99" s="882"/>
      <c r="B99" s="882"/>
      <c r="C99" s="882"/>
      <c r="D99" s="882"/>
      <c r="E99" s="882"/>
      <c r="F99" s="882"/>
      <c r="G99" s="882"/>
      <c r="H99" s="882"/>
      <c r="I99" s="882"/>
      <c r="J99" s="882"/>
      <c r="K99" s="882"/>
    </row>
    <row r="100" spans="1:11" ht="15" customHeight="1" x14ac:dyDescent="0.2">
      <c r="A100" s="882"/>
      <c r="B100" s="882"/>
      <c r="C100" s="882"/>
      <c r="D100" s="882"/>
      <c r="E100" s="882"/>
      <c r="F100" s="882"/>
      <c r="G100" s="882"/>
      <c r="H100" s="882"/>
      <c r="I100" s="882"/>
      <c r="J100" s="882"/>
      <c r="K100" s="882"/>
    </row>
    <row r="101" spans="1:11" ht="15" customHeight="1" x14ac:dyDescent="0.2">
      <c r="A101" s="882"/>
      <c r="B101" s="882"/>
      <c r="C101" s="882"/>
      <c r="D101" s="882"/>
      <c r="E101" s="882"/>
      <c r="F101" s="882"/>
      <c r="G101" s="882"/>
      <c r="H101" s="882"/>
      <c r="I101" s="882"/>
      <c r="J101" s="882"/>
      <c r="K101" s="882"/>
    </row>
    <row r="102" spans="1:11" ht="15" customHeight="1" x14ac:dyDescent="0.2">
      <c r="A102" s="882"/>
      <c r="B102" s="882"/>
      <c r="C102" s="882"/>
      <c r="D102" s="882"/>
      <c r="E102" s="882"/>
      <c r="F102" s="882"/>
      <c r="G102" s="882"/>
      <c r="H102" s="882"/>
      <c r="I102" s="882"/>
      <c r="J102" s="882"/>
      <c r="K102" s="882"/>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5" t="s">
        <v>27</v>
      </c>
      <c r="B1" s="496"/>
      <c r="C1" s="496"/>
      <c r="D1" s="496"/>
      <c r="E1" s="496"/>
      <c r="F1" s="496"/>
      <c r="G1" s="496"/>
      <c r="H1" s="496"/>
      <c r="I1" s="503"/>
    </row>
    <row r="2" spans="1:11" ht="15.75" x14ac:dyDescent="0.25">
      <c r="A2" s="497"/>
      <c r="B2" s="498"/>
      <c r="C2" s="499"/>
      <c r="D2" s="499"/>
      <c r="E2" s="499"/>
      <c r="F2" s="499"/>
      <c r="G2" s="484"/>
      <c r="H2" s="484" t="s">
        <v>156</v>
      </c>
      <c r="I2" s="503"/>
    </row>
    <row r="3" spans="1:11" s="102" customFormat="1" x14ac:dyDescent="0.2">
      <c r="A3" s="485"/>
      <c r="B3" s="899">
        <f>INDICE!A3</f>
        <v>43132</v>
      </c>
      <c r="C3" s="900"/>
      <c r="D3" s="900" t="s">
        <v>117</v>
      </c>
      <c r="E3" s="900"/>
      <c r="F3" s="900" t="s">
        <v>118</v>
      </c>
      <c r="G3" s="901"/>
      <c r="H3" s="900"/>
      <c r="I3" s="468"/>
    </row>
    <row r="4" spans="1:11" s="102" customFormat="1" x14ac:dyDescent="0.2">
      <c r="A4" s="486"/>
      <c r="B4" s="487" t="s">
        <v>47</v>
      </c>
      <c r="C4" s="487" t="s">
        <v>457</v>
      </c>
      <c r="D4" s="487" t="s">
        <v>47</v>
      </c>
      <c r="E4" s="487" t="s">
        <v>457</v>
      </c>
      <c r="F4" s="487" t="s">
        <v>47</v>
      </c>
      <c r="G4" s="488" t="s">
        <v>457</v>
      </c>
      <c r="H4" s="488" t="s">
        <v>107</v>
      </c>
      <c r="I4" s="468"/>
    </row>
    <row r="5" spans="1:11" s="102" customFormat="1" x14ac:dyDescent="0.2">
      <c r="A5" s="489" t="s">
        <v>176</v>
      </c>
      <c r="B5" s="450">
        <v>1792.3688000000002</v>
      </c>
      <c r="C5" s="443">
        <v>3.2092407944308876</v>
      </c>
      <c r="D5" s="442">
        <v>3626.3018900000015</v>
      </c>
      <c r="E5" s="443">
        <v>4.5952831944732466</v>
      </c>
      <c r="F5" s="442">
        <v>23210.591499999991</v>
      </c>
      <c r="G5" s="443">
        <v>2.9523025803035412</v>
      </c>
      <c r="H5" s="448">
        <v>74.74829335638627</v>
      </c>
      <c r="I5" s="468"/>
      <c r="K5" s="96"/>
    </row>
    <row r="6" spans="1:11" s="102" customFormat="1" x14ac:dyDescent="0.2">
      <c r="A6" s="489" t="s">
        <v>177</v>
      </c>
      <c r="B6" s="860">
        <v>3.6398999999999999</v>
      </c>
      <c r="C6" s="458">
        <v>1755.2933380906263</v>
      </c>
      <c r="D6" s="490">
        <v>5.3986200000000002</v>
      </c>
      <c r="E6" s="443">
        <v>1426.284244154816</v>
      </c>
      <c r="F6" s="442">
        <v>17.878640000000001</v>
      </c>
      <c r="G6" s="443">
        <v>362.75161444785226</v>
      </c>
      <c r="H6" s="507">
        <v>5.7577068965830633E-2</v>
      </c>
      <c r="I6" s="468"/>
      <c r="K6" s="96"/>
    </row>
    <row r="7" spans="1:11" s="102" customFormat="1" x14ac:dyDescent="0.2">
      <c r="A7" s="489" t="s">
        <v>178</v>
      </c>
      <c r="B7" s="860">
        <v>1.50681</v>
      </c>
      <c r="C7" s="443">
        <v>73.334023535907789</v>
      </c>
      <c r="D7" s="490">
        <v>3.1574899999999997</v>
      </c>
      <c r="E7" s="443">
        <v>132.49318901406377</v>
      </c>
      <c r="F7" s="442">
        <v>12.494020000000001</v>
      </c>
      <c r="G7" s="443">
        <v>14.7847353267051</v>
      </c>
      <c r="H7" s="507">
        <v>4.0236228885444709E-2</v>
      </c>
      <c r="I7" s="468"/>
      <c r="K7" s="96"/>
    </row>
    <row r="8" spans="1:11" s="102" customFormat="1" x14ac:dyDescent="0.2">
      <c r="A8" s="506" t="s">
        <v>179</v>
      </c>
      <c r="B8" s="451">
        <v>1797.5155100000002</v>
      </c>
      <c r="C8" s="452">
        <v>3.4421355470223838</v>
      </c>
      <c r="D8" s="451">
        <v>3634.858000000002</v>
      </c>
      <c r="E8" s="452">
        <v>4.7903316380603567</v>
      </c>
      <c r="F8" s="451">
        <v>23240.964159999992</v>
      </c>
      <c r="G8" s="452">
        <v>3.0196302783111464</v>
      </c>
      <c r="H8" s="452">
        <v>74.846106654237545</v>
      </c>
      <c r="I8" s="468"/>
    </row>
    <row r="9" spans="1:11" s="102" customFormat="1" x14ac:dyDescent="0.2">
      <c r="A9" s="489" t="s">
        <v>180</v>
      </c>
      <c r="B9" s="450">
        <v>428.81020999999993</v>
      </c>
      <c r="C9" s="443">
        <v>21.346270288476127</v>
      </c>
      <c r="D9" s="442">
        <v>842.19647999999995</v>
      </c>
      <c r="E9" s="443">
        <v>6.5509012811768255</v>
      </c>
      <c r="F9" s="442">
        <v>4203.8056799999995</v>
      </c>
      <c r="G9" s="443">
        <v>4.9299798507903061</v>
      </c>
      <c r="H9" s="448">
        <v>13.538099629295658</v>
      </c>
      <c r="I9" s="468"/>
    </row>
    <row r="10" spans="1:11" s="102" customFormat="1" x14ac:dyDescent="0.2">
      <c r="A10" s="489" t="s">
        <v>181</v>
      </c>
      <c r="B10" s="450">
        <v>238.79537999999999</v>
      </c>
      <c r="C10" s="443">
        <v>21.775763645192416</v>
      </c>
      <c r="D10" s="442">
        <v>465.76666999999998</v>
      </c>
      <c r="E10" s="443">
        <v>4.1225766463397528</v>
      </c>
      <c r="F10" s="442">
        <v>1742.8796500000003</v>
      </c>
      <c r="G10" s="443">
        <v>-3.916379161277264</v>
      </c>
      <c r="H10" s="448">
        <v>5.6128375428552042</v>
      </c>
      <c r="I10" s="468"/>
    </row>
    <row r="11" spans="1:11" s="102" customFormat="1" x14ac:dyDescent="0.2">
      <c r="A11" s="489" t="s">
        <v>182</v>
      </c>
      <c r="B11" s="450">
        <v>132.01875000000001</v>
      </c>
      <c r="C11" s="443">
        <v>7.7691237312600139</v>
      </c>
      <c r="D11" s="442">
        <v>281.51479000000006</v>
      </c>
      <c r="E11" s="443">
        <v>1.2116719580992281</v>
      </c>
      <c r="F11" s="442">
        <v>1864.0179899999998</v>
      </c>
      <c r="G11" s="443">
        <v>-7.44270183784894</v>
      </c>
      <c r="H11" s="448">
        <v>6.0029561736115822</v>
      </c>
      <c r="I11" s="468"/>
    </row>
    <row r="12" spans="1:11" s="3" customFormat="1" x14ac:dyDescent="0.2">
      <c r="A12" s="491" t="s">
        <v>183</v>
      </c>
      <c r="B12" s="453">
        <v>2597.1398500000005</v>
      </c>
      <c r="C12" s="454">
        <v>7.7796914985949126</v>
      </c>
      <c r="D12" s="453">
        <v>5224.3359400000027</v>
      </c>
      <c r="E12" s="454">
        <v>4.8098910855115937</v>
      </c>
      <c r="F12" s="453">
        <v>31051.667479999996</v>
      </c>
      <c r="G12" s="454">
        <v>2.1642569504086486</v>
      </c>
      <c r="H12" s="454">
        <v>100</v>
      </c>
      <c r="I12" s="429"/>
    </row>
    <row r="13" spans="1:11" s="102" customFormat="1" x14ac:dyDescent="0.2">
      <c r="A13" s="511" t="s">
        <v>154</v>
      </c>
      <c r="B13" s="455"/>
      <c r="C13" s="455"/>
      <c r="D13" s="455"/>
      <c r="E13" s="455"/>
      <c r="F13" s="455"/>
      <c r="G13" s="455"/>
      <c r="H13" s="455"/>
      <c r="I13" s="468"/>
    </row>
    <row r="14" spans="1:11" s="130" customFormat="1" x14ac:dyDescent="0.2">
      <c r="A14" s="854" t="s">
        <v>184</v>
      </c>
      <c r="B14" s="472">
        <v>99.777810000000002</v>
      </c>
      <c r="C14" s="461">
        <v>-4.5169689931716359</v>
      </c>
      <c r="D14" s="460">
        <v>193.16630999999998</v>
      </c>
      <c r="E14" s="461">
        <v>-9.7969095850494679</v>
      </c>
      <c r="F14" s="770">
        <v>1235.7482699999996</v>
      </c>
      <c r="G14" s="461">
        <v>5.3728396437845953</v>
      </c>
      <c r="H14" s="474">
        <v>3.9796518843824735</v>
      </c>
      <c r="I14" s="504"/>
    </row>
    <row r="15" spans="1:11" s="130" customFormat="1" x14ac:dyDescent="0.2">
      <c r="A15" s="855" t="s">
        <v>659</v>
      </c>
      <c r="B15" s="509">
        <v>5.5508733830063024</v>
      </c>
      <c r="C15" s="465"/>
      <c r="D15" s="492">
        <v>5.3142739001083363</v>
      </c>
      <c r="E15" s="465"/>
      <c r="F15" s="492">
        <v>5.3171127561344687</v>
      </c>
      <c r="G15" s="465"/>
      <c r="H15" s="475"/>
      <c r="I15" s="504"/>
    </row>
    <row r="16" spans="1:11" s="130" customFormat="1" x14ac:dyDescent="0.2">
      <c r="A16" s="856" t="s">
        <v>465</v>
      </c>
      <c r="B16" s="510">
        <v>93.61263000000001</v>
      </c>
      <c r="C16" s="722">
        <v>21.525176658319001</v>
      </c>
      <c r="D16" s="493">
        <v>203.36337</v>
      </c>
      <c r="E16" s="456">
        <v>14.311538185890885</v>
      </c>
      <c r="F16" s="493">
        <v>1296.0932999999998</v>
      </c>
      <c r="G16" s="456">
        <v>-12.545997089286864</v>
      </c>
      <c r="H16" s="508">
        <v>4.1739893705701885</v>
      </c>
      <c r="I16" s="504"/>
    </row>
    <row r="17" spans="1:14" s="102" customFormat="1" x14ac:dyDescent="0.2">
      <c r="A17" s="500"/>
      <c r="B17" s="501"/>
      <c r="C17" s="501"/>
      <c r="D17" s="501"/>
      <c r="E17" s="501"/>
      <c r="F17" s="501"/>
      <c r="G17" s="501"/>
      <c r="H17" s="502" t="s">
        <v>231</v>
      </c>
      <c r="I17" s="468"/>
    </row>
    <row r="18" spans="1:14" s="102" customFormat="1" x14ac:dyDescent="0.2">
      <c r="A18" s="494" t="s">
        <v>524</v>
      </c>
      <c r="B18" s="459"/>
      <c r="C18" s="459"/>
      <c r="D18" s="459"/>
      <c r="E18" s="459"/>
      <c r="F18" s="442"/>
      <c r="G18" s="459"/>
      <c r="H18" s="459"/>
      <c r="I18" s="107"/>
      <c r="J18" s="107"/>
      <c r="K18" s="107"/>
      <c r="L18" s="107"/>
      <c r="M18" s="107"/>
      <c r="N18" s="107"/>
    </row>
    <row r="19" spans="1:14" x14ac:dyDescent="0.2">
      <c r="A19" s="902" t="s">
        <v>466</v>
      </c>
      <c r="B19" s="903"/>
      <c r="C19" s="903"/>
      <c r="D19" s="903"/>
      <c r="E19" s="903"/>
      <c r="F19" s="903"/>
      <c r="G19" s="903"/>
      <c r="H19" s="499"/>
      <c r="I19" s="108"/>
      <c r="J19" s="108"/>
      <c r="K19" s="108"/>
      <c r="L19" s="108"/>
      <c r="M19" s="108"/>
      <c r="N19" s="108"/>
    </row>
    <row r="20" spans="1:14" ht="14.25" x14ac:dyDescent="0.2">
      <c r="A20" s="164" t="s">
        <v>597</v>
      </c>
      <c r="B20" s="505"/>
      <c r="C20" s="505"/>
      <c r="D20" s="505"/>
      <c r="E20" s="505"/>
      <c r="F20" s="505"/>
      <c r="G20" s="505"/>
      <c r="H20" s="505"/>
      <c r="I20" s="108"/>
      <c r="J20" s="108"/>
      <c r="K20" s="108"/>
      <c r="L20" s="108"/>
      <c r="M20" s="108"/>
      <c r="N20" s="108"/>
    </row>
    <row r="21" spans="1:14" x14ac:dyDescent="0.2">
      <c r="A21" s="169"/>
      <c r="B21" s="170"/>
      <c r="C21" s="170"/>
      <c r="D21" s="170"/>
      <c r="E21" s="170"/>
      <c r="F21" s="170"/>
      <c r="G21" s="170"/>
      <c r="H21" s="170"/>
    </row>
    <row r="24" spans="1:14" x14ac:dyDescent="0.2">
      <c r="B24" s="96" t="s">
        <v>404</v>
      </c>
    </row>
    <row r="32" spans="1:14" x14ac:dyDescent="0.2">
      <c r="C32" s="96" t="s">
        <v>404</v>
      </c>
    </row>
  </sheetData>
  <mergeCells count="4">
    <mergeCell ref="B3:C3"/>
    <mergeCell ref="D3:E3"/>
    <mergeCell ref="F3:H3"/>
    <mergeCell ref="A19:G19"/>
  </mergeCells>
  <conditionalFormatting sqref="B6">
    <cfRule type="cellIs" dxfId="2137" priority="17" operator="between">
      <formula>0</formula>
      <formula>0.5</formula>
    </cfRule>
    <cfRule type="cellIs" dxfId="2136" priority="18" operator="between">
      <formula>0</formula>
      <formula>0.49</formula>
    </cfRule>
  </conditionalFormatting>
  <conditionalFormatting sqref="D6">
    <cfRule type="cellIs" dxfId="2135" priority="15" operator="between">
      <formula>0</formula>
      <formula>0.5</formula>
    </cfRule>
    <cfRule type="cellIs" dxfId="2134" priority="16" operator="between">
      <formula>0</formula>
      <formula>0.49</formula>
    </cfRule>
  </conditionalFormatting>
  <conditionalFormatting sqref="D7">
    <cfRule type="cellIs" dxfId="2133" priority="13" operator="between">
      <formula>0</formula>
      <formula>0.5</formula>
    </cfRule>
    <cfRule type="cellIs" dxfId="2132" priority="14" operator="between">
      <formula>0</formula>
      <formula>0.49</formula>
    </cfRule>
  </conditionalFormatting>
  <conditionalFormatting sqref="H6">
    <cfRule type="cellIs" dxfId="2131" priority="9" operator="between">
      <formula>0</formula>
      <formula>0.5</formula>
    </cfRule>
    <cfRule type="cellIs" dxfId="2130" priority="10" operator="between">
      <formula>0</formula>
      <formula>0.49</formula>
    </cfRule>
  </conditionalFormatting>
  <conditionalFormatting sqref="H7">
    <cfRule type="cellIs" dxfId="2129" priority="7" operator="between">
      <formula>0</formula>
      <formula>0.5</formula>
    </cfRule>
    <cfRule type="cellIs" dxfId="2128" priority="8" operator="between">
      <formula>0</formula>
      <formula>0.49</formula>
    </cfRule>
  </conditionalFormatting>
  <conditionalFormatting sqref="C16">
    <cfRule type="cellIs" dxfId="2127" priority="5" operator="between">
      <formula>0</formula>
      <formula>0.5</formula>
    </cfRule>
    <cfRule type="cellIs" dxfId="2126" priority="6" operator="between">
      <formula>0</formula>
      <formula>0.49</formula>
    </cfRule>
  </conditionalFormatting>
  <conditionalFormatting sqref="B7">
    <cfRule type="cellIs" dxfId="2125" priority="1" operator="between">
      <formula>0</formula>
      <formula>0.5</formula>
    </cfRule>
    <cfRule type="cellIs" dxfId="2124"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467</v>
      </c>
    </row>
    <row r="2" spans="1:11" ht="15.75" x14ac:dyDescent="0.25">
      <c r="A2" s="2"/>
      <c r="J2" s="110" t="s">
        <v>156</v>
      </c>
    </row>
    <row r="3" spans="1:11" s="114" customFormat="1" ht="13.7" customHeight="1" x14ac:dyDescent="0.2">
      <c r="A3" s="111"/>
      <c r="B3" s="897">
        <f>INDICE!A3</f>
        <v>43132</v>
      </c>
      <c r="C3" s="897"/>
      <c r="D3" s="897">
        <f>INDICE!C3</f>
        <v>0</v>
      </c>
      <c r="E3" s="897"/>
      <c r="F3" s="112"/>
      <c r="G3" s="898" t="s">
        <v>118</v>
      </c>
      <c r="H3" s="898"/>
      <c r="I3" s="898"/>
      <c r="J3" s="898"/>
    </row>
    <row r="4" spans="1:11" s="114" customFormat="1" x14ac:dyDescent="0.2">
      <c r="A4" s="115"/>
      <c r="B4" s="116" t="s">
        <v>185</v>
      </c>
      <c r="C4" s="116" t="s">
        <v>186</v>
      </c>
      <c r="D4" s="116" t="s">
        <v>187</v>
      </c>
      <c r="E4" s="116" t="s">
        <v>188</v>
      </c>
      <c r="F4" s="116"/>
      <c r="G4" s="116" t="s">
        <v>185</v>
      </c>
      <c r="H4" s="116" t="s">
        <v>186</v>
      </c>
      <c r="I4" s="116" t="s">
        <v>187</v>
      </c>
      <c r="J4" s="116" t="s">
        <v>188</v>
      </c>
    </row>
    <row r="5" spans="1:11" s="114" customFormat="1" x14ac:dyDescent="0.2">
      <c r="A5" s="512" t="s">
        <v>158</v>
      </c>
      <c r="B5" s="117">
        <v>271.30031000000002</v>
      </c>
      <c r="C5" s="117">
        <v>63.898360000000011</v>
      </c>
      <c r="D5" s="117">
        <v>10.97545</v>
      </c>
      <c r="E5" s="476">
        <v>346.17412000000007</v>
      </c>
      <c r="F5" s="117"/>
      <c r="G5" s="117">
        <v>3556.8289199999981</v>
      </c>
      <c r="H5" s="117">
        <v>666.19158000000016</v>
      </c>
      <c r="I5" s="117">
        <v>95.660079999999979</v>
      </c>
      <c r="J5" s="476">
        <v>4318.6805799999984</v>
      </c>
      <c r="K5" s="82"/>
    </row>
    <row r="6" spans="1:11" s="114" customFormat="1" x14ac:dyDescent="0.2">
      <c r="A6" s="513" t="s">
        <v>159</v>
      </c>
      <c r="B6" s="119">
        <v>65.362659999999991</v>
      </c>
      <c r="C6" s="119">
        <v>30.927739999999996</v>
      </c>
      <c r="D6" s="119">
        <v>14.044660000000002</v>
      </c>
      <c r="E6" s="479">
        <v>110.33506</v>
      </c>
      <c r="F6" s="119"/>
      <c r="G6" s="119">
        <v>884.07482999999979</v>
      </c>
      <c r="H6" s="119">
        <v>304.97754000000003</v>
      </c>
      <c r="I6" s="119">
        <v>79.442610000000016</v>
      </c>
      <c r="J6" s="479">
        <v>1268.4949799999999</v>
      </c>
      <c r="K6" s="82"/>
    </row>
    <row r="7" spans="1:11" s="114" customFormat="1" x14ac:dyDescent="0.2">
      <c r="A7" s="513" t="s">
        <v>160</v>
      </c>
      <c r="B7" s="119">
        <v>32.799250000000001</v>
      </c>
      <c r="C7" s="119">
        <v>10.570229999999997</v>
      </c>
      <c r="D7" s="119">
        <v>7.3269499999999992</v>
      </c>
      <c r="E7" s="479">
        <v>50.696429999999992</v>
      </c>
      <c r="F7" s="119"/>
      <c r="G7" s="119">
        <v>464.74463999999995</v>
      </c>
      <c r="H7" s="119">
        <v>84.232969999999995</v>
      </c>
      <c r="I7" s="119">
        <v>50.493980000000001</v>
      </c>
      <c r="J7" s="479">
        <v>599.47158999999988</v>
      </c>
      <c r="K7" s="82"/>
    </row>
    <row r="8" spans="1:11" s="114" customFormat="1" x14ac:dyDescent="0.2">
      <c r="A8" s="513" t="s">
        <v>161</v>
      </c>
      <c r="B8" s="119">
        <v>26.8644</v>
      </c>
      <c r="C8" s="119">
        <v>6.1103200000000006</v>
      </c>
      <c r="D8" s="119">
        <v>11.453040000000001</v>
      </c>
      <c r="E8" s="479">
        <v>44.427759999999999</v>
      </c>
      <c r="F8" s="119"/>
      <c r="G8" s="119">
        <v>435.05313000000001</v>
      </c>
      <c r="H8" s="119">
        <v>50.919249999999977</v>
      </c>
      <c r="I8" s="119">
        <v>137.56128999999999</v>
      </c>
      <c r="J8" s="479">
        <v>623.53367000000003</v>
      </c>
      <c r="K8" s="82"/>
    </row>
    <row r="9" spans="1:11" s="114" customFormat="1" x14ac:dyDescent="0.2">
      <c r="A9" s="513" t="s">
        <v>162</v>
      </c>
      <c r="B9" s="119">
        <v>55.138539999999992</v>
      </c>
      <c r="C9" s="119">
        <v>0</v>
      </c>
      <c r="D9" s="119">
        <v>19.88466</v>
      </c>
      <c r="E9" s="479">
        <v>75.023199999999989</v>
      </c>
      <c r="F9" s="119"/>
      <c r="G9" s="119">
        <v>673.9375500000001</v>
      </c>
      <c r="H9" s="119">
        <v>0</v>
      </c>
      <c r="I9" s="119">
        <v>217.70414999999997</v>
      </c>
      <c r="J9" s="479">
        <v>891.64170000000013</v>
      </c>
      <c r="K9" s="82"/>
    </row>
    <row r="10" spans="1:11" s="114" customFormat="1" x14ac:dyDescent="0.2">
      <c r="A10" s="513" t="s">
        <v>163</v>
      </c>
      <c r="B10" s="119">
        <v>22.737290000000002</v>
      </c>
      <c r="C10" s="119">
        <v>6.3077300000000003</v>
      </c>
      <c r="D10" s="119">
        <v>0.73530000000000006</v>
      </c>
      <c r="E10" s="479">
        <v>29.78032</v>
      </c>
      <c r="F10" s="119"/>
      <c r="G10" s="119">
        <v>324.55054999999999</v>
      </c>
      <c r="H10" s="119">
        <v>59.945700000000002</v>
      </c>
      <c r="I10" s="119">
        <v>4.9473299999999991</v>
      </c>
      <c r="J10" s="479">
        <v>389.44358</v>
      </c>
      <c r="K10" s="82"/>
    </row>
    <row r="11" spans="1:11" s="114" customFormat="1" x14ac:dyDescent="0.2">
      <c r="A11" s="513" t="s">
        <v>164</v>
      </c>
      <c r="B11" s="119">
        <v>139.97749999999994</v>
      </c>
      <c r="C11" s="119">
        <v>57.207179999999994</v>
      </c>
      <c r="D11" s="119">
        <v>30.797599999999999</v>
      </c>
      <c r="E11" s="479">
        <v>227.98227999999992</v>
      </c>
      <c r="F11" s="119"/>
      <c r="G11" s="119">
        <v>1830.2988000000007</v>
      </c>
      <c r="H11" s="119">
        <v>627.92683999999974</v>
      </c>
      <c r="I11" s="119">
        <v>190.28381999999988</v>
      </c>
      <c r="J11" s="479">
        <v>2648.5094600000002</v>
      </c>
      <c r="K11" s="82"/>
    </row>
    <row r="12" spans="1:11" s="114" customFormat="1" x14ac:dyDescent="0.2">
      <c r="A12" s="513" t="s">
        <v>569</v>
      </c>
      <c r="B12" s="119">
        <v>96.391589999999994</v>
      </c>
      <c r="C12" s="119">
        <v>57.797010000000007</v>
      </c>
      <c r="D12" s="119">
        <v>20.491099999999999</v>
      </c>
      <c r="E12" s="479">
        <v>174.6797</v>
      </c>
      <c r="F12" s="119"/>
      <c r="G12" s="119">
        <v>1281.8890200000019</v>
      </c>
      <c r="H12" s="119">
        <v>548.74593999999991</v>
      </c>
      <c r="I12" s="119">
        <v>114.37113000000002</v>
      </c>
      <c r="J12" s="479">
        <v>1945.0060900000017</v>
      </c>
      <c r="K12" s="82"/>
    </row>
    <row r="13" spans="1:11" s="114" customFormat="1" x14ac:dyDescent="0.2">
      <c r="A13" s="513" t="s">
        <v>165</v>
      </c>
      <c r="B13" s="119">
        <v>283.77569</v>
      </c>
      <c r="C13" s="119">
        <v>57.862850000000016</v>
      </c>
      <c r="D13" s="119">
        <v>27.305529999999997</v>
      </c>
      <c r="E13" s="479">
        <v>368.94407000000001</v>
      </c>
      <c r="F13" s="119"/>
      <c r="G13" s="119">
        <v>3626.8983499999981</v>
      </c>
      <c r="H13" s="119">
        <v>524.20938000000001</v>
      </c>
      <c r="I13" s="119">
        <v>229.47038000000012</v>
      </c>
      <c r="J13" s="479">
        <v>4380.5781099999977</v>
      </c>
      <c r="K13" s="82"/>
    </row>
    <row r="14" spans="1:11" s="114" customFormat="1" x14ac:dyDescent="0.2">
      <c r="A14" s="513" t="s">
        <v>166</v>
      </c>
      <c r="B14" s="119">
        <v>0.93279000000000001</v>
      </c>
      <c r="C14" s="119">
        <v>0</v>
      </c>
      <c r="D14" s="119">
        <v>0.13678000000000001</v>
      </c>
      <c r="E14" s="479">
        <v>1.0695700000000001</v>
      </c>
      <c r="F14" s="119"/>
      <c r="G14" s="119">
        <v>13.047510000000003</v>
      </c>
      <c r="H14" s="119">
        <v>0</v>
      </c>
      <c r="I14" s="119">
        <v>0.80002000000000006</v>
      </c>
      <c r="J14" s="479">
        <v>13.847530000000003</v>
      </c>
      <c r="K14" s="82"/>
    </row>
    <row r="15" spans="1:11" s="114" customFormat="1" x14ac:dyDescent="0.2">
      <c r="A15" s="513" t="s">
        <v>167</v>
      </c>
      <c r="B15" s="119">
        <v>163.43124</v>
      </c>
      <c r="C15" s="119">
        <v>25.936820000000001</v>
      </c>
      <c r="D15" s="119">
        <v>8.0710200000000007</v>
      </c>
      <c r="E15" s="479">
        <v>197.43908000000002</v>
      </c>
      <c r="F15" s="119"/>
      <c r="G15" s="119">
        <v>2190.7510700000012</v>
      </c>
      <c r="H15" s="119">
        <v>247.98779999999991</v>
      </c>
      <c r="I15" s="119">
        <v>80.29867999999999</v>
      </c>
      <c r="J15" s="479">
        <v>2519.0375500000009</v>
      </c>
      <c r="K15" s="82"/>
    </row>
    <row r="16" spans="1:11" s="114" customFormat="1" x14ac:dyDescent="0.2">
      <c r="A16" s="513" t="s">
        <v>168</v>
      </c>
      <c r="B16" s="119">
        <v>51.968540000000004</v>
      </c>
      <c r="C16" s="119">
        <v>14.189220000000001</v>
      </c>
      <c r="D16" s="119">
        <v>2.9561599999999997</v>
      </c>
      <c r="E16" s="479">
        <v>69.113920000000007</v>
      </c>
      <c r="F16" s="119"/>
      <c r="G16" s="119">
        <v>649.50385999999992</v>
      </c>
      <c r="H16" s="119">
        <v>150.63251999999997</v>
      </c>
      <c r="I16" s="119">
        <v>19.0413</v>
      </c>
      <c r="J16" s="479">
        <v>819.1776799999999</v>
      </c>
      <c r="K16" s="82"/>
    </row>
    <row r="17" spans="1:16" s="114" customFormat="1" x14ac:dyDescent="0.2">
      <c r="A17" s="513" t="s">
        <v>169</v>
      </c>
      <c r="B17" s="119">
        <v>106.93492000000002</v>
      </c>
      <c r="C17" s="119">
        <v>25.851100000000002</v>
      </c>
      <c r="D17" s="119">
        <v>32.2639</v>
      </c>
      <c r="E17" s="479">
        <v>165.04992000000001</v>
      </c>
      <c r="F17" s="119"/>
      <c r="G17" s="119">
        <v>1408.764079999999</v>
      </c>
      <c r="H17" s="119">
        <v>283.12252999999998</v>
      </c>
      <c r="I17" s="119">
        <v>210.54499000000004</v>
      </c>
      <c r="J17" s="479">
        <v>1902.4315999999992</v>
      </c>
      <c r="K17" s="82"/>
    </row>
    <row r="18" spans="1:16" s="114" customFormat="1" x14ac:dyDescent="0.2">
      <c r="A18" s="513" t="s">
        <v>170</v>
      </c>
      <c r="B18" s="119">
        <v>17.986909999999998</v>
      </c>
      <c r="C18" s="119">
        <v>5.2084899999999994</v>
      </c>
      <c r="D18" s="119">
        <v>3.19109</v>
      </c>
      <c r="E18" s="479">
        <v>26.386489999999998</v>
      </c>
      <c r="F18" s="119"/>
      <c r="G18" s="119">
        <v>236.25835999999995</v>
      </c>
      <c r="H18" s="119">
        <v>52.441630000000011</v>
      </c>
      <c r="I18" s="119">
        <v>18.136539999999997</v>
      </c>
      <c r="J18" s="479">
        <v>306.83652999999993</v>
      </c>
      <c r="K18" s="82"/>
    </row>
    <row r="19" spans="1:16" s="114" customFormat="1" x14ac:dyDescent="0.2">
      <c r="A19" s="513" t="s">
        <v>171</v>
      </c>
      <c r="B19" s="119">
        <v>179.25369000000003</v>
      </c>
      <c r="C19" s="119">
        <v>24.045830000000002</v>
      </c>
      <c r="D19" s="119">
        <v>32.334849999999996</v>
      </c>
      <c r="E19" s="479">
        <v>235.63437000000002</v>
      </c>
      <c r="F19" s="119"/>
      <c r="G19" s="119">
        <v>2246.3923199999999</v>
      </c>
      <c r="H19" s="119">
        <v>179.47302000000002</v>
      </c>
      <c r="I19" s="119">
        <v>192.45875000000001</v>
      </c>
      <c r="J19" s="479">
        <v>2618.3240900000001</v>
      </c>
      <c r="K19" s="82"/>
    </row>
    <row r="20" spans="1:16" s="114" customFormat="1" x14ac:dyDescent="0.2">
      <c r="A20" s="513" t="s">
        <v>172</v>
      </c>
      <c r="B20" s="119">
        <v>1.548</v>
      </c>
      <c r="C20" s="119">
        <v>0</v>
      </c>
      <c r="D20" s="119">
        <v>0</v>
      </c>
      <c r="E20" s="479">
        <v>1.548</v>
      </c>
      <c r="F20" s="119"/>
      <c r="G20" s="119">
        <v>21.462409999999995</v>
      </c>
      <c r="H20" s="119">
        <v>0</v>
      </c>
      <c r="I20" s="119">
        <v>0</v>
      </c>
      <c r="J20" s="479">
        <v>21.462409999999995</v>
      </c>
      <c r="K20" s="82"/>
    </row>
    <row r="21" spans="1:16" s="114" customFormat="1" x14ac:dyDescent="0.2">
      <c r="A21" s="513" t="s">
        <v>173</v>
      </c>
      <c r="B21" s="119">
        <v>71.398840000000007</v>
      </c>
      <c r="C21" s="119">
        <v>12.04401</v>
      </c>
      <c r="D21" s="119">
        <v>1.54966</v>
      </c>
      <c r="E21" s="479">
        <v>84.99251000000001</v>
      </c>
      <c r="F21" s="119"/>
      <c r="G21" s="119">
        <v>926.8930400000005</v>
      </c>
      <c r="H21" s="119">
        <v>151.27338999999998</v>
      </c>
      <c r="I21" s="119">
        <v>11.461299999999996</v>
      </c>
      <c r="J21" s="479">
        <v>1089.6277300000004</v>
      </c>
      <c r="K21" s="82"/>
    </row>
    <row r="22" spans="1:16" s="114" customFormat="1" x14ac:dyDescent="0.2">
      <c r="A22" s="513" t="s">
        <v>174</v>
      </c>
      <c r="B22" s="119">
        <v>50.167310000000001</v>
      </c>
      <c r="C22" s="119">
        <v>14.35736</v>
      </c>
      <c r="D22" s="119">
        <v>3.05023</v>
      </c>
      <c r="E22" s="479">
        <v>67.5749</v>
      </c>
      <c r="F22" s="119"/>
      <c r="G22" s="119">
        <v>640.55247999999972</v>
      </c>
      <c r="H22" s="119">
        <v>100.95097999999997</v>
      </c>
      <c r="I22" s="119">
        <v>19.839569999999998</v>
      </c>
      <c r="J22" s="479">
        <v>761.34302999999966</v>
      </c>
      <c r="K22" s="82"/>
    </row>
    <row r="23" spans="1:16" x14ac:dyDescent="0.2">
      <c r="A23" s="514" t="s">
        <v>175</v>
      </c>
      <c r="B23" s="119">
        <v>154.39933000000002</v>
      </c>
      <c r="C23" s="119">
        <v>16.49596</v>
      </c>
      <c r="D23" s="119">
        <v>12.227400000000001</v>
      </c>
      <c r="E23" s="479">
        <v>183.12269000000001</v>
      </c>
      <c r="F23" s="119"/>
      <c r="G23" s="119">
        <v>1798.6905800000025</v>
      </c>
      <c r="H23" s="119">
        <v>170.77461</v>
      </c>
      <c r="I23" s="119">
        <v>70.36372999999999</v>
      </c>
      <c r="J23" s="479">
        <v>2039.8289200000024</v>
      </c>
      <c r="K23" s="429"/>
      <c r="P23" s="114"/>
    </row>
    <row r="24" spans="1:16" x14ac:dyDescent="0.2">
      <c r="A24" s="515" t="s">
        <v>468</v>
      </c>
      <c r="B24" s="123">
        <v>1792.3688000000002</v>
      </c>
      <c r="C24" s="123">
        <v>428.8102099999997</v>
      </c>
      <c r="D24" s="123">
        <v>238.79538000000008</v>
      </c>
      <c r="E24" s="123">
        <v>2459.9743899999999</v>
      </c>
      <c r="F24" s="123"/>
      <c r="G24" s="123">
        <v>23210.59149999997</v>
      </c>
      <c r="H24" s="123">
        <v>4203.8056799999995</v>
      </c>
      <c r="I24" s="123">
        <v>1742.8796500000017</v>
      </c>
      <c r="J24" s="123">
        <v>29157.276829999973</v>
      </c>
      <c r="K24" s="429"/>
    </row>
    <row r="25" spans="1:16" x14ac:dyDescent="0.2">
      <c r="I25" s="8"/>
      <c r="J25" s="93" t="s">
        <v>231</v>
      </c>
    </row>
    <row r="26" spans="1:16" x14ac:dyDescent="0.2">
      <c r="A26" s="482" t="s">
        <v>643</v>
      </c>
      <c r="G26" s="125"/>
      <c r="H26" s="125"/>
      <c r="I26" s="125"/>
      <c r="J26" s="125"/>
    </row>
    <row r="27" spans="1:16" x14ac:dyDescent="0.2">
      <c r="A27" s="154" t="s">
        <v>232</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2123" priority="2" operator="between">
      <formula>0</formula>
      <formula>0.5</formula>
    </cfRule>
    <cfRule type="cellIs" dxfId="2122" priority="3" operator="between">
      <formula>0</formula>
      <formula>0.49</formula>
    </cfRule>
  </conditionalFormatting>
  <conditionalFormatting sqref="B5:J24">
    <cfRule type="cellIs" dxfId="2121"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A3" sqref="A3"/>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5" t="s">
        <v>28</v>
      </c>
      <c r="B1" s="905"/>
      <c r="C1" s="905"/>
      <c r="D1" s="131"/>
      <c r="E1" s="131"/>
      <c r="F1" s="131"/>
      <c r="G1" s="131"/>
      <c r="H1" s="132"/>
    </row>
    <row r="2" spans="1:65" ht="13.7" customHeight="1" x14ac:dyDescent="0.2">
      <c r="A2" s="906"/>
      <c r="B2" s="906"/>
      <c r="C2" s="906"/>
      <c r="D2" s="135"/>
      <c r="E2" s="135"/>
      <c r="F2" s="135"/>
      <c r="H2" s="110" t="s">
        <v>156</v>
      </c>
    </row>
    <row r="3" spans="1:65" s="102" customFormat="1" ht="12.75" x14ac:dyDescent="0.2">
      <c r="A3" s="79"/>
      <c r="B3" s="894">
        <f>INDICE!A3</f>
        <v>43132</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457</v>
      </c>
      <c r="D4" s="97" t="s">
        <v>47</v>
      </c>
      <c r="E4" s="97" t="s">
        <v>457</v>
      </c>
      <c r="F4" s="97" t="s">
        <v>47</v>
      </c>
      <c r="G4" s="97" t="s">
        <v>457</v>
      </c>
      <c r="H4" s="396"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189</v>
      </c>
      <c r="B5" s="524">
        <v>324.89389</v>
      </c>
      <c r="C5" s="139">
        <v>3.8922796191937468</v>
      </c>
      <c r="D5" s="138">
        <v>665.0143999999998</v>
      </c>
      <c r="E5" s="139">
        <v>4.5968798498377712</v>
      </c>
      <c r="F5" s="138">
        <v>4504.2105699999984</v>
      </c>
      <c r="G5" s="139">
        <v>3.0255159765661639</v>
      </c>
      <c r="H5" s="521">
        <v>16.008472010957814</v>
      </c>
    </row>
    <row r="6" spans="1:65" ht="13.7" customHeight="1" x14ac:dyDescent="0.2">
      <c r="A6" s="137" t="s">
        <v>190</v>
      </c>
      <c r="B6" s="525">
        <v>26.885760000000008</v>
      </c>
      <c r="C6" s="251">
        <v>1.2846989648420417</v>
      </c>
      <c r="D6" s="140">
        <v>54.778220000000033</v>
      </c>
      <c r="E6" s="141">
        <v>4.2251168242082109</v>
      </c>
      <c r="F6" s="140">
        <v>391.19597000000005</v>
      </c>
      <c r="G6" s="142">
        <v>3.9469035234988992</v>
      </c>
      <c r="H6" s="522">
        <v>1.3903545669589989</v>
      </c>
    </row>
    <row r="7" spans="1:65" ht="13.7" customHeight="1" x14ac:dyDescent="0.2">
      <c r="A7" s="137" t="s">
        <v>150</v>
      </c>
      <c r="B7" s="479">
        <v>0</v>
      </c>
      <c r="C7" s="141">
        <v>0</v>
      </c>
      <c r="D7" s="141">
        <v>0</v>
      </c>
      <c r="E7" s="141">
        <v>0</v>
      </c>
      <c r="F7" s="119">
        <v>4.7109999999999999E-2</v>
      </c>
      <c r="G7" s="141">
        <v>-34.176330864887518</v>
      </c>
      <c r="H7" s="479">
        <v>1.674342495129447E-4</v>
      </c>
    </row>
    <row r="8" spans="1:65" ht="13.7" customHeight="1" x14ac:dyDescent="0.2">
      <c r="A8" s="517" t="s">
        <v>191</v>
      </c>
      <c r="B8" s="518">
        <v>351.77965</v>
      </c>
      <c r="C8" s="519">
        <v>3.6882585147927442</v>
      </c>
      <c r="D8" s="518">
        <v>719.79261999999983</v>
      </c>
      <c r="E8" s="519">
        <v>4.5684944389632385</v>
      </c>
      <c r="F8" s="518">
        <v>4895.4536499999986</v>
      </c>
      <c r="G8" s="520">
        <v>3.097982065603877</v>
      </c>
      <c r="H8" s="520">
        <v>17.398994012166327</v>
      </c>
    </row>
    <row r="9" spans="1:65" ht="13.7" customHeight="1" x14ac:dyDescent="0.2">
      <c r="A9" s="137" t="s">
        <v>176</v>
      </c>
      <c r="B9" s="525">
        <v>1792.3688000000002</v>
      </c>
      <c r="C9" s="141">
        <v>3.2092407944308876</v>
      </c>
      <c r="D9" s="140">
        <v>3626.3018900000015</v>
      </c>
      <c r="E9" s="141">
        <v>4.5952831944732466</v>
      </c>
      <c r="F9" s="140">
        <v>23210.591499999991</v>
      </c>
      <c r="G9" s="142">
        <v>2.9523025803035412</v>
      </c>
      <c r="H9" s="522">
        <v>82.493058131055662</v>
      </c>
    </row>
    <row r="10" spans="1:65" ht="13.7" customHeight="1" x14ac:dyDescent="0.2">
      <c r="A10" s="137" t="s">
        <v>192</v>
      </c>
      <c r="B10" s="525">
        <v>5.1467099999999997</v>
      </c>
      <c r="C10" s="141">
        <v>383.03237916471141</v>
      </c>
      <c r="D10" s="140">
        <v>8.5561100000000003</v>
      </c>
      <c r="E10" s="141">
        <v>399.82825196721603</v>
      </c>
      <c r="F10" s="140">
        <v>30.37266</v>
      </c>
      <c r="G10" s="142">
        <v>105.94021408583639</v>
      </c>
      <c r="H10" s="684">
        <v>0.10794785677800542</v>
      </c>
    </row>
    <row r="11" spans="1:65" ht="13.7" customHeight="1" x14ac:dyDescent="0.2">
      <c r="A11" s="517" t="s">
        <v>491</v>
      </c>
      <c r="B11" s="518">
        <v>1797.5155100000002</v>
      </c>
      <c r="C11" s="519">
        <v>3.4421355470223838</v>
      </c>
      <c r="D11" s="518">
        <v>3634.858000000002</v>
      </c>
      <c r="E11" s="519">
        <v>4.7903316380603567</v>
      </c>
      <c r="F11" s="518">
        <v>23240.964159999992</v>
      </c>
      <c r="G11" s="520">
        <v>3.0196302783111464</v>
      </c>
      <c r="H11" s="520">
        <v>82.601005987833659</v>
      </c>
    </row>
    <row r="12" spans="1:65" ht="13.7" customHeight="1" x14ac:dyDescent="0.2">
      <c r="A12" s="144" t="s">
        <v>469</v>
      </c>
      <c r="B12" s="145">
        <v>2149.2951600000001</v>
      </c>
      <c r="C12" s="146">
        <v>3.4823390088771089</v>
      </c>
      <c r="D12" s="145">
        <v>4354.6506200000022</v>
      </c>
      <c r="E12" s="146">
        <v>4.7535986259266574</v>
      </c>
      <c r="F12" s="145">
        <v>28136.417809999992</v>
      </c>
      <c r="G12" s="146">
        <v>3.0332541422575763</v>
      </c>
      <c r="H12" s="146">
        <v>100</v>
      </c>
    </row>
    <row r="13" spans="1:65" ht="13.7" customHeight="1" x14ac:dyDescent="0.2">
      <c r="A13" s="147" t="s">
        <v>193</v>
      </c>
      <c r="B13" s="148">
        <v>4700.9632500000007</v>
      </c>
      <c r="C13" s="148"/>
      <c r="D13" s="148">
        <v>9521.8446413873717</v>
      </c>
      <c r="E13" s="148"/>
      <c r="F13" s="148">
        <v>58596.024033348222</v>
      </c>
      <c r="G13" s="149"/>
      <c r="H13" s="150" t="s">
        <v>147</v>
      </c>
    </row>
    <row r="14" spans="1:65" ht="13.7" customHeight="1" x14ac:dyDescent="0.2">
      <c r="A14" s="151" t="s">
        <v>194</v>
      </c>
      <c r="B14" s="526">
        <v>45.720314022876053</v>
      </c>
      <c r="C14" s="152"/>
      <c r="D14" s="152">
        <v>45.733266861677251</v>
      </c>
      <c r="E14" s="152"/>
      <c r="F14" s="152">
        <v>48.01762282366969</v>
      </c>
      <c r="G14" s="153"/>
      <c r="H14" s="523"/>
    </row>
    <row r="15" spans="1:65" ht="13.7" customHeight="1" x14ac:dyDescent="0.2">
      <c r="A15" s="137"/>
      <c r="B15" s="137"/>
      <c r="C15" s="137"/>
      <c r="D15" s="137"/>
      <c r="E15" s="137"/>
      <c r="F15" s="137"/>
      <c r="H15" s="93" t="s">
        <v>231</v>
      </c>
    </row>
    <row r="16" spans="1:65" ht="13.7" customHeight="1" x14ac:dyDescent="0.2">
      <c r="A16" s="124" t="s">
        <v>524</v>
      </c>
      <c r="B16" s="154"/>
      <c r="C16" s="155"/>
      <c r="D16" s="155"/>
      <c r="E16" s="155"/>
      <c r="F16" s="154"/>
      <c r="G16" s="154"/>
      <c r="H16" s="154"/>
    </row>
    <row r="17" spans="1:1" ht="13.7" customHeight="1" x14ac:dyDescent="0.2">
      <c r="A17" s="124" t="s">
        <v>470</v>
      </c>
    </row>
    <row r="18" spans="1:1" ht="13.7" customHeight="1" x14ac:dyDescent="0.2">
      <c r="A18" s="164" t="s">
        <v>597</v>
      </c>
    </row>
    <row r="19" spans="1:1" ht="13.7" customHeight="1" x14ac:dyDescent="0.2">
      <c r="A19" s="156"/>
    </row>
  </sheetData>
  <mergeCells count="4">
    <mergeCell ref="A1:C2"/>
    <mergeCell ref="B3:C3"/>
    <mergeCell ref="D3:E3"/>
    <mergeCell ref="F3:H3"/>
  </mergeCells>
  <conditionalFormatting sqref="B7">
    <cfRule type="cellIs" dxfId="2120" priority="10" operator="equal">
      <formula>0</formula>
    </cfRule>
    <cfRule type="cellIs" dxfId="2119" priority="17" operator="between">
      <formula>0</formula>
      <formula>0.5</formula>
    </cfRule>
    <cfRule type="cellIs" dxfId="2118" priority="18" operator="between">
      <formula>0</formula>
      <formula>0.49</formula>
    </cfRule>
  </conditionalFormatting>
  <conditionalFormatting sqref="F7">
    <cfRule type="cellIs" dxfId="2117" priority="13" operator="between">
      <formula>0</formula>
      <formula>0.5</formula>
    </cfRule>
    <cfRule type="cellIs" dxfId="2116" priority="14" operator="between">
      <formula>0</formula>
      <formula>0.49</formula>
    </cfRule>
  </conditionalFormatting>
  <conditionalFormatting sqref="H7">
    <cfRule type="cellIs" dxfId="2115" priority="11" operator="between">
      <formula>0</formula>
      <formula>0.5</formula>
    </cfRule>
    <cfRule type="cellIs" dxfId="2114" priority="12" operator="between">
      <formula>0</formula>
      <formula>0.49</formula>
    </cfRule>
  </conditionalFormatting>
  <conditionalFormatting sqref="C7">
    <cfRule type="cellIs" dxfId="2113" priority="9" operator="equal">
      <formula>0</formula>
    </cfRule>
  </conditionalFormatting>
  <conditionalFormatting sqref="E7">
    <cfRule type="cellIs" dxfId="2112" priority="8" operator="equal">
      <formula>0</formula>
    </cfRule>
  </conditionalFormatting>
  <conditionalFormatting sqref="C6">
    <cfRule type="cellIs" dxfId="2111" priority="6" operator="between">
      <formula>0</formula>
      <formula>0.5</formula>
    </cfRule>
    <cfRule type="cellIs" dxfId="2110" priority="7" operator="between">
      <formula>0</formula>
      <formula>0.49</formula>
    </cfRule>
  </conditionalFormatting>
  <conditionalFormatting sqref="D7">
    <cfRule type="cellIs" dxfId="210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activeCell="A3" sqref="A3"/>
    </sheetView>
  </sheetViews>
  <sheetFormatPr baseColWidth="10" defaultRowHeight="14.25" x14ac:dyDescent="0.2"/>
  <cols>
    <col min="1" max="11" width="9.375" style="713" customWidth="1"/>
    <col min="12" max="12" width="9.375" style="406" customWidth="1"/>
    <col min="13" max="13" width="9.375" style="713" customWidth="1"/>
    <col min="14" max="16384" width="11" style="713"/>
  </cols>
  <sheetData>
    <row r="1" spans="1:14" x14ac:dyDescent="0.2">
      <c r="A1" s="907" t="s">
        <v>26</v>
      </c>
      <c r="B1" s="907"/>
      <c r="C1" s="907"/>
      <c r="D1" s="907"/>
      <c r="E1" s="907"/>
      <c r="F1" s="157"/>
      <c r="G1" s="157"/>
      <c r="H1" s="157"/>
      <c r="I1" s="157"/>
      <c r="J1" s="157"/>
      <c r="K1" s="157"/>
      <c r="L1" s="527"/>
      <c r="M1" s="157"/>
      <c r="N1" s="157"/>
    </row>
    <row r="2" spans="1:14" x14ac:dyDescent="0.2">
      <c r="A2" s="907"/>
      <c r="B2" s="908"/>
      <c r="C2" s="908"/>
      <c r="D2" s="908"/>
      <c r="E2" s="908"/>
      <c r="F2" s="157"/>
      <c r="G2" s="157"/>
      <c r="H2" s="157"/>
      <c r="I2" s="157"/>
      <c r="J2" s="157"/>
      <c r="K2" s="157"/>
      <c r="L2" s="527"/>
      <c r="M2" s="158" t="s">
        <v>156</v>
      </c>
      <c r="N2" s="157"/>
    </row>
    <row r="3" spans="1:14" x14ac:dyDescent="0.2">
      <c r="A3" s="769"/>
      <c r="B3" s="651">
        <v>2017</v>
      </c>
      <c r="C3" s="651" t="s">
        <v>564</v>
      </c>
      <c r="D3" s="651" t="s">
        <v>564</v>
      </c>
      <c r="E3" s="651" t="s">
        <v>564</v>
      </c>
      <c r="F3" s="651" t="s">
        <v>564</v>
      </c>
      <c r="G3" s="651" t="s">
        <v>564</v>
      </c>
      <c r="H3" s="651" t="s">
        <v>564</v>
      </c>
      <c r="I3" s="651" t="s">
        <v>564</v>
      </c>
      <c r="J3" s="651" t="s">
        <v>564</v>
      </c>
      <c r="K3" s="651" t="s">
        <v>564</v>
      </c>
      <c r="L3" s="651">
        <v>2018</v>
      </c>
      <c r="M3" s="651" t="s">
        <v>564</v>
      </c>
    </row>
    <row r="4" spans="1:14" x14ac:dyDescent="0.2">
      <c r="A4" s="159"/>
      <c r="B4" s="671">
        <v>42825</v>
      </c>
      <c r="C4" s="671">
        <v>42855</v>
      </c>
      <c r="D4" s="671">
        <v>42886</v>
      </c>
      <c r="E4" s="671">
        <v>42916</v>
      </c>
      <c r="F4" s="671">
        <v>42947</v>
      </c>
      <c r="G4" s="671">
        <v>42978</v>
      </c>
      <c r="H4" s="671">
        <v>43008</v>
      </c>
      <c r="I4" s="671">
        <v>43039</v>
      </c>
      <c r="J4" s="671">
        <v>43069</v>
      </c>
      <c r="K4" s="671">
        <v>43100</v>
      </c>
      <c r="L4" s="671">
        <v>43131</v>
      </c>
      <c r="M4" s="671">
        <v>43159</v>
      </c>
    </row>
    <row r="5" spans="1:14" x14ac:dyDescent="0.2">
      <c r="A5" s="160" t="s">
        <v>195</v>
      </c>
      <c r="B5" s="161">
        <v>20.513859999999998</v>
      </c>
      <c r="C5" s="161">
        <v>19.52017</v>
      </c>
      <c r="D5" s="161">
        <v>20.54814</v>
      </c>
      <c r="E5" s="161">
        <v>18.536170000000002</v>
      </c>
      <c r="F5" s="161">
        <v>19.466849999999997</v>
      </c>
      <c r="G5" s="161">
        <v>18.268130000000006</v>
      </c>
      <c r="H5" s="161">
        <v>16.366980000000005</v>
      </c>
      <c r="I5" s="161">
        <v>19.972960000000004</v>
      </c>
      <c r="J5" s="161">
        <v>19.440799999999992</v>
      </c>
      <c r="K5" s="161">
        <v>18.798939999999998</v>
      </c>
      <c r="L5" s="161">
        <v>19.99587</v>
      </c>
      <c r="M5" s="161">
        <v>19.470080000000003</v>
      </c>
    </row>
    <row r="6" spans="1:14" x14ac:dyDescent="0.2">
      <c r="A6" s="162" t="s">
        <v>472</v>
      </c>
      <c r="B6" s="163">
        <v>124.77400000000003</v>
      </c>
      <c r="C6" s="163">
        <v>106.20594999999993</v>
      </c>
      <c r="D6" s="163">
        <v>97.79380999999988</v>
      </c>
      <c r="E6" s="163">
        <v>93.646829999999966</v>
      </c>
      <c r="F6" s="163">
        <v>91.517479999999992</v>
      </c>
      <c r="G6" s="163">
        <v>86.172280000000015</v>
      </c>
      <c r="H6" s="163">
        <v>95.728189999999984</v>
      </c>
      <c r="I6" s="163">
        <v>104.78008000000003</v>
      </c>
      <c r="J6" s="163">
        <v>127.6788599999999</v>
      </c>
      <c r="K6" s="163">
        <v>114.28448</v>
      </c>
      <c r="L6" s="163">
        <v>93.388499999999965</v>
      </c>
      <c r="M6" s="163">
        <v>99.777810000000002</v>
      </c>
    </row>
    <row r="7" spans="1:14" ht="22.5" customHeight="1" x14ac:dyDescent="0.2">
      <c r="A7" s="160"/>
      <c r="B7" s="161"/>
      <c r="C7" s="161"/>
      <c r="D7" s="161"/>
      <c r="E7" s="161"/>
      <c r="F7" s="161"/>
      <c r="G7" s="161"/>
      <c r="H7" s="161"/>
      <c r="I7" s="161"/>
      <c r="J7" s="161"/>
      <c r="K7" s="161"/>
      <c r="L7" s="909" t="s">
        <v>231</v>
      </c>
      <c r="M7" s="909"/>
    </row>
    <row r="8" spans="1:14" x14ac:dyDescent="0.2">
      <c r="A8" s="164" t="s">
        <v>471</v>
      </c>
      <c r="B8" s="157"/>
      <c r="C8" s="157"/>
      <c r="D8" s="157"/>
      <c r="E8" s="157"/>
      <c r="F8" s="157"/>
      <c r="G8" s="157"/>
      <c r="H8" s="157"/>
      <c r="I8" s="157"/>
      <c r="J8" s="157"/>
      <c r="K8" s="157"/>
      <c r="L8" s="527"/>
      <c r="M8" s="157"/>
      <c r="N8" s="157"/>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A3" sqref="A3"/>
    </sheetView>
  </sheetViews>
  <sheetFormatPr baseColWidth="10" defaultColWidth="11.375" defaultRowHeight="12.75" x14ac:dyDescent="0.2"/>
  <cols>
    <col min="1" max="1" width="11" style="20" customWidth="1"/>
    <col min="2" max="16384" width="11.375" style="20"/>
  </cols>
  <sheetData>
    <row r="1" spans="1:4" s="8" customFormat="1" x14ac:dyDescent="0.2">
      <c r="A1" s="6" t="s">
        <v>561</v>
      </c>
    </row>
    <row r="2" spans="1:4" x14ac:dyDescent="0.2">
      <c r="A2" s="820"/>
      <c r="B2" s="820"/>
      <c r="C2" s="820"/>
      <c r="D2" s="820"/>
    </row>
    <row r="3" spans="1:4" x14ac:dyDescent="0.2">
      <c r="B3" s="820">
        <v>2016</v>
      </c>
      <c r="C3" s="820">
        <v>2017</v>
      </c>
      <c r="D3" s="820">
        <v>2018</v>
      </c>
    </row>
    <row r="4" spans="1:4" x14ac:dyDescent="0.2">
      <c r="A4" s="798" t="s">
        <v>131</v>
      </c>
      <c r="B4" s="823">
        <v>3.1446442492783353</v>
      </c>
      <c r="C4" s="823">
        <v>3.6032527885254888</v>
      </c>
      <c r="D4" s="825">
        <v>2.609057899739641</v>
      </c>
    </row>
    <row r="5" spans="1:4" x14ac:dyDescent="0.2">
      <c r="A5" s="800" t="s">
        <v>132</v>
      </c>
      <c r="B5" s="823">
        <v>3.5414595413015082</v>
      </c>
      <c r="C5" s="823">
        <v>2.8129350606549814</v>
      </c>
      <c r="D5" s="825">
        <v>3.0332541422575763</v>
      </c>
    </row>
    <row r="6" spans="1:4" x14ac:dyDescent="0.2">
      <c r="A6" s="800" t="s">
        <v>133</v>
      </c>
      <c r="B6" s="823">
        <v>3.5387937892308168</v>
      </c>
      <c r="C6" s="823">
        <v>2.941432971750817</v>
      </c>
      <c r="D6" s="825" t="s">
        <v>564</v>
      </c>
    </row>
    <row r="7" spans="1:4" x14ac:dyDescent="0.2">
      <c r="A7" s="800" t="s">
        <v>134</v>
      </c>
      <c r="B7" s="823">
        <v>3.6558072258889065</v>
      </c>
      <c r="C7" s="823">
        <v>2.4646320684064165</v>
      </c>
      <c r="D7" s="825" t="s">
        <v>564</v>
      </c>
    </row>
    <row r="8" spans="1:4" x14ac:dyDescent="0.2">
      <c r="A8" s="800" t="s">
        <v>135</v>
      </c>
      <c r="B8" s="823">
        <v>3.9314649100235362</v>
      </c>
      <c r="C8" s="823">
        <v>2.6281286724047028</v>
      </c>
      <c r="D8" s="823" t="s">
        <v>564</v>
      </c>
    </row>
    <row r="9" spans="1:4" x14ac:dyDescent="0.2">
      <c r="A9" s="800" t="s">
        <v>136</v>
      </c>
      <c r="B9" s="823">
        <v>3.6089871561295253</v>
      </c>
      <c r="C9" s="823">
        <v>2.7804782028646429</v>
      </c>
      <c r="D9" s="825" t="s">
        <v>564</v>
      </c>
    </row>
    <row r="10" spans="1:4" x14ac:dyDescent="0.2">
      <c r="A10" s="800" t="s">
        <v>137</v>
      </c>
      <c r="B10" s="823">
        <v>2.9169980011802688</v>
      </c>
      <c r="C10" s="823">
        <v>3.0652223627360358</v>
      </c>
      <c r="D10" s="825" t="s">
        <v>564</v>
      </c>
    </row>
    <row r="11" spans="1:4" x14ac:dyDescent="0.2">
      <c r="A11" s="800" t="s">
        <v>138</v>
      </c>
      <c r="B11" s="823">
        <v>3.1676100006839998</v>
      </c>
      <c r="C11" s="823">
        <v>2.5298941841411371</v>
      </c>
      <c r="D11" s="825" t="s">
        <v>564</v>
      </c>
    </row>
    <row r="12" spans="1:4" x14ac:dyDescent="0.2">
      <c r="A12" s="800" t="s">
        <v>139</v>
      </c>
      <c r="B12" s="823">
        <v>3.6942022756675503</v>
      </c>
      <c r="C12" s="823">
        <v>1.998808792891227</v>
      </c>
      <c r="D12" s="825" t="s">
        <v>564</v>
      </c>
    </row>
    <row r="13" spans="1:4" x14ac:dyDescent="0.2">
      <c r="A13" s="800" t="s">
        <v>140</v>
      </c>
      <c r="B13" s="823">
        <v>3.4645775985424865</v>
      </c>
      <c r="C13" s="823">
        <v>2.5545734825404431</v>
      </c>
      <c r="D13" s="825" t="s">
        <v>564</v>
      </c>
    </row>
    <row r="14" spans="1:4" x14ac:dyDescent="0.2">
      <c r="A14" s="800" t="s">
        <v>141</v>
      </c>
      <c r="B14" s="823">
        <v>3.5192727909590076</v>
      </c>
      <c r="C14" s="823">
        <v>2.3246450702434318</v>
      </c>
      <c r="D14" s="825" t="s">
        <v>564</v>
      </c>
    </row>
    <row r="15" spans="1:4" x14ac:dyDescent="0.2">
      <c r="A15" s="801" t="s">
        <v>142</v>
      </c>
      <c r="B15" s="636">
        <v>3.1849821043984345</v>
      </c>
      <c r="C15" s="636">
        <v>2.4524338135181663</v>
      </c>
      <c r="D15" s="826" t="s">
        <v>564</v>
      </c>
    </row>
    <row r="16" spans="1:4" x14ac:dyDescent="0.2">
      <c r="D16" s="828" t="s">
        <v>231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5" t="s">
        <v>33</v>
      </c>
      <c r="B1" s="905"/>
      <c r="C1" s="905"/>
      <c r="D1" s="131"/>
      <c r="E1" s="131"/>
      <c r="F1" s="131"/>
      <c r="G1" s="131"/>
    </row>
    <row r="2" spans="1:13" ht="13.7" customHeight="1" x14ac:dyDescent="0.2">
      <c r="A2" s="906"/>
      <c r="B2" s="906"/>
      <c r="C2" s="906"/>
      <c r="D2" s="135"/>
      <c r="E2" s="135"/>
      <c r="F2" s="135"/>
      <c r="G2" s="110" t="s">
        <v>156</v>
      </c>
    </row>
    <row r="3" spans="1:13" ht="13.7" customHeight="1" x14ac:dyDescent="0.2">
      <c r="A3" s="165"/>
      <c r="B3" s="910">
        <f>INDICE!A3</f>
        <v>43132</v>
      </c>
      <c r="C3" s="911"/>
      <c r="D3" s="911" t="s">
        <v>117</v>
      </c>
      <c r="E3" s="911"/>
      <c r="F3" s="911" t="s">
        <v>118</v>
      </c>
      <c r="G3" s="911"/>
    </row>
    <row r="4" spans="1:13" ht="30.4" customHeight="1" x14ac:dyDescent="0.2">
      <c r="A4" s="151"/>
      <c r="B4" s="166" t="s">
        <v>196</v>
      </c>
      <c r="C4" s="167" t="s">
        <v>197</v>
      </c>
      <c r="D4" s="166" t="s">
        <v>196</v>
      </c>
      <c r="E4" s="167" t="s">
        <v>197</v>
      </c>
      <c r="F4" s="166" t="s">
        <v>196</v>
      </c>
      <c r="G4" s="167" t="s">
        <v>197</v>
      </c>
    </row>
    <row r="5" spans="1:13" s="133" customFormat="1" ht="13.7" customHeight="1" x14ac:dyDescent="0.2">
      <c r="A5" s="137" t="s">
        <v>198</v>
      </c>
      <c r="B5" s="140">
        <v>336.91145000000046</v>
      </c>
      <c r="C5" s="143">
        <v>14.8682</v>
      </c>
      <c r="D5" s="140">
        <v>690.59677000000022</v>
      </c>
      <c r="E5" s="140">
        <v>29.195850000000014</v>
      </c>
      <c r="F5" s="140">
        <v>4716.2510800000009</v>
      </c>
      <c r="G5" s="140">
        <v>179.20257000000001</v>
      </c>
      <c r="L5" s="168"/>
      <c r="M5" s="168"/>
    </row>
    <row r="6" spans="1:13" s="133" customFormat="1" ht="13.7" customHeight="1" x14ac:dyDescent="0.2">
      <c r="A6" s="137" t="s">
        <v>199</v>
      </c>
      <c r="B6" s="140">
        <v>1408.7104099999997</v>
      </c>
      <c r="C6" s="140">
        <v>388.80509999999981</v>
      </c>
      <c r="D6" s="140">
        <v>2839.4095799999991</v>
      </c>
      <c r="E6" s="140">
        <v>795.44841999999971</v>
      </c>
      <c r="F6" s="140">
        <v>18243.356969999997</v>
      </c>
      <c r="G6" s="140">
        <v>4997.6071899999997</v>
      </c>
      <c r="L6" s="168"/>
      <c r="M6" s="168"/>
    </row>
    <row r="7" spans="1:13" s="133" customFormat="1" ht="13.7" customHeight="1" x14ac:dyDescent="0.2">
      <c r="A7" s="147" t="s">
        <v>193</v>
      </c>
      <c r="B7" s="148">
        <v>1745.6218600000002</v>
      </c>
      <c r="C7" s="148">
        <v>403.67329999999981</v>
      </c>
      <c r="D7" s="148">
        <v>3530.0063499999992</v>
      </c>
      <c r="E7" s="148">
        <v>824.64426999999978</v>
      </c>
      <c r="F7" s="148">
        <v>22959.608049999999</v>
      </c>
      <c r="G7" s="148">
        <v>5176.8097600000001</v>
      </c>
    </row>
    <row r="8" spans="1:13" ht="13.7" customHeight="1" x14ac:dyDescent="0.2">
      <c r="G8" s="93" t="s">
        <v>231</v>
      </c>
    </row>
    <row r="9" spans="1:13" ht="13.7" customHeight="1" x14ac:dyDescent="0.2">
      <c r="A9" s="154" t="s">
        <v>473</v>
      </c>
    </row>
    <row r="10" spans="1:13" ht="13.7" customHeight="1" x14ac:dyDescent="0.2">
      <c r="A10" s="154" t="s">
        <v>232</v>
      </c>
    </row>
    <row r="14" spans="1:13" ht="13.7" customHeight="1" x14ac:dyDescent="0.2">
      <c r="B14" s="687"/>
      <c r="D14" s="687"/>
      <c r="F14" s="687"/>
    </row>
    <row r="15" spans="1:13" ht="13.7" customHeight="1" x14ac:dyDescent="0.2">
      <c r="B15" s="687"/>
      <c r="D15" s="687"/>
      <c r="F15" s="68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476</v>
      </c>
    </row>
    <row r="2" spans="1:11" ht="15.75" x14ac:dyDescent="0.25">
      <c r="A2" s="2"/>
      <c r="J2" s="110" t="s">
        <v>156</v>
      </c>
    </row>
    <row r="3" spans="1:11" s="114" customFormat="1" ht="13.7" customHeight="1" x14ac:dyDescent="0.2">
      <c r="A3" s="111"/>
      <c r="B3" s="897">
        <f>INDICE!A3</f>
        <v>43132</v>
      </c>
      <c r="C3" s="897"/>
      <c r="D3" s="897">
        <f>INDICE!C3</f>
        <v>0</v>
      </c>
      <c r="E3" s="897"/>
      <c r="F3" s="112"/>
      <c r="G3" s="898" t="s">
        <v>118</v>
      </c>
      <c r="H3" s="898"/>
      <c r="I3" s="898"/>
      <c r="J3" s="898"/>
    </row>
    <row r="4" spans="1:11" s="114" customFormat="1" x14ac:dyDescent="0.2">
      <c r="A4" s="115"/>
      <c r="B4" s="116" t="s">
        <v>148</v>
      </c>
      <c r="C4" s="116" t="s">
        <v>149</v>
      </c>
      <c r="D4" s="116" t="s">
        <v>185</v>
      </c>
      <c r="E4" s="116" t="s">
        <v>188</v>
      </c>
      <c r="F4" s="116"/>
      <c r="G4" s="116" t="s">
        <v>148</v>
      </c>
      <c r="H4" s="116" t="s">
        <v>149</v>
      </c>
      <c r="I4" s="116" t="s">
        <v>185</v>
      </c>
      <c r="J4" s="116" t="s">
        <v>188</v>
      </c>
    </row>
    <row r="5" spans="1:11" s="114" customFormat="1" x14ac:dyDescent="0.2">
      <c r="A5" s="512" t="s">
        <v>158</v>
      </c>
      <c r="B5" s="117">
        <f>'GNA CCAA'!B5</f>
        <v>48.681299999999993</v>
      </c>
      <c r="C5" s="117">
        <f>'GNA CCAA'!C5</f>
        <v>2.0722799999999992</v>
      </c>
      <c r="D5" s="117">
        <f>'GO CCAA'!B5</f>
        <v>271.30031000000002</v>
      </c>
      <c r="E5" s="476">
        <f>SUM(B5:D5)</f>
        <v>322.05389000000002</v>
      </c>
      <c r="F5" s="117"/>
      <c r="G5" s="117">
        <f>'GNA CCAA'!F5</f>
        <v>679.34395000000018</v>
      </c>
      <c r="H5" s="117">
        <f>'GNA CCAA'!G5</f>
        <v>31.870959999999986</v>
      </c>
      <c r="I5" s="117">
        <f>'GO CCAA'!G5</f>
        <v>3556.8289199999981</v>
      </c>
      <c r="J5" s="476">
        <f>SUM(G5:I5)</f>
        <v>4268.0438299999987</v>
      </c>
      <c r="K5" s="82"/>
    </row>
    <row r="6" spans="1:11" s="114" customFormat="1" x14ac:dyDescent="0.2">
      <c r="A6" s="513" t="s">
        <v>159</v>
      </c>
      <c r="B6" s="119">
        <f>'GNA CCAA'!B6</f>
        <v>9.0585100000000001</v>
      </c>
      <c r="C6" s="119">
        <f>'GNA CCAA'!C6</f>
        <v>0.48720999999999998</v>
      </c>
      <c r="D6" s="119">
        <f>'GO CCAA'!B6</f>
        <v>65.362659999999991</v>
      </c>
      <c r="E6" s="479">
        <f>SUM(B6:D6)</f>
        <v>74.908379999999994</v>
      </c>
      <c r="F6" s="119"/>
      <c r="G6" s="119">
        <f>'GNA CCAA'!F6</f>
        <v>131.81818000000001</v>
      </c>
      <c r="H6" s="119">
        <f>'GNA CCAA'!G6</f>
        <v>8.1137800000000002</v>
      </c>
      <c r="I6" s="119">
        <f>'GO CCAA'!G6</f>
        <v>884.07482999999979</v>
      </c>
      <c r="J6" s="479">
        <f t="shared" ref="J6:J24" si="0">SUM(G6:I6)</f>
        <v>1024.0067899999999</v>
      </c>
      <c r="K6" s="82"/>
    </row>
    <row r="7" spans="1:11" s="114" customFormat="1" x14ac:dyDescent="0.2">
      <c r="A7" s="513" t="s">
        <v>160</v>
      </c>
      <c r="B7" s="119">
        <f>'GNA CCAA'!B7</f>
        <v>5.6646200000000002</v>
      </c>
      <c r="C7" s="119">
        <f>'GNA CCAA'!C7</f>
        <v>0.49260999999999999</v>
      </c>
      <c r="D7" s="119">
        <f>'GO CCAA'!B7</f>
        <v>32.799250000000001</v>
      </c>
      <c r="E7" s="479">
        <f t="shared" ref="E7:E24" si="1">SUM(B7:D7)</f>
        <v>38.956479999999999</v>
      </c>
      <c r="F7" s="119"/>
      <c r="G7" s="119">
        <f>'GNA CCAA'!F7</f>
        <v>86.281020000000069</v>
      </c>
      <c r="H7" s="119">
        <f>'GNA CCAA'!G7</f>
        <v>7.6750500000000015</v>
      </c>
      <c r="I7" s="119">
        <f>'GO CCAA'!G7</f>
        <v>464.74463999999995</v>
      </c>
      <c r="J7" s="479">
        <f t="shared" si="0"/>
        <v>558.70071000000007</v>
      </c>
      <c r="K7" s="82"/>
    </row>
    <row r="8" spans="1:11" s="114" customFormat="1" x14ac:dyDescent="0.2">
      <c r="A8" s="513" t="s">
        <v>161</v>
      </c>
      <c r="B8" s="119">
        <f>'GNA CCAA'!B8</f>
        <v>12.766929999999999</v>
      </c>
      <c r="C8" s="119">
        <f>'GNA CCAA'!C8</f>
        <v>0.84650000000000003</v>
      </c>
      <c r="D8" s="119">
        <f>'GO CCAA'!B8</f>
        <v>26.8644</v>
      </c>
      <c r="E8" s="479">
        <f t="shared" si="1"/>
        <v>40.477829999999997</v>
      </c>
      <c r="F8" s="119"/>
      <c r="G8" s="119">
        <f>'GNA CCAA'!F8</f>
        <v>216.08805999999998</v>
      </c>
      <c r="H8" s="119">
        <f>'GNA CCAA'!G8</f>
        <v>13.898950000000001</v>
      </c>
      <c r="I8" s="119">
        <f>'GO CCAA'!G8</f>
        <v>435.05313000000001</v>
      </c>
      <c r="J8" s="479">
        <f t="shared" si="0"/>
        <v>665.04014000000006</v>
      </c>
      <c r="K8" s="82"/>
    </row>
    <row r="9" spans="1:11" s="114" customFormat="1" x14ac:dyDescent="0.2">
      <c r="A9" s="513" t="s">
        <v>162</v>
      </c>
      <c r="B9" s="119">
        <f>'GNA CCAA'!B9</f>
        <v>31.1525</v>
      </c>
      <c r="C9" s="119">
        <f>'GNA CCAA'!C9</f>
        <v>10.245239999999999</v>
      </c>
      <c r="D9" s="119">
        <f>'GO CCAA'!B9</f>
        <v>55.138539999999992</v>
      </c>
      <c r="E9" s="479">
        <f t="shared" si="1"/>
        <v>96.536279999999991</v>
      </c>
      <c r="F9" s="119"/>
      <c r="G9" s="119">
        <f>'GNA CCAA'!F9</f>
        <v>383.73802000000012</v>
      </c>
      <c r="H9" s="119">
        <f>'GNA CCAA'!G9</f>
        <v>133.26537000000002</v>
      </c>
      <c r="I9" s="119">
        <f>'GO CCAA'!G9</f>
        <v>673.9375500000001</v>
      </c>
      <c r="J9" s="479">
        <f t="shared" si="0"/>
        <v>1190.9409400000002</v>
      </c>
      <c r="K9" s="82"/>
    </row>
    <row r="10" spans="1:11" s="114" customFormat="1" x14ac:dyDescent="0.2">
      <c r="A10" s="513" t="s">
        <v>163</v>
      </c>
      <c r="B10" s="119">
        <f>'GNA CCAA'!B10</f>
        <v>3.8070600000000003</v>
      </c>
      <c r="C10" s="119">
        <f>'GNA CCAA'!C10</f>
        <v>0.26577000000000001</v>
      </c>
      <c r="D10" s="119">
        <f>'GO CCAA'!B10</f>
        <v>22.737290000000002</v>
      </c>
      <c r="E10" s="479">
        <f t="shared" si="1"/>
        <v>26.810120000000001</v>
      </c>
      <c r="F10" s="119"/>
      <c r="G10" s="119">
        <f>'GNA CCAA'!F10</f>
        <v>59.179049999999982</v>
      </c>
      <c r="H10" s="119">
        <f>'GNA CCAA'!G10</f>
        <v>4.4235999999999995</v>
      </c>
      <c r="I10" s="119">
        <f>'GO CCAA'!G10</f>
        <v>324.55054999999999</v>
      </c>
      <c r="J10" s="479">
        <f t="shared" si="0"/>
        <v>388.15319999999997</v>
      </c>
      <c r="K10" s="82"/>
    </row>
    <row r="11" spans="1:11" s="114" customFormat="1" x14ac:dyDescent="0.2">
      <c r="A11" s="513" t="s">
        <v>164</v>
      </c>
      <c r="B11" s="119">
        <f>'GNA CCAA'!B11</f>
        <v>16.639419999999998</v>
      </c>
      <c r="C11" s="119">
        <f>'GNA CCAA'!C11</f>
        <v>1.1067400000000001</v>
      </c>
      <c r="D11" s="119">
        <f>'GO CCAA'!B11</f>
        <v>139.97749999999994</v>
      </c>
      <c r="E11" s="479">
        <f t="shared" si="1"/>
        <v>157.72365999999994</v>
      </c>
      <c r="F11" s="119"/>
      <c r="G11" s="119">
        <f>'GNA CCAA'!F11</f>
        <v>256.67545999999993</v>
      </c>
      <c r="H11" s="119">
        <f>'GNA CCAA'!G11</f>
        <v>18.906610000000011</v>
      </c>
      <c r="I11" s="119">
        <f>'GO CCAA'!G11</f>
        <v>1830.2988000000007</v>
      </c>
      <c r="J11" s="479">
        <f t="shared" si="0"/>
        <v>2105.8808700000009</v>
      </c>
      <c r="K11" s="82"/>
    </row>
    <row r="12" spans="1:11" s="114" customFormat="1" x14ac:dyDescent="0.2">
      <c r="A12" s="513" t="s">
        <v>569</v>
      </c>
      <c r="B12" s="119">
        <f>'GNA CCAA'!B12</f>
        <v>11.816470000000002</v>
      </c>
      <c r="C12" s="119">
        <f>'GNA CCAA'!C12</f>
        <v>0.65476999999999996</v>
      </c>
      <c r="D12" s="119">
        <f>'GO CCAA'!B12</f>
        <v>96.391589999999994</v>
      </c>
      <c r="E12" s="479">
        <f t="shared" si="1"/>
        <v>108.86283</v>
      </c>
      <c r="F12" s="119"/>
      <c r="G12" s="119">
        <f>'GNA CCAA'!F12</f>
        <v>169.18673999999987</v>
      </c>
      <c r="H12" s="119">
        <f>'GNA CCAA'!G12</f>
        <v>9.7727599999999946</v>
      </c>
      <c r="I12" s="119">
        <f>'GO CCAA'!G12</f>
        <v>1281.8890200000019</v>
      </c>
      <c r="J12" s="479">
        <f t="shared" si="0"/>
        <v>1460.8485200000018</v>
      </c>
      <c r="K12" s="82"/>
    </row>
    <row r="13" spans="1:11" s="114" customFormat="1" x14ac:dyDescent="0.2">
      <c r="A13" s="513" t="s">
        <v>165</v>
      </c>
      <c r="B13" s="119">
        <f>'GNA CCAA'!B13</f>
        <v>55.323069999999994</v>
      </c>
      <c r="C13" s="119">
        <f>'GNA CCAA'!C13</f>
        <v>3.7720599999999993</v>
      </c>
      <c r="D13" s="119">
        <f>'GO CCAA'!B13</f>
        <v>283.77569</v>
      </c>
      <c r="E13" s="479">
        <f t="shared" si="1"/>
        <v>342.87081999999998</v>
      </c>
      <c r="F13" s="119"/>
      <c r="G13" s="119">
        <f>'GNA CCAA'!F13</f>
        <v>751.752170000001</v>
      </c>
      <c r="H13" s="119">
        <f>'GNA CCAA'!G13</f>
        <v>57.636859999999963</v>
      </c>
      <c r="I13" s="119">
        <f>'GO CCAA'!G13</f>
        <v>3626.8983499999981</v>
      </c>
      <c r="J13" s="479">
        <f t="shared" si="0"/>
        <v>4436.2873799999988</v>
      </c>
      <c r="K13" s="82"/>
    </row>
    <row r="14" spans="1:11" s="114" customFormat="1" x14ac:dyDescent="0.2">
      <c r="A14" s="513" t="s">
        <v>166</v>
      </c>
      <c r="B14" s="119">
        <f>'GNA CCAA'!B14</f>
        <v>0.39007999999999998</v>
      </c>
      <c r="C14" s="119">
        <f>'GNA CCAA'!C14</f>
        <v>3.5619999999999999E-2</v>
      </c>
      <c r="D14" s="119">
        <f>'GO CCAA'!B14</f>
        <v>0.93279000000000001</v>
      </c>
      <c r="E14" s="479">
        <f t="shared" si="1"/>
        <v>1.35849</v>
      </c>
      <c r="F14" s="119"/>
      <c r="G14" s="119">
        <f>'GNA CCAA'!F14</f>
        <v>5.359919999999998</v>
      </c>
      <c r="H14" s="119">
        <f>'GNA CCAA'!G14</f>
        <v>0.69767000000000001</v>
      </c>
      <c r="I14" s="119">
        <f>'GO CCAA'!G14</f>
        <v>13.047510000000003</v>
      </c>
      <c r="J14" s="479">
        <f t="shared" si="0"/>
        <v>19.1051</v>
      </c>
      <c r="K14" s="82"/>
    </row>
    <row r="15" spans="1:11" s="114" customFormat="1" x14ac:dyDescent="0.2">
      <c r="A15" s="513" t="s">
        <v>167</v>
      </c>
      <c r="B15" s="119">
        <f>'GNA CCAA'!B15</f>
        <v>34.792639999999999</v>
      </c>
      <c r="C15" s="119">
        <f>'GNA CCAA'!C15</f>
        <v>1.5832000000000002</v>
      </c>
      <c r="D15" s="119">
        <f>'GO CCAA'!B15</f>
        <v>163.43124</v>
      </c>
      <c r="E15" s="479">
        <f t="shared" si="1"/>
        <v>199.80707999999998</v>
      </c>
      <c r="F15" s="119"/>
      <c r="G15" s="119">
        <f>'GNA CCAA'!F15</f>
        <v>499.88904000000002</v>
      </c>
      <c r="H15" s="119">
        <f>'GNA CCAA'!G15</f>
        <v>25.582520000000009</v>
      </c>
      <c r="I15" s="119">
        <f>'GO CCAA'!G15</f>
        <v>2190.7510700000012</v>
      </c>
      <c r="J15" s="479">
        <f t="shared" si="0"/>
        <v>2716.2226300000011</v>
      </c>
      <c r="K15" s="82"/>
    </row>
    <row r="16" spans="1:11" s="114" customFormat="1" x14ac:dyDescent="0.2">
      <c r="A16" s="513" t="s">
        <v>168</v>
      </c>
      <c r="B16" s="119">
        <f>'GNA CCAA'!B16</f>
        <v>6.0542599999999993</v>
      </c>
      <c r="C16" s="119">
        <f>'GNA CCAA'!C16</f>
        <v>0.21886000000000003</v>
      </c>
      <c r="D16" s="119">
        <f>'GO CCAA'!B16</f>
        <v>51.968540000000004</v>
      </c>
      <c r="E16" s="479">
        <f t="shared" si="1"/>
        <v>58.241660000000003</v>
      </c>
      <c r="F16" s="119"/>
      <c r="G16" s="119">
        <f>'GNA CCAA'!F16</f>
        <v>88.932629999999989</v>
      </c>
      <c r="H16" s="119">
        <f>'GNA CCAA'!G16</f>
        <v>3.775339999999999</v>
      </c>
      <c r="I16" s="119">
        <f>'GO CCAA'!G16</f>
        <v>649.50385999999992</v>
      </c>
      <c r="J16" s="479">
        <f t="shared" si="0"/>
        <v>742.21182999999996</v>
      </c>
      <c r="K16" s="82"/>
    </row>
    <row r="17" spans="1:16" s="114" customFormat="1" x14ac:dyDescent="0.2">
      <c r="A17" s="513" t="s">
        <v>169</v>
      </c>
      <c r="B17" s="119">
        <f>'GNA CCAA'!B17</f>
        <v>16.691809999999997</v>
      </c>
      <c r="C17" s="119">
        <f>'GNA CCAA'!C17</f>
        <v>1.0746299999999998</v>
      </c>
      <c r="D17" s="119">
        <f>'GO CCAA'!B17</f>
        <v>106.93492000000002</v>
      </c>
      <c r="E17" s="479">
        <f t="shared" si="1"/>
        <v>124.70136000000002</v>
      </c>
      <c r="F17" s="119"/>
      <c r="G17" s="119">
        <f>'GNA CCAA'!F17</f>
        <v>234.87923000000021</v>
      </c>
      <c r="H17" s="119">
        <f>'GNA CCAA'!G17</f>
        <v>15.841230000000014</v>
      </c>
      <c r="I17" s="119">
        <f>'GO CCAA'!G17</f>
        <v>1408.764079999999</v>
      </c>
      <c r="J17" s="479">
        <f t="shared" si="0"/>
        <v>1659.4845399999992</v>
      </c>
      <c r="K17" s="82"/>
    </row>
    <row r="18" spans="1:16" s="114" customFormat="1" x14ac:dyDescent="0.2">
      <c r="A18" s="513" t="s">
        <v>170</v>
      </c>
      <c r="B18" s="119">
        <f>'GNA CCAA'!B18</f>
        <v>2.5400799999999997</v>
      </c>
      <c r="C18" s="119">
        <f>'GNA CCAA'!C18</f>
        <v>0.13037000000000001</v>
      </c>
      <c r="D18" s="119">
        <f>'GO CCAA'!B18</f>
        <v>17.986909999999998</v>
      </c>
      <c r="E18" s="479">
        <f t="shared" si="1"/>
        <v>20.657359999999997</v>
      </c>
      <c r="F18" s="119"/>
      <c r="G18" s="119">
        <f>'GNA CCAA'!F18</f>
        <v>38.378369999999997</v>
      </c>
      <c r="H18" s="119">
        <f>'GNA CCAA'!G18</f>
        <v>2.0686499999999994</v>
      </c>
      <c r="I18" s="119">
        <f>'GO CCAA'!G18</f>
        <v>236.25835999999995</v>
      </c>
      <c r="J18" s="479">
        <f t="shared" si="0"/>
        <v>276.70537999999993</v>
      </c>
      <c r="K18" s="82"/>
    </row>
    <row r="19" spans="1:16" s="114" customFormat="1" x14ac:dyDescent="0.2">
      <c r="A19" s="513" t="s">
        <v>171</v>
      </c>
      <c r="B19" s="119">
        <f>'GNA CCAA'!B19</f>
        <v>43.10501</v>
      </c>
      <c r="C19" s="119">
        <f>'GNA CCAA'!C19</f>
        <v>2.3367999999999998</v>
      </c>
      <c r="D19" s="119">
        <f>'GO CCAA'!B19</f>
        <v>179.25369000000003</v>
      </c>
      <c r="E19" s="479">
        <f t="shared" si="1"/>
        <v>224.69550000000004</v>
      </c>
      <c r="F19" s="119"/>
      <c r="G19" s="119">
        <f>'GNA CCAA'!F19</f>
        <v>539.0996899999999</v>
      </c>
      <c r="H19" s="119">
        <f>'GNA CCAA'!G19</f>
        <v>33.631230000000009</v>
      </c>
      <c r="I19" s="119">
        <f>'GO CCAA'!G19</f>
        <v>2246.3923199999999</v>
      </c>
      <c r="J19" s="479">
        <f t="shared" si="0"/>
        <v>2819.1232399999999</v>
      </c>
      <c r="K19" s="82"/>
    </row>
    <row r="20" spans="1:16" s="114" customFormat="1" x14ac:dyDescent="0.2">
      <c r="A20" s="513" t="s">
        <v>172</v>
      </c>
      <c r="B20" s="119">
        <f>'GNA CCAA'!B20</f>
        <v>0.49392999999999992</v>
      </c>
      <c r="C20" s="705">
        <f>'GNA CCAA'!C20</f>
        <v>0</v>
      </c>
      <c r="D20" s="119">
        <f>'GO CCAA'!B20</f>
        <v>1.548</v>
      </c>
      <c r="E20" s="479">
        <f t="shared" si="1"/>
        <v>2.0419299999999998</v>
      </c>
      <c r="F20" s="119"/>
      <c r="G20" s="119">
        <f>'GNA CCAA'!F20</f>
        <v>6.7945799999999998</v>
      </c>
      <c r="H20" s="705">
        <f>'GNA CCAA'!G20</f>
        <v>0</v>
      </c>
      <c r="I20" s="119">
        <f>'GO CCAA'!G20</f>
        <v>21.462409999999995</v>
      </c>
      <c r="J20" s="479">
        <f t="shared" si="0"/>
        <v>28.256989999999995</v>
      </c>
      <c r="K20" s="82"/>
    </row>
    <row r="21" spans="1:16" s="114" customFormat="1" x14ac:dyDescent="0.2">
      <c r="A21" s="513" t="s">
        <v>173</v>
      </c>
      <c r="B21" s="119">
        <f>'GNA CCAA'!B21</f>
        <v>8.6046799999999983</v>
      </c>
      <c r="C21" s="119">
        <f>'GNA CCAA'!C21</f>
        <v>0.49951000000000001</v>
      </c>
      <c r="D21" s="119">
        <f>'GO CCAA'!B21</f>
        <v>71.398840000000007</v>
      </c>
      <c r="E21" s="479">
        <f t="shared" si="1"/>
        <v>80.50303000000001</v>
      </c>
      <c r="F21" s="119"/>
      <c r="G21" s="119">
        <f>'GNA CCAA'!F21</f>
        <v>116.58124000000005</v>
      </c>
      <c r="H21" s="119">
        <f>'GNA CCAA'!G21</f>
        <v>7.5615899999999954</v>
      </c>
      <c r="I21" s="119">
        <f>'GO CCAA'!G21</f>
        <v>926.8930400000005</v>
      </c>
      <c r="J21" s="479">
        <f t="shared" si="0"/>
        <v>1051.0358700000006</v>
      </c>
      <c r="K21" s="82"/>
    </row>
    <row r="22" spans="1:16" s="114" customFormat="1" x14ac:dyDescent="0.2">
      <c r="A22" s="513" t="s">
        <v>174</v>
      </c>
      <c r="B22" s="119">
        <f>'GNA CCAA'!B22</f>
        <v>4.6064199999999982</v>
      </c>
      <c r="C22" s="119">
        <f>'GNA CCAA'!C22</f>
        <v>0.19841999999999999</v>
      </c>
      <c r="D22" s="119">
        <f>'GO CCAA'!B22</f>
        <v>50.167310000000001</v>
      </c>
      <c r="E22" s="479">
        <f t="shared" si="1"/>
        <v>54.972149999999999</v>
      </c>
      <c r="F22" s="119"/>
      <c r="G22" s="119">
        <f>'GNA CCAA'!F22</f>
        <v>63.80509000000005</v>
      </c>
      <c r="H22" s="119">
        <f>'GNA CCAA'!G22</f>
        <v>3.1447299999999982</v>
      </c>
      <c r="I22" s="119">
        <f>'GO CCAA'!G22</f>
        <v>640.55247999999972</v>
      </c>
      <c r="J22" s="479">
        <f t="shared" si="0"/>
        <v>707.50229999999976</v>
      </c>
      <c r="K22" s="82"/>
    </row>
    <row r="23" spans="1:16" x14ac:dyDescent="0.2">
      <c r="A23" s="514" t="s">
        <v>175</v>
      </c>
      <c r="B23" s="119">
        <f>'GNA CCAA'!B23</f>
        <v>12.7051</v>
      </c>
      <c r="C23" s="119">
        <f>'GNA CCAA'!C23</f>
        <v>0.86517000000000011</v>
      </c>
      <c r="D23" s="119">
        <f>'GO CCAA'!B23</f>
        <v>154.39933000000002</v>
      </c>
      <c r="E23" s="479">
        <f t="shared" si="1"/>
        <v>167.96960000000001</v>
      </c>
      <c r="F23" s="119"/>
      <c r="G23" s="119">
        <f>'GNA CCAA'!F23</f>
        <v>176.42846000000003</v>
      </c>
      <c r="H23" s="119">
        <f>'GNA CCAA'!G23</f>
        <v>13.329070000000003</v>
      </c>
      <c r="I23" s="119">
        <f>'GO CCAA'!G23</f>
        <v>1798.6905800000025</v>
      </c>
      <c r="J23" s="479">
        <f t="shared" si="0"/>
        <v>1988.4481100000025</v>
      </c>
      <c r="K23" s="429"/>
      <c r="P23" s="114"/>
    </row>
    <row r="24" spans="1:16" x14ac:dyDescent="0.2">
      <c r="A24" s="515" t="s">
        <v>468</v>
      </c>
      <c r="B24" s="123">
        <f>'GNA CCAA'!B24</f>
        <v>324.89389000000011</v>
      </c>
      <c r="C24" s="123">
        <f>'GNA CCAA'!C24</f>
        <v>26.885760000000001</v>
      </c>
      <c r="D24" s="123">
        <f>'GO CCAA'!B24</f>
        <v>1792.3688000000002</v>
      </c>
      <c r="E24" s="123">
        <f t="shared" si="1"/>
        <v>2144.1484500000001</v>
      </c>
      <c r="F24" s="123"/>
      <c r="G24" s="123">
        <f>'GNA CCAA'!F24</f>
        <v>4504.2109000000028</v>
      </c>
      <c r="H24" s="516">
        <f>'GNA CCAA'!G24</f>
        <v>391.19597000000073</v>
      </c>
      <c r="I24" s="123">
        <f>'GO CCAA'!G24</f>
        <v>23210.59149999997</v>
      </c>
      <c r="J24" s="123">
        <f t="shared" si="0"/>
        <v>28105.998369999972</v>
      </c>
      <c r="K24" s="429"/>
    </row>
    <row r="25" spans="1:16" x14ac:dyDescent="0.2">
      <c r="I25" s="8"/>
      <c r="J25" s="93" t="s">
        <v>231</v>
      </c>
    </row>
    <row r="26" spans="1:16" x14ac:dyDescent="0.2">
      <c r="A26" s="482" t="s">
        <v>474</v>
      </c>
      <c r="G26" s="125"/>
      <c r="H26" s="125"/>
      <c r="I26" s="125"/>
      <c r="J26" s="125"/>
    </row>
    <row r="27" spans="1:16" x14ac:dyDescent="0.2">
      <c r="A27" s="154" t="s">
        <v>232</v>
      </c>
      <c r="G27" s="125"/>
      <c r="H27" s="125"/>
      <c r="I27" s="125"/>
      <c r="J27" s="125"/>
    </row>
    <row r="28" spans="1:16" ht="18" x14ac:dyDescent="0.25">
      <c r="A28" s="126"/>
      <c r="E28" s="904"/>
      <c r="F28" s="904"/>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2108" priority="5" operator="between">
      <formula>0</formula>
      <formula>0.5</formula>
    </cfRule>
    <cfRule type="cellIs" dxfId="2107" priority="6" operator="between">
      <formula>0</formula>
      <formula>0.49</formula>
    </cfRule>
  </conditionalFormatting>
  <conditionalFormatting sqref="E6:E23">
    <cfRule type="cellIs" dxfId="2106" priority="3" operator="between">
      <formula>0</formula>
      <formula>0.5</formula>
    </cfRule>
    <cfRule type="cellIs" dxfId="2105" priority="4" operator="between">
      <formula>0</formula>
      <formula>0.49</formula>
    </cfRule>
  </conditionalFormatting>
  <conditionalFormatting sqref="J6:J23">
    <cfRule type="cellIs" dxfId="2104" priority="1" operator="between">
      <formula>0</formula>
      <formula>0.5</formula>
    </cfRule>
    <cfRule type="cellIs" dxfId="21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F6" sqref="F6"/>
    </sheetView>
  </sheetViews>
  <sheetFormatPr baseColWidth="10" defaultRowHeight="12.75" x14ac:dyDescent="0.2"/>
  <cols>
    <col min="1" max="1" width="9.5" style="170" customWidth="1"/>
    <col min="2" max="2" width="10.5" style="170" customWidth="1"/>
    <col min="3" max="3" width="9.375" style="170" customWidth="1"/>
    <col min="4" max="4" width="10" style="170" customWidth="1"/>
    <col min="5" max="5" width="9.375" style="170" customWidth="1"/>
    <col min="6" max="6" width="9.5" style="170" customWidth="1"/>
    <col min="7" max="7" width="8.5" style="170" customWidth="1"/>
    <col min="8" max="8" width="12.5" style="170" customWidth="1"/>
    <col min="9" max="12" width="11.5" style="170" customWidth="1"/>
    <col min="13" max="66" width="11" style="170"/>
    <col min="67" max="256" width="10" style="170"/>
    <col min="257" max="257" width="8.375" style="170" customWidth="1"/>
    <col min="258" max="258" width="9.25" style="170" customWidth="1"/>
    <col min="259" max="259" width="8.25" style="170" bestFit="1" customWidth="1"/>
    <col min="260" max="260" width="8.875" style="170" bestFit="1" customWidth="1"/>
    <col min="261" max="261" width="8.25" style="170" bestFit="1" customWidth="1"/>
    <col min="262" max="262" width="8.375" style="170" bestFit="1" customWidth="1"/>
    <col min="263" max="263" width="7.5" style="170" bestFit="1" customWidth="1"/>
    <col min="264" max="264" width="11" style="170" bestFit="1" customWidth="1"/>
    <col min="265" max="268" width="10.125" style="170" bestFit="1" customWidth="1"/>
    <col min="269" max="512" width="10" style="170"/>
    <col min="513" max="513" width="8.375" style="170" customWidth="1"/>
    <col min="514" max="514" width="9.25" style="170" customWidth="1"/>
    <col min="515" max="515" width="8.25" style="170" bestFit="1" customWidth="1"/>
    <col min="516" max="516" width="8.875" style="170" bestFit="1" customWidth="1"/>
    <col min="517" max="517" width="8.25" style="170" bestFit="1" customWidth="1"/>
    <col min="518" max="518" width="8.375" style="170" bestFit="1" customWidth="1"/>
    <col min="519" max="519" width="7.5" style="170" bestFit="1" customWidth="1"/>
    <col min="520" max="520" width="11" style="170" bestFit="1" customWidth="1"/>
    <col min="521" max="524" width="10.125" style="170" bestFit="1" customWidth="1"/>
    <col min="525" max="768" width="10" style="170"/>
    <col min="769" max="769" width="8.375" style="170" customWidth="1"/>
    <col min="770" max="770" width="9.25" style="170" customWidth="1"/>
    <col min="771" max="771" width="8.25" style="170" bestFit="1" customWidth="1"/>
    <col min="772" max="772" width="8.875" style="170" bestFit="1" customWidth="1"/>
    <col min="773" max="773" width="8.25" style="170" bestFit="1" customWidth="1"/>
    <col min="774" max="774" width="8.375" style="170" bestFit="1" customWidth="1"/>
    <col min="775" max="775" width="7.5" style="170" bestFit="1" customWidth="1"/>
    <col min="776" max="776" width="11" style="170" bestFit="1" customWidth="1"/>
    <col min="777" max="780" width="10.125" style="170" bestFit="1" customWidth="1"/>
    <col min="781" max="1024" width="11" style="170"/>
    <col min="1025" max="1025" width="8.375" style="170" customWidth="1"/>
    <col min="1026" max="1026" width="9.25" style="170" customWidth="1"/>
    <col min="1027" max="1027" width="8.25" style="170" bestFit="1" customWidth="1"/>
    <col min="1028" max="1028" width="8.875" style="170" bestFit="1" customWidth="1"/>
    <col min="1029" max="1029" width="8.25" style="170" bestFit="1" customWidth="1"/>
    <col min="1030" max="1030" width="8.375" style="170" bestFit="1" customWidth="1"/>
    <col min="1031" max="1031" width="7.5" style="170" bestFit="1" customWidth="1"/>
    <col min="1032" max="1032" width="11" style="170" bestFit="1" customWidth="1"/>
    <col min="1033" max="1036" width="10.125" style="170" bestFit="1" customWidth="1"/>
    <col min="1037" max="1280" width="10" style="170"/>
    <col min="1281" max="1281" width="8.375" style="170" customWidth="1"/>
    <col min="1282" max="1282" width="9.25" style="170" customWidth="1"/>
    <col min="1283" max="1283" width="8.25" style="170" bestFit="1" customWidth="1"/>
    <col min="1284" max="1284" width="8.875" style="170" bestFit="1" customWidth="1"/>
    <col min="1285" max="1285" width="8.25" style="170" bestFit="1" customWidth="1"/>
    <col min="1286" max="1286" width="8.375" style="170" bestFit="1" customWidth="1"/>
    <col min="1287" max="1287" width="7.5" style="170" bestFit="1" customWidth="1"/>
    <col min="1288" max="1288" width="11" style="170" bestFit="1" customWidth="1"/>
    <col min="1289" max="1292" width="10.125" style="170" bestFit="1" customWidth="1"/>
    <col min="1293" max="1536" width="10" style="170"/>
    <col min="1537" max="1537" width="8.375" style="170" customWidth="1"/>
    <col min="1538" max="1538" width="9.25" style="170" customWidth="1"/>
    <col min="1539" max="1539" width="8.25" style="170" bestFit="1" customWidth="1"/>
    <col min="1540" max="1540" width="8.875" style="170" bestFit="1" customWidth="1"/>
    <col min="1541" max="1541" width="8.25" style="170" bestFit="1" customWidth="1"/>
    <col min="1542" max="1542" width="8.375" style="170" bestFit="1" customWidth="1"/>
    <col min="1543" max="1543" width="7.5" style="170" bestFit="1" customWidth="1"/>
    <col min="1544" max="1544" width="11" style="170" bestFit="1" customWidth="1"/>
    <col min="1545" max="1548" width="10.125" style="170" bestFit="1" customWidth="1"/>
    <col min="1549" max="1792" width="10" style="170"/>
    <col min="1793" max="1793" width="8.375" style="170" customWidth="1"/>
    <col min="1794" max="1794" width="9.25" style="170" customWidth="1"/>
    <col min="1795" max="1795" width="8.25" style="170" bestFit="1" customWidth="1"/>
    <col min="1796" max="1796" width="8.875" style="170" bestFit="1" customWidth="1"/>
    <col min="1797" max="1797" width="8.25" style="170" bestFit="1" customWidth="1"/>
    <col min="1798" max="1798" width="8.375" style="170" bestFit="1" customWidth="1"/>
    <col min="1799" max="1799" width="7.5" style="170" bestFit="1" customWidth="1"/>
    <col min="1800" max="1800" width="11" style="170" bestFit="1" customWidth="1"/>
    <col min="1801" max="1804" width="10.125" style="170" bestFit="1" customWidth="1"/>
    <col min="1805" max="2048" width="11" style="170"/>
    <col min="2049" max="2049" width="8.375" style="170" customWidth="1"/>
    <col min="2050" max="2050" width="9.25" style="170" customWidth="1"/>
    <col min="2051" max="2051" width="8.25" style="170" bestFit="1" customWidth="1"/>
    <col min="2052" max="2052" width="8.875" style="170" bestFit="1" customWidth="1"/>
    <col min="2053" max="2053" width="8.25" style="170" bestFit="1" customWidth="1"/>
    <col min="2054" max="2054" width="8.375" style="170" bestFit="1" customWidth="1"/>
    <col min="2055" max="2055" width="7.5" style="170" bestFit="1" customWidth="1"/>
    <col min="2056" max="2056" width="11" style="170" bestFit="1" customWidth="1"/>
    <col min="2057" max="2060" width="10.125" style="170" bestFit="1" customWidth="1"/>
    <col min="2061" max="2304" width="10" style="170"/>
    <col min="2305" max="2305" width="8.375" style="170" customWidth="1"/>
    <col min="2306" max="2306" width="9.25" style="170" customWidth="1"/>
    <col min="2307" max="2307" width="8.25" style="170" bestFit="1" customWidth="1"/>
    <col min="2308" max="2308" width="8.875" style="170" bestFit="1" customWidth="1"/>
    <col min="2309" max="2309" width="8.25" style="170" bestFit="1" customWidth="1"/>
    <col min="2310" max="2310" width="8.375" style="170" bestFit="1" customWidth="1"/>
    <col min="2311" max="2311" width="7.5" style="170" bestFit="1" customWidth="1"/>
    <col min="2312" max="2312" width="11" style="170" bestFit="1" customWidth="1"/>
    <col min="2313" max="2316" width="10.125" style="170" bestFit="1" customWidth="1"/>
    <col min="2317" max="2560" width="10" style="170"/>
    <col min="2561" max="2561" width="8.375" style="170" customWidth="1"/>
    <col min="2562" max="2562" width="9.25" style="170" customWidth="1"/>
    <col min="2563" max="2563" width="8.25" style="170" bestFit="1" customWidth="1"/>
    <col min="2564" max="2564" width="8.875" style="170" bestFit="1" customWidth="1"/>
    <col min="2565" max="2565" width="8.25" style="170" bestFit="1" customWidth="1"/>
    <col min="2566" max="2566" width="8.375" style="170" bestFit="1" customWidth="1"/>
    <col min="2567" max="2567" width="7.5" style="170" bestFit="1" customWidth="1"/>
    <col min="2568" max="2568" width="11" style="170" bestFit="1" customWidth="1"/>
    <col min="2569" max="2572" width="10.125" style="170" bestFit="1" customWidth="1"/>
    <col min="2573" max="2816" width="10" style="170"/>
    <col min="2817" max="2817" width="8.375" style="170" customWidth="1"/>
    <col min="2818" max="2818" width="9.25" style="170" customWidth="1"/>
    <col min="2819" max="2819" width="8.25" style="170" bestFit="1" customWidth="1"/>
    <col min="2820" max="2820" width="8.875" style="170" bestFit="1" customWidth="1"/>
    <col min="2821" max="2821" width="8.25" style="170" bestFit="1" customWidth="1"/>
    <col min="2822" max="2822" width="8.375" style="170" bestFit="1" customWidth="1"/>
    <col min="2823" max="2823" width="7.5" style="170" bestFit="1" customWidth="1"/>
    <col min="2824" max="2824" width="11" style="170" bestFit="1" customWidth="1"/>
    <col min="2825" max="2828" width="10.125" style="170" bestFit="1" customWidth="1"/>
    <col min="2829" max="3072" width="11" style="170"/>
    <col min="3073" max="3073" width="8.375" style="170" customWidth="1"/>
    <col min="3074" max="3074" width="9.25" style="170" customWidth="1"/>
    <col min="3075" max="3075" width="8.25" style="170" bestFit="1" customWidth="1"/>
    <col min="3076" max="3076" width="8.875" style="170" bestFit="1" customWidth="1"/>
    <col min="3077" max="3077" width="8.25" style="170" bestFit="1" customWidth="1"/>
    <col min="3078" max="3078" width="8.375" style="170" bestFit="1" customWidth="1"/>
    <col min="3079" max="3079" width="7.5" style="170" bestFit="1" customWidth="1"/>
    <col min="3080" max="3080" width="11" style="170" bestFit="1" customWidth="1"/>
    <col min="3081" max="3084" width="10.125" style="170" bestFit="1" customWidth="1"/>
    <col min="3085" max="3328" width="10" style="170"/>
    <col min="3329" max="3329" width="8.375" style="170" customWidth="1"/>
    <col min="3330" max="3330" width="9.25" style="170" customWidth="1"/>
    <col min="3331" max="3331" width="8.25" style="170" bestFit="1" customWidth="1"/>
    <col min="3332" max="3332" width="8.875" style="170" bestFit="1" customWidth="1"/>
    <col min="3333" max="3333" width="8.25" style="170" bestFit="1" customWidth="1"/>
    <col min="3334" max="3334" width="8.375" style="170" bestFit="1" customWidth="1"/>
    <col min="3335" max="3335" width="7.5" style="170" bestFit="1" customWidth="1"/>
    <col min="3336" max="3336" width="11" style="170" bestFit="1" customWidth="1"/>
    <col min="3337" max="3340" width="10.125" style="170" bestFit="1" customWidth="1"/>
    <col min="3341" max="3584" width="10" style="170"/>
    <col min="3585" max="3585" width="8.375" style="170" customWidth="1"/>
    <col min="3586" max="3586" width="9.25" style="170" customWidth="1"/>
    <col min="3587" max="3587" width="8.25" style="170" bestFit="1" customWidth="1"/>
    <col min="3588" max="3588" width="8.875" style="170" bestFit="1" customWidth="1"/>
    <col min="3589" max="3589" width="8.25" style="170" bestFit="1" customWidth="1"/>
    <col min="3590" max="3590" width="8.375" style="170" bestFit="1" customWidth="1"/>
    <col min="3591" max="3591" width="7.5" style="170" bestFit="1" customWidth="1"/>
    <col min="3592" max="3592" width="11" style="170" bestFit="1" customWidth="1"/>
    <col min="3593" max="3596" width="10.125" style="170" bestFit="1" customWidth="1"/>
    <col min="3597" max="3840" width="10" style="170"/>
    <col min="3841" max="3841" width="8.375" style="170" customWidth="1"/>
    <col min="3842" max="3842" width="9.25" style="170" customWidth="1"/>
    <col min="3843" max="3843" width="8.25" style="170" bestFit="1" customWidth="1"/>
    <col min="3844" max="3844" width="8.875" style="170" bestFit="1" customWidth="1"/>
    <col min="3845" max="3845" width="8.25" style="170" bestFit="1" customWidth="1"/>
    <col min="3846" max="3846" width="8.375" style="170" bestFit="1" customWidth="1"/>
    <col min="3847" max="3847" width="7.5" style="170" bestFit="1" customWidth="1"/>
    <col min="3848" max="3848" width="11" style="170" bestFit="1" customWidth="1"/>
    <col min="3849" max="3852" width="10.125" style="170" bestFit="1" customWidth="1"/>
    <col min="3853" max="4096" width="11" style="170"/>
    <col min="4097" max="4097" width="8.375" style="170" customWidth="1"/>
    <col min="4098" max="4098" width="9.25" style="170" customWidth="1"/>
    <col min="4099" max="4099" width="8.25" style="170" bestFit="1" customWidth="1"/>
    <col min="4100" max="4100" width="8.875" style="170" bestFit="1" customWidth="1"/>
    <col min="4101" max="4101" width="8.25" style="170" bestFit="1" customWidth="1"/>
    <col min="4102" max="4102" width="8.375" style="170" bestFit="1" customWidth="1"/>
    <col min="4103" max="4103" width="7.5" style="170" bestFit="1" customWidth="1"/>
    <col min="4104" max="4104" width="11" style="170" bestFit="1" customWidth="1"/>
    <col min="4105" max="4108" width="10.125" style="170" bestFit="1" customWidth="1"/>
    <col min="4109" max="4352" width="10" style="170"/>
    <col min="4353" max="4353" width="8.375" style="170" customWidth="1"/>
    <col min="4354" max="4354" width="9.25" style="170" customWidth="1"/>
    <col min="4355" max="4355" width="8.25" style="170" bestFit="1" customWidth="1"/>
    <col min="4356" max="4356" width="8.875" style="170" bestFit="1" customWidth="1"/>
    <col min="4357" max="4357" width="8.25" style="170" bestFit="1" customWidth="1"/>
    <col min="4358" max="4358" width="8.375" style="170" bestFit="1" customWidth="1"/>
    <col min="4359" max="4359" width="7.5" style="170" bestFit="1" customWidth="1"/>
    <col min="4360" max="4360" width="11" style="170" bestFit="1" customWidth="1"/>
    <col min="4361" max="4364" width="10.125" style="170" bestFit="1" customWidth="1"/>
    <col min="4365" max="4608" width="10" style="170"/>
    <col min="4609" max="4609" width="8.375" style="170" customWidth="1"/>
    <col min="4610" max="4610" width="9.25" style="170" customWidth="1"/>
    <col min="4611" max="4611" width="8.25" style="170" bestFit="1" customWidth="1"/>
    <col min="4612" max="4612" width="8.875" style="170" bestFit="1" customWidth="1"/>
    <col min="4613" max="4613" width="8.25" style="170" bestFit="1" customWidth="1"/>
    <col min="4614" max="4614" width="8.375" style="170" bestFit="1" customWidth="1"/>
    <col min="4615" max="4615" width="7.5" style="170" bestFit="1" customWidth="1"/>
    <col min="4616" max="4616" width="11" style="170" bestFit="1" customWidth="1"/>
    <col min="4617" max="4620" width="10.125" style="170" bestFit="1" customWidth="1"/>
    <col min="4621" max="4864" width="10" style="170"/>
    <col min="4865" max="4865" width="8.375" style="170" customWidth="1"/>
    <col min="4866" max="4866" width="9.25" style="170" customWidth="1"/>
    <col min="4867" max="4867" width="8.25" style="170" bestFit="1" customWidth="1"/>
    <col min="4868" max="4868" width="8.875" style="170" bestFit="1" customWidth="1"/>
    <col min="4869" max="4869" width="8.25" style="170" bestFit="1" customWidth="1"/>
    <col min="4870" max="4870" width="8.375" style="170" bestFit="1" customWidth="1"/>
    <col min="4871" max="4871" width="7.5" style="170" bestFit="1" customWidth="1"/>
    <col min="4872" max="4872" width="11" style="170" bestFit="1" customWidth="1"/>
    <col min="4873" max="4876" width="10.125" style="170" bestFit="1" customWidth="1"/>
    <col min="4877" max="5120" width="11" style="170"/>
    <col min="5121" max="5121" width="8.375" style="170" customWidth="1"/>
    <col min="5122" max="5122" width="9.25" style="170" customWidth="1"/>
    <col min="5123" max="5123" width="8.25" style="170" bestFit="1" customWidth="1"/>
    <col min="5124" max="5124" width="8.875" style="170" bestFit="1" customWidth="1"/>
    <col min="5125" max="5125" width="8.25" style="170" bestFit="1" customWidth="1"/>
    <col min="5126" max="5126" width="8.375" style="170" bestFit="1" customWidth="1"/>
    <col min="5127" max="5127" width="7.5" style="170" bestFit="1" customWidth="1"/>
    <col min="5128" max="5128" width="11" style="170" bestFit="1" customWidth="1"/>
    <col min="5129" max="5132" width="10.125" style="170" bestFit="1" customWidth="1"/>
    <col min="5133" max="5376" width="10" style="170"/>
    <col min="5377" max="5377" width="8.375" style="170" customWidth="1"/>
    <col min="5378" max="5378" width="9.25" style="170" customWidth="1"/>
    <col min="5379" max="5379" width="8.25" style="170" bestFit="1" customWidth="1"/>
    <col min="5380" max="5380" width="8.875" style="170" bestFit="1" customWidth="1"/>
    <col min="5381" max="5381" width="8.25" style="170" bestFit="1" customWidth="1"/>
    <col min="5382" max="5382" width="8.375" style="170" bestFit="1" customWidth="1"/>
    <col min="5383" max="5383" width="7.5" style="170" bestFit="1" customWidth="1"/>
    <col min="5384" max="5384" width="11" style="170" bestFit="1" customWidth="1"/>
    <col min="5385" max="5388" width="10.125" style="170" bestFit="1" customWidth="1"/>
    <col min="5389" max="5632" width="10" style="170"/>
    <col min="5633" max="5633" width="8.375" style="170" customWidth="1"/>
    <col min="5634" max="5634" width="9.25" style="170" customWidth="1"/>
    <col min="5635" max="5635" width="8.25" style="170" bestFit="1" customWidth="1"/>
    <col min="5636" max="5636" width="8.875" style="170" bestFit="1" customWidth="1"/>
    <col min="5637" max="5637" width="8.25" style="170" bestFit="1" customWidth="1"/>
    <col min="5638" max="5638" width="8.375" style="170" bestFit="1" customWidth="1"/>
    <col min="5639" max="5639" width="7.5" style="170" bestFit="1" customWidth="1"/>
    <col min="5640" max="5640" width="11" style="170" bestFit="1" customWidth="1"/>
    <col min="5641" max="5644" width="10.125" style="170" bestFit="1" customWidth="1"/>
    <col min="5645" max="5888" width="10" style="170"/>
    <col min="5889" max="5889" width="8.375" style="170" customWidth="1"/>
    <col min="5890" max="5890" width="9.25" style="170" customWidth="1"/>
    <col min="5891" max="5891" width="8.25" style="170" bestFit="1" customWidth="1"/>
    <col min="5892" max="5892" width="8.875" style="170" bestFit="1" customWidth="1"/>
    <col min="5893" max="5893" width="8.25" style="170" bestFit="1" customWidth="1"/>
    <col min="5894" max="5894" width="8.375" style="170" bestFit="1" customWidth="1"/>
    <col min="5895" max="5895" width="7.5" style="170" bestFit="1" customWidth="1"/>
    <col min="5896" max="5896" width="11" style="170" bestFit="1" customWidth="1"/>
    <col min="5897" max="5900" width="10.125" style="170" bestFit="1" customWidth="1"/>
    <col min="5901" max="6144" width="11" style="170"/>
    <col min="6145" max="6145" width="8.375" style="170" customWidth="1"/>
    <col min="6146" max="6146" width="9.25" style="170" customWidth="1"/>
    <col min="6147" max="6147" width="8.25" style="170" bestFit="1" customWidth="1"/>
    <col min="6148" max="6148" width="8.875" style="170" bestFit="1" customWidth="1"/>
    <col min="6149" max="6149" width="8.25" style="170" bestFit="1" customWidth="1"/>
    <col min="6150" max="6150" width="8.375" style="170" bestFit="1" customWidth="1"/>
    <col min="6151" max="6151" width="7.5" style="170" bestFit="1" customWidth="1"/>
    <col min="6152" max="6152" width="11" style="170" bestFit="1" customWidth="1"/>
    <col min="6153" max="6156" width="10.125" style="170" bestFit="1" customWidth="1"/>
    <col min="6157" max="6400" width="10" style="170"/>
    <col min="6401" max="6401" width="8.375" style="170" customWidth="1"/>
    <col min="6402" max="6402" width="9.25" style="170" customWidth="1"/>
    <col min="6403" max="6403" width="8.25" style="170" bestFit="1" customWidth="1"/>
    <col min="6404" max="6404" width="8.875" style="170" bestFit="1" customWidth="1"/>
    <col min="6405" max="6405" width="8.25" style="170" bestFit="1" customWidth="1"/>
    <col min="6406" max="6406" width="8.375" style="170" bestFit="1" customWidth="1"/>
    <col min="6407" max="6407" width="7.5" style="170" bestFit="1" customWidth="1"/>
    <col min="6408" max="6408" width="11" style="170" bestFit="1" customWidth="1"/>
    <col min="6409" max="6412" width="10.125" style="170" bestFit="1" customWidth="1"/>
    <col min="6413" max="6656" width="10" style="170"/>
    <col min="6657" max="6657" width="8.375" style="170" customWidth="1"/>
    <col min="6658" max="6658" width="9.25" style="170" customWidth="1"/>
    <col min="6659" max="6659" width="8.25" style="170" bestFit="1" customWidth="1"/>
    <col min="6660" max="6660" width="8.875" style="170" bestFit="1" customWidth="1"/>
    <col min="6661" max="6661" width="8.25" style="170" bestFit="1" customWidth="1"/>
    <col min="6662" max="6662" width="8.375" style="170" bestFit="1" customWidth="1"/>
    <col min="6663" max="6663" width="7.5" style="170" bestFit="1" customWidth="1"/>
    <col min="6664" max="6664" width="11" style="170" bestFit="1" customWidth="1"/>
    <col min="6665" max="6668" width="10.125" style="170" bestFit="1" customWidth="1"/>
    <col min="6669" max="6912" width="10" style="170"/>
    <col min="6913" max="6913" width="8.375" style="170" customWidth="1"/>
    <col min="6914" max="6914" width="9.25" style="170" customWidth="1"/>
    <col min="6915" max="6915" width="8.25" style="170" bestFit="1" customWidth="1"/>
    <col min="6916" max="6916" width="8.875" style="170" bestFit="1" customWidth="1"/>
    <col min="6917" max="6917" width="8.25" style="170" bestFit="1" customWidth="1"/>
    <col min="6918" max="6918" width="8.375" style="170" bestFit="1" customWidth="1"/>
    <col min="6919" max="6919" width="7.5" style="170" bestFit="1" customWidth="1"/>
    <col min="6920" max="6920" width="11" style="170" bestFit="1" customWidth="1"/>
    <col min="6921" max="6924" width="10.125" style="170" bestFit="1" customWidth="1"/>
    <col min="6925" max="7168" width="11" style="170"/>
    <col min="7169" max="7169" width="8.375" style="170" customWidth="1"/>
    <col min="7170" max="7170" width="9.25" style="170" customWidth="1"/>
    <col min="7171" max="7171" width="8.25" style="170" bestFit="1" customWidth="1"/>
    <col min="7172" max="7172" width="8.875" style="170" bestFit="1" customWidth="1"/>
    <col min="7173" max="7173" width="8.25" style="170" bestFit="1" customWidth="1"/>
    <col min="7174" max="7174" width="8.375" style="170" bestFit="1" customWidth="1"/>
    <col min="7175" max="7175" width="7.5" style="170" bestFit="1" customWidth="1"/>
    <col min="7176" max="7176" width="11" style="170" bestFit="1" customWidth="1"/>
    <col min="7177" max="7180" width="10.125" style="170" bestFit="1" customWidth="1"/>
    <col min="7181" max="7424" width="10" style="170"/>
    <col min="7425" max="7425" width="8.375" style="170" customWidth="1"/>
    <col min="7426" max="7426" width="9.25" style="170" customWidth="1"/>
    <col min="7427" max="7427" width="8.25" style="170" bestFit="1" customWidth="1"/>
    <col min="7428" max="7428" width="8.875" style="170" bestFit="1" customWidth="1"/>
    <col min="7429" max="7429" width="8.25" style="170" bestFit="1" customWidth="1"/>
    <col min="7430" max="7430" width="8.375" style="170" bestFit="1" customWidth="1"/>
    <col min="7431" max="7431" width="7.5" style="170" bestFit="1" customWidth="1"/>
    <col min="7432" max="7432" width="11" style="170" bestFit="1" customWidth="1"/>
    <col min="7433" max="7436" width="10.125" style="170" bestFit="1" customWidth="1"/>
    <col min="7437" max="7680" width="10" style="170"/>
    <col min="7681" max="7681" width="8.375" style="170" customWidth="1"/>
    <col min="7682" max="7682" width="9.25" style="170" customWidth="1"/>
    <col min="7683" max="7683" width="8.25" style="170" bestFit="1" customWidth="1"/>
    <col min="7684" max="7684" width="8.875" style="170" bestFit="1" customWidth="1"/>
    <col min="7685" max="7685" width="8.25" style="170" bestFit="1" customWidth="1"/>
    <col min="7686" max="7686" width="8.375" style="170" bestFit="1" customWidth="1"/>
    <col min="7687" max="7687" width="7.5" style="170" bestFit="1" customWidth="1"/>
    <col min="7688" max="7688" width="11" style="170" bestFit="1" customWidth="1"/>
    <col min="7689" max="7692" width="10.125" style="170" bestFit="1" customWidth="1"/>
    <col min="7693" max="7936" width="10" style="170"/>
    <col min="7937" max="7937" width="8.375" style="170" customWidth="1"/>
    <col min="7938" max="7938" width="9.25" style="170" customWidth="1"/>
    <col min="7939" max="7939" width="8.25" style="170" bestFit="1" customWidth="1"/>
    <col min="7940" max="7940" width="8.875" style="170" bestFit="1" customWidth="1"/>
    <col min="7941" max="7941" width="8.25" style="170" bestFit="1" customWidth="1"/>
    <col min="7942" max="7942" width="8.375" style="170" bestFit="1" customWidth="1"/>
    <col min="7943" max="7943" width="7.5" style="170" bestFit="1" customWidth="1"/>
    <col min="7944" max="7944" width="11" style="170" bestFit="1" customWidth="1"/>
    <col min="7945" max="7948" width="10.125" style="170" bestFit="1" customWidth="1"/>
    <col min="7949" max="8192" width="11" style="170"/>
    <col min="8193" max="8193" width="8.375" style="170" customWidth="1"/>
    <col min="8194" max="8194" width="9.25" style="170" customWidth="1"/>
    <col min="8195" max="8195" width="8.25" style="170" bestFit="1" customWidth="1"/>
    <col min="8196" max="8196" width="8.875" style="170" bestFit="1" customWidth="1"/>
    <col min="8197" max="8197" width="8.25" style="170" bestFit="1" customWidth="1"/>
    <col min="8198" max="8198" width="8.375" style="170" bestFit="1" customWidth="1"/>
    <col min="8199" max="8199" width="7.5" style="170" bestFit="1" customWidth="1"/>
    <col min="8200" max="8200" width="11" style="170" bestFit="1" customWidth="1"/>
    <col min="8201" max="8204" width="10.125" style="170" bestFit="1" customWidth="1"/>
    <col min="8205" max="8448" width="10" style="170"/>
    <col min="8449" max="8449" width="8.375" style="170" customWidth="1"/>
    <col min="8450" max="8450" width="9.25" style="170" customWidth="1"/>
    <col min="8451" max="8451" width="8.25" style="170" bestFit="1" customWidth="1"/>
    <col min="8452" max="8452" width="8.875" style="170" bestFit="1" customWidth="1"/>
    <col min="8453" max="8453" width="8.25" style="170" bestFit="1" customWidth="1"/>
    <col min="8454" max="8454" width="8.375" style="170" bestFit="1" customWidth="1"/>
    <col min="8455" max="8455" width="7.5" style="170" bestFit="1" customWidth="1"/>
    <col min="8456" max="8456" width="11" style="170" bestFit="1" customWidth="1"/>
    <col min="8457" max="8460" width="10.125" style="170" bestFit="1" customWidth="1"/>
    <col min="8461" max="8704" width="10" style="170"/>
    <col min="8705" max="8705" width="8.375" style="170" customWidth="1"/>
    <col min="8706" max="8706" width="9.25" style="170" customWidth="1"/>
    <col min="8707" max="8707" width="8.25" style="170" bestFit="1" customWidth="1"/>
    <col min="8708" max="8708" width="8.875" style="170" bestFit="1" customWidth="1"/>
    <col min="8709" max="8709" width="8.25" style="170" bestFit="1" customWidth="1"/>
    <col min="8710" max="8710" width="8.375" style="170" bestFit="1" customWidth="1"/>
    <col min="8711" max="8711" width="7.5" style="170" bestFit="1" customWidth="1"/>
    <col min="8712" max="8712" width="11" style="170" bestFit="1" customWidth="1"/>
    <col min="8713" max="8716" width="10.125" style="170" bestFit="1" customWidth="1"/>
    <col min="8717" max="8960" width="10" style="170"/>
    <col min="8961" max="8961" width="8.375" style="170" customWidth="1"/>
    <col min="8962" max="8962" width="9.25" style="170" customWidth="1"/>
    <col min="8963" max="8963" width="8.25" style="170" bestFit="1" customWidth="1"/>
    <col min="8964" max="8964" width="8.875" style="170" bestFit="1" customWidth="1"/>
    <col min="8965" max="8965" width="8.25" style="170" bestFit="1" customWidth="1"/>
    <col min="8966" max="8966" width="8.375" style="170" bestFit="1" customWidth="1"/>
    <col min="8967" max="8967" width="7.5" style="170" bestFit="1" customWidth="1"/>
    <col min="8968" max="8968" width="11" style="170" bestFit="1" customWidth="1"/>
    <col min="8969" max="8972" width="10.125" style="170" bestFit="1" customWidth="1"/>
    <col min="8973" max="9216" width="11" style="170"/>
    <col min="9217" max="9217" width="8.375" style="170" customWidth="1"/>
    <col min="9218" max="9218" width="9.25" style="170" customWidth="1"/>
    <col min="9219" max="9219" width="8.25" style="170" bestFit="1" customWidth="1"/>
    <col min="9220" max="9220" width="8.875" style="170" bestFit="1" customWidth="1"/>
    <col min="9221" max="9221" width="8.25" style="170" bestFit="1" customWidth="1"/>
    <col min="9222" max="9222" width="8.375" style="170" bestFit="1" customWidth="1"/>
    <col min="9223" max="9223" width="7.5" style="170" bestFit="1" customWidth="1"/>
    <col min="9224" max="9224" width="11" style="170" bestFit="1" customWidth="1"/>
    <col min="9225" max="9228" width="10.125" style="170" bestFit="1" customWidth="1"/>
    <col min="9229" max="9472" width="10" style="170"/>
    <col min="9473" max="9473" width="8.375" style="170" customWidth="1"/>
    <col min="9474" max="9474" width="9.25" style="170" customWidth="1"/>
    <col min="9475" max="9475" width="8.25" style="170" bestFit="1" customWidth="1"/>
    <col min="9476" max="9476" width="8.875" style="170" bestFit="1" customWidth="1"/>
    <col min="9477" max="9477" width="8.25" style="170" bestFit="1" customWidth="1"/>
    <col min="9478" max="9478" width="8.375" style="170" bestFit="1" customWidth="1"/>
    <col min="9479" max="9479" width="7.5" style="170" bestFit="1" customWidth="1"/>
    <col min="9480" max="9480" width="11" style="170" bestFit="1" customWidth="1"/>
    <col min="9481" max="9484" width="10.125" style="170" bestFit="1" customWidth="1"/>
    <col min="9485" max="9728" width="10" style="170"/>
    <col min="9729" max="9729" width="8.375" style="170" customWidth="1"/>
    <col min="9730" max="9730" width="9.25" style="170" customWidth="1"/>
    <col min="9731" max="9731" width="8.25" style="170" bestFit="1" customWidth="1"/>
    <col min="9732" max="9732" width="8.875" style="170" bestFit="1" customWidth="1"/>
    <col min="9733" max="9733" width="8.25" style="170" bestFit="1" customWidth="1"/>
    <col min="9734" max="9734" width="8.375" style="170" bestFit="1" customWidth="1"/>
    <col min="9735" max="9735" width="7.5" style="170" bestFit="1" customWidth="1"/>
    <col min="9736" max="9736" width="11" style="170" bestFit="1" customWidth="1"/>
    <col min="9737" max="9740" width="10.125" style="170" bestFit="1" customWidth="1"/>
    <col min="9741" max="9984" width="10" style="170"/>
    <col min="9985" max="9985" width="8.375" style="170" customWidth="1"/>
    <col min="9986" max="9986" width="9.25" style="170" customWidth="1"/>
    <col min="9987" max="9987" width="8.25" style="170" bestFit="1" customWidth="1"/>
    <col min="9988" max="9988" width="8.875" style="170" bestFit="1" customWidth="1"/>
    <col min="9989" max="9989" width="8.25" style="170" bestFit="1" customWidth="1"/>
    <col min="9990" max="9990" width="8.375" style="170" bestFit="1" customWidth="1"/>
    <col min="9991" max="9991" width="7.5" style="170" bestFit="1" customWidth="1"/>
    <col min="9992" max="9992" width="11" style="170" bestFit="1" customWidth="1"/>
    <col min="9993" max="9996" width="10.125" style="170" bestFit="1" customWidth="1"/>
    <col min="9997" max="10240" width="11" style="170"/>
    <col min="10241" max="10241" width="8.375" style="170" customWidth="1"/>
    <col min="10242" max="10242" width="9.25" style="170" customWidth="1"/>
    <col min="10243" max="10243" width="8.25" style="170" bestFit="1" customWidth="1"/>
    <col min="10244" max="10244" width="8.875" style="170" bestFit="1" customWidth="1"/>
    <col min="10245" max="10245" width="8.25" style="170" bestFit="1" customWidth="1"/>
    <col min="10246" max="10246" width="8.375" style="170" bestFit="1" customWidth="1"/>
    <col min="10247" max="10247" width="7.5" style="170" bestFit="1" customWidth="1"/>
    <col min="10248" max="10248" width="11" style="170" bestFit="1" customWidth="1"/>
    <col min="10249" max="10252" width="10.125" style="170" bestFit="1" customWidth="1"/>
    <col min="10253" max="10496" width="10" style="170"/>
    <col min="10497" max="10497" width="8.375" style="170" customWidth="1"/>
    <col min="10498" max="10498" width="9.25" style="170" customWidth="1"/>
    <col min="10499" max="10499" width="8.25" style="170" bestFit="1" customWidth="1"/>
    <col min="10500" max="10500" width="8.875" style="170" bestFit="1" customWidth="1"/>
    <col min="10501" max="10501" width="8.25" style="170" bestFit="1" customWidth="1"/>
    <col min="10502" max="10502" width="8.375" style="170" bestFit="1" customWidth="1"/>
    <col min="10503" max="10503" width="7.5" style="170" bestFit="1" customWidth="1"/>
    <col min="10504" max="10504" width="11" style="170" bestFit="1" customWidth="1"/>
    <col min="10505" max="10508" width="10.125" style="170" bestFit="1" customWidth="1"/>
    <col min="10509" max="10752" width="10" style="170"/>
    <col min="10753" max="10753" width="8.375" style="170" customWidth="1"/>
    <col min="10754" max="10754" width="9.25" style="170" customWidth="1"/>
    <col min="10755" max="10755" width="8.25" style="170" bestFit="1" customWidth="1"/>
    <col min="10756" max="10756" width="8.875" style="170" bestFit="1" customWidth="1"/>
    <col min="10757" max="10757" width="8.25" style="170" bestFit="1" customWidth="1"/>
    <col min="10758" max="10758" width="8.375" style="170" bestFit="1" customWidth="1"/>
    <col min="10759" max="10759" width="7.5" style="170" bestFit="1" customWidth="1"/>
    <col min="10760" max="10760" width="11" style="170" bestFit="1" customWidth="1"/>
    <col min="10761" max="10764" width="10.125" style="170" bestFit="1" customWidth="1"/>
    <col min="10765" max="11008" width="10" style="170"/>
    <col min="11009" max="11009" width="8.375" style="170" customWidth="1"/>
    <col min="11010" max="11010" width="9.25" style="170" customWidth="1"/>
    <col min="11011" max="11011" width="8.25" style="170" bestFit="1" customWidth="1"/>
    <col min="11012" max="11012" width="8.875" style="170" bestFit="1" customWidth="1"/>
    <col min="11013" max="11013" width="8.25" style="170" bestFit="1" customWidth="1"/>
    <col min="11014" max="11014" width="8.375" style="170" bestFit="1" customWidth="1"/>
    <col min="11015" max="11015" width="7.5" style="170" bestFit="1" customWidth="1"/>
    <col min="11016" max="11016" width="11" style="170" bestFit="1" customWidth="1"/>
    <col min="11017" max="11020" width="10.125" style="170" bestFit="1" customWidth="1"/>
    <col min="11021" max="11264" width="11" style="170"/>
    <col min="11265" max="11265" width="8.375" style="170" customWidth="1"/>
    <col min="11266" max="11266" width="9.25" style="170" customWidth="1"/>
    <col min="11267" max="11267" width="8.25" style="170" bestFit="1" customWidth="1"/>
    <col min="11268" max="11268" width="8.875" style="170" bestFit="1" customWidth="1"/>
    <col min="11269" max="11269" width="8.25" style="170" bestFit="1" customWidth="1"/>
    <col min="11270" max="11270" width="8.375" style="170" bestFit="1" customWidth="1"/>
    <col min="11271" max="11271" width="7.5" style="170" bestFit="1" customWidth="1"/>
    <col min="11272" max="11272" width="11" style="170" bestFit="1" customWidth="1"/>
    <col min="11273" max="11276" width="10.125" style="170" bestFit="1" customWidth="1"/>
    <col min="11277" max="11520" width="10" style="170"/>
    <col min="11521" max="11521" width="8.375" style="170" customWidth="1"/>
    <col min="11522" max="11522" width="9.25" style="170" customWidth="1"/>
    <col min="11523" max="11523" width="8.25" style="170" bestFit="1" customWidth="1"/>
    <col min="11524" max="11524" width="8.875" style="170" bestFit="1" customWidth="1"/>
    <col min="11525" max="11525" width="8.25" style="170" bestFit="1" customWidth="1"/>
    <col min="11526" max="11526" width="8.375" style="170" bestFit="1" customWidth="1"/>
    <col min="11527" max="11527" width="7.5" style="170" bestFit="1" customWidth="1"/>
    <col min="11528" max="11528" width="11" style="170" bestFit="1" customWidth="1"/>
    <col min="11529" max="11532" width="10.125" style="170" bestFit="1" customWidth="1"/>
    <col min="11533" max="11776" width="10" style="170"/>
    <col min="11777" max="11777" width="8.375" style="170" customWidth="1"/>
    <col min="11778" max="11778" width="9.25" style="170" customWidth="1"/>
    <col min="11779" max="11779" width="8.25" style="170" bestFit="1" customWidth="1"/>
    <col min="11780" max="11780" width="8.875" style="170" bestFit="1" customWidth="1"/>
    <col min="11781" max="11781" width="8.25" style="170" bestFit="1" customWidth="1"/>
    <col min="11782" max="11782" width="8.375" style="170" bestFit="1" customWidth="1"/>
    <col min="11783" max="11783" width="7.5" style="170" bestFit="1" customWidth="1"/>
    <col min="11784" max="11784" width="11" style="170" bestFit="1" customWidth="1"/>
    <col min="11785" max="11788" width="10.125" style="170" bestFit="1" customWidth="1"/>
    <col min="11789" max="12032" width="10" style="170"/>
    <col min="12033" max="12033" width="8.375" style="170" customWidth="1"/>
    <col min="12034" max="12034" width="9.25" style="170" customWidth="1"/>
    <col min="12035" max="12035" width="8.25" style="170" bestFit="1" customWidth="1"/>
    <col min="12036" max="12036" width="8.875" style="170" bestFit="1" customWidth="1"/>
    <col min="12037" max="12037" width="8.25" style="170" bestFit="1" customWidth="1"/>
    <col min="12038" max="12038" width="8.375" style="170" bestFit="1" customWidth="1"/>
    <col min="12039" max="12039" width="7.5" style="170" bestFit="1" customWidth="1"/>
    <col min="12040" max="12040" width="11" style="170" bestFit="1" customWidth="1"/>
    <col min="12041" max="12044" width="10.125" style="170" bestFit="1" customWidth="1"/>
    <col min="12045" max="12288" width="11" style="170"/>
    <col min="12289" max="12289" width="8.375" style="170" customWidth="1"/>
    <col min="12290" max="12290" width="9.25" style="170" customWidth="1"/>
    <col min="12291" max="12291" width="8.25" style="170" bestFit="1" customWidth="1"/>
    <col min="12292" max="12292" width="8.875" style="170" bestFit="1" customWidth="1"/>
    <col min="12293" max="12293" width="8.25" style="170" bestFit="1" customWidth="1"/>
    <col min="12294" max="12294" width="8.375" style="170" bestFit="1" customWidth="1"/>
    <col min="12295" max="12295" width="7.5" style="170" bestFit="1" customWidth="1"/>
    <col min="12296" max="12296" width="11" style="170" bestFit="1" customWidth="1"/>
    <col min="12297" max="12300" width="10.125" style="170" bestFit="1" customWidth="1"/>
    <col min="12301" max="12544" width="10" style="170"/>
    <col min="12545" max="12545" width="8.375" style="170" customWidth="1"/>
    <col min="12546" max="12546" width="9.25" style="170" customWidth="1"/>
    <col min="12547" max="12547" width="8.25" style="170" bestFit="1" customWidth="1"/>
    <col min="12548" max="12548" width="8.875" style="170" bestFit="1" customWidth="1"/>
    <col min="12549" max="12549" width="8.25" style="170" bestFit="1" customWidth="1"/>
    <col min="12550" max="12550" width="8.375" style="170" bestFit="1" customWidth="1"/>
    <col min="12551" max="12551" width="7.5" style="170" bestFit="1" customWidth="1"/>
    <col min="12552" max="12552" width="11" style="170" bestFit="1" customWidth="1"/>
    <col min="12553" max="12556" width="10.125" style="170" bestFit="1" customWidth="1"/>
    <col min="12557" max="12800" width="10" style="170"/>
    <col min="12801" max="12801" width="8.375" style="170" customWidth="1"/>
    <col min="12802" max="12802" width="9.25" style="170" customWidth="1"/>
    <col min="12803" max="12803" width="8.25" style="170" bestFit="1" customWidth="1"/>
    <col min="12804" max="12804" width="8.875" style="170" bestFit="1" customWidth="1"/>
    <col min="12805" max="12805" width="8.25" style="170" bestFit="1" customWidth="1"/>
    <col min="12806" max="12806" width="8.375" style="170" bestFit="1" customWidth="1"/>
    <col min="12807" max="12807" width="7.5" style="170" bestFit="1" customWidth="1"/>
    <col min="12808" max="12808" width="11" style="170" bestFit="1" customWidth="1"/>
    <col min="12809" max="12812" width="10.125" style="170" bestFit="1" customWidth="1"/>
    <col min="12813" max="13056" width="10" style="170"/>
    <col min="13057" max="13057" width="8.375" style="170" customWidth="1"/>
    <col min="13058" max="13058" width="9.25" style="170" customWidth="1"/>
    <col min="13059" max="13059" width="8.25" style="170" bestFit="1" customWidth="1"/>
    <col min="13060" max="13060" width="8.875" style="170" bestFit="1" customWidth="1"/>
    <col min="13061" max="13061" width="8.25" style="170" bestFit="1" customWidth="1"/>
    <col min="13062" max="13062" width="8.375" style="170" bestFit="1" customWidth="1"/>
    <col min="13063" max="13063" width="7.5" style="170" bestFit="1" customWidth="1"/>
    <col min="13064" max="13064" width="11" style="170" bestFit="1" customWidth="1"/>
    <col min="13065" max="13068" width="10.125" style="170" bestFit="1" customWidth="1"/>
    <col min="13069" max="13312" width="11" style="170"/>
    <col min="13313" max="13313" width="8.375" style="170" customWidth="1"/>
    <col min="13314" max="13314" width="9.25" style="170" customWidth="1"/>
    <col min="13315" max="13315" width="8.25" style="170" bestFit="1" customWidth="1"/>
    <col min="13316" max="13316" width="8.875" style="170" bestFit="1" customWidth="1"/>
    <col min="13317" max="13317" width="8.25" style="170" bestFit="1" customWidth="1"/>
    <col min="13318" max="13318" width="8.375" style="170" bestFit="1" customWidth="1"/>
    <col min="13319" max="13319" width="7.5" style="170" bestFit="1" customWidth="1"/>
    <col min="13320" max="13320" width="11" style="170" bestFit="1" customWidth="1"/>
    <col min="13321" max="13324" width="10.125" style="170" bestFit="1" customWidth="1"/>
    <col min="13325" max="13568" width="10" style="170"/>
    <col min="13569" max="13569" width="8.375" style="170" customWidth="1"/>
    <col min="13570" max="13570" width="9.25" style="170" customWidth="1"/>
    <col min="13571" max="13571" width="8.25" style="170" bestFit="1" customWidth="1"/>
    <col min="13572" max="13572" width="8.875" style="170" bestFit="1" customWidth="1"/>
    <col min="13573" max="13573" width="8.25" style="170" bestFit="1" customWidth="1"/>
    <col min="13574" max="13574" width="8.375" style="170" bestFit="1" customWidth="1"/>
    <col min="13575" max="13575" width="7.5" style="170" bestFit="1" customWidth="1"/>
    <col min="13576" max="13576" width="11" style="170" bestFit="1" customWidth="1"/>
    <col min="13577" max="13580" width="10.125" style="170" bestFit="1" customWidth="1"/>
    <col min="13581" max="13824" width="10" style="170"/>
    <col min="13825" max="13825" width="8.375" style="170" customWidth="1"/>
    <col min="13826" max="13826" width="9.25" style="170" customWidth="1"/>
    <col min="13827" max="13827" width="8.25" style="170" bestFit="1" customWidth="1"/>
    <col min="13828" max="13828" width="8.875" style="170" bestFit="1" customWidth="1"/>
    <col min="13829" max="13829" width="8.25" style="170" bestFit="1" customWidth="1"/>
    <col min="13830" max="13830" width="8.375" style="170" bestFit="1" customWidth="1"/>
    <col min="13831" max="13831" width="7.5" style="170" bestFit="1" customWidth="1"/>
    <col min="13832" max="13832" width="11" style="170" bestFit="1" customWidth="1"/>
    <col min="13833" max="13836" width="10.125" style="170" bestFit="1" customWidth="1"/>
    <col min="13837" max="14080" width="10" style="170"/>
    <col min="14081" max="14081" width="8.375" style="170" customWidth="1"/>
    <col min="14082" max="14082" width="9.25" style="170" customWidth="1"/>
    <col min="14083" max="14083" width="8.25" style="170" bestFit="1" customWidth="1"/>
    <col min="14084" max="14084" width="8.875" style="170" bestFit="1" customWidth="1"/>
    <col min="14085" max="14085" width="8.25" style="170" bestFit="1" customWidth="1"/>
    <col min="14086" max="14086" width="8.375" style="170" bestFit="1" customWidth="1"/>
    <col min="14087" max="14087" width="7.5" style="170" bestFit="1" customWidth="1"/>
    <col min="14088" max="14088" width="11" style="170" bestFit="1" customWidth="1"/>
    <col min="14089" max="14092" width="10.125" style="170" bestFit="1" customWidth="1"/>
    <col min="14093" max="14336" width="11" style="170"/>
    <col min="14337" max="14337" width="8.375" style="170" customWidth="1"/>
    <col min="14338" max="14338" width="9.25" style="170" customWidth="1"/>
    <col min="14339" max="14339" width="8.25" style="170" bestFit="1" customWidth="1"/>
    <col min="14340" max="14340" width="8.875" style="170" bestFit="1" customWidth="1"/>
    <col min="14341" max="14341" width="8.25" style="170" bestFit="1" customWidth="1"/>
    <col min="14342" max="14342" width="8.375" style="170" bestFit="1" customWidth="1"/>
    <col min="14343" max="14343" width="7.5" style="170" bestFit="1" customWidth="1"/>
    <col min="14344" max="14344" width="11" style="170" bestFit="1" customWidth="1"/>
    <col min="14345" max="14348" width="10.125" style="170" bestFit="1" customWidth="1"/>
    <col min="14349" max="14592" width="10" style="170"/>
    <col min="14593" max="14593" width="8.375" style="170" customWidth="1"/>
    <col min="14594" max="14594" width="9.25" style="170" customWidth="1"/>
    <col min="14595" max="14595" width="8.25" style="170" bestFit="1" customWidth="1"/>
    <col min="14596" max="14596" width="8.875" style="170" bestFit="1" customWidth="1"/>
    <col min="14597" max="14597" width="8.25" style="170" bestFit="1" customWidth="1"/>
    <col min="14598" max="14598" width="8.375" style="170" bestFit="1" customWidth="1"/>
    <col min="14599" max="14599" width="7.5" style="170" bestFit="1" customWidth="1"/>
    <col min="14600" max="14600" width="11" style="170" bestFit="1" customWidth="1"/>
    <col min="14601" max="14604" width="10.125" style="170" bestFit="1" customWidth="1"/>
    <col min="14605" max="14848" width="10" style="170"/>
    <col min="14849" max="14849" width="8.375" style="170" customWidth="1"/>
    <col min="14850" max="14850" width="9.25" style="170" customWidth="1"/>
    <col min="14851" max="14851" width="8.25" style="170" bestFit="1" customWidth="1"/>
    <col min="14852" max="14852" width="8.875" style="170" bestFit="1" customWidth="1"/>
    <col min="14853" max="14853" width="8.25" style="170" bestFit="1" customWidth="1"/>
    <col min="14854" max="14854" width="8.375" style="170" bestFit="1" customWidth="1"/>
    <col min="14855" max="14855" width="7.5" style="170" bestFit="1" customWidth="1"/>
    <col min="14856" max="14856" width="11" style="170" bestFit="1" customWidth="1"/>
    <col min="14857" max="14860" width="10.125" style="170" bestFit="1" customWidth="1"/>
    <col min="14861" max="15104" width="10" style="170"/>
    <col min="15105" max="15105" width="8.375" style="170" customWidth="1"/>
    <col min="15106" max="15106" width="9.25" style="170" customWidth="1"/>
    <col min="15107" max="15107" width="8.25" style="170" bestFit="1" customWidth="1"/>
    <col min="15108" max="15108" width="8.875" style="170" bestFit="1" customWidth="1"/>
    <col min="15109" max="15109" width="8.25" style="170" bestFit="1" customWidth="1"/>
    <col min="15110" max="15110" width="8.375" style="170" bestFit="1" customWidth="1"/>
    <col min="15111" max="15111" width="7.5" style="170" bestFit="1" customWidth="1"/>
    <col min="15112" max="15112" width="11" style="170" bestFit="1" customWidth="1"/>
    <col min="15113" max="15116" width="10.125" style="170" bestFit="1" customWidth="1"/>
    <col min="15117" max="15360" width="11" style="170"/>
    <col min="15361" max="15361" width="8.375" style="170" customWidth="1"/>
    <col min="15362" max="15362" width="9.25" style="170" customWidth="1"/>
    <col min="15363" max="15363" width="8.25" style="170" bestFit="1" customWidth="1"/>
    <col min="15364" max="15364" width="8.875" style="170" bestFit="1" customWidth="1"/>
    <col min="15365" max="15365" width="8.25" style="170" bestFit="1" customWidth="1"/>
    <col min="15366" max="15366" width="8.375" style="170" bestFit="1" customWidth="1"/>
    <col min="15367" max="15367" width="7.5" style="170" bestFit="1" customWidth="1"/>
    <col min="15368" max="15368" width="11" style="170" bestFit="1" customWidth="1"/>
    <col min="15369" max="15372" width="10.125" style="170" bestFit="1" customWidth="1"/>
    <col min="15373" max="15616" width="10" style="170"/>
    <col min="15617" max="15617" width="8.375" style="170" customWidth="1"/>
    <col min="15618" max="15618" width="9.25" style="170" customWidth="1"/>
    <col min="15619" max="15619" width="8.25" style="170" bestFit="1" customWidth="1"/>
    <col min="15620" max="15620" width="8.875" style="170" bestFit="1" customWidth="1"/>
    <col min="15621" max="15621" width="8.25" style="170" bestFit="1" customWidth="1"/>
    <col min="15622" max="15622" width="8.375" style="170" bestFit="1" customWidth="1"/>
    <col min="15623" max="15623" width="7.5" style="170" bestFit="1" customWidth="1"/>
    <col min="15624" max="15624" width="11" style="170" bestFit="1" customWidth="1"/>
    <col min="15625" max="15628" width="10.125" style="170" bestFit="1" customWidth="1"/>
    <col min="15629" max="15872" width="10" style="170"/>
    <col min="15873" max="15873" width="8.375" style="170" customWidth="1"/>
    <col min="15874" max="15874" width="9.25" style="170" customWidth="1"/>
    <col min="15875" max="15875" width="8.25" style="170" bestFit="1" customWidth="1"/>
    <col min="15876" max="15876" width="8.875" style="170" bestFit="1" customWidth="1"/>
    <col min="15877" max="15877" width="8.25" style="170" bestFit="1" customWidth="1"/>
    <col min="15878" max="15878" width="8.375" style="170" bestFit="1" customWidth="1"/>
    <col min="15879" max="15879" width="7.5" style="170" bestFit="1" customWidth="1"/>
    <col min="15880" max="15880" width="11" style="170" bestFit="1" customWidth="1"/>
    <col min="15881" max="15884" width="10.125" style="170" bestFit="1" customWidth="1"/>
    <col min="15885" max="16128" width="10" style="170"/>
    <col min="16129" max="16129" width="8.375" style="170" customWidth="1"/>
    <col min="16130" max="16130" width="9.25" style="170" customWidth="1"/>
    <col min="16131" max="16131" width="8.25" style="170" bestFit="1" customWidth="1"/>
    <col min="16132" max="16132" width="8.875" style="170" bestFit="1" customWidth="1"/>
    <col min="16133" max="16133" width="8.25" style="170" bestFit="1" customWidth="1"/>
    <col min="16134" max="16134" width="8.375" style="170" bestFit="1" customWidth="1"/>
    <col min="16135" max="16135" width="7.5" style="170" bestFit="1" customWidth="1"/>
    <col min="16136" max="16136" width="11" style="170" bestFit="1" customWidth="1"/>
    <col min="16137" max="16140" width="10.125" style="170" bestFit="1" customWidth="1"/>
    <col min="16141" max="16384" width="11" style="170"/>
  </cols>
  <sheetData>
    <row r="1" spans="1:65" x14ac:dyDescent="0.2">
      <c r="A1" s="169" t="s">
        <v>6</v>
      </c>
    </row>
    <row r="2" spans="1:65" ht="15.75" x14ac:dyDescent="0.25">
      <c r="A2" s="171"/>
      <c r="B2" s="172"/>
      <c r="H2" s="110" t="s">
        <v>156</v>
      </c>
    </row>
    <row r="3" spans="1:65" s="102" customFormat="1" x14ac:dyDescent="0.2">
      <c r="A3" s="79"/>
      <c r="B3" s="894">
        <f>INDICE!A3</f>
        <v>43132</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7"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200</v>
      </c>
      <c r="B5" s="100">
        <v>430.39956999999998</v>
      </c>
      <c r="C5" s="101">
        <v>10.499955545802859</v>
      </c>
      <c r="D5" s="100">
        <v>878.56678000000022</v>
      </c>
      <c r="E5" s="101">
        <v>5.607133436593239</v>
      </c>
      <c r="F5" s="100">
        <v>6458.6430199999995</v>
      </c>
      <c r="G5" s="101">
        <v>8.022099596174014</v>
      </c>
      <c r="H5" s="101">
        <v>99.996260654630007</v>
      </c>
    </row>
    <row r="6" spans="1:65" s="99" customFormat="1" x14ac:dyDescent="0.2">
      <c r="A6" s="99" t="s">
        <v>146</v>
      </c>
      <c r="B6" s="119">
        <v>2.6150000000000003E-2</v>
      </c>
      <c r="C6" s="483">
        <v>107.53968253968253</v>
      </c>
      <c r="D6" s="119">
        <v>4.0969999999999999E-2</v>
      </c>
      <c r="E6" s="483">
        <v>52.759134973900061</v>
      </c>
      <c r="F6" s="119">
        <v>0.24152000000000001</v>
      </c>
      <c r="G6" s="483">
        <v>-13.967157054821378</v>
      </c>
      <c r="H6" s="251">
        <v>3.739345369997898E-3</v>
      </c>
    </row>
    <row r="7" spans="1:65" s="99" customFormat="1" x14ac:dyDescent="0.2">
      <c r="A7" s="68" t="s">
        <v>116</v>
      </c>
      <c r="B7" s="69">
        <v>430.42572000000001</v>
      </c>
      <c r="C7" s="103">
        <v>10.503094582095612</v>
      </c>
      <c r="D7" s="69">
        <v>878.60775000000024</v>
      </c>
      <c r="E7" s="103">
        <v>5.6086535058722333</v>
      </c>
      <c r="F7" s="69">
        <v>6458.8845399999991</v>
      </c>
      <c r="G7" s="103">
        <v>8.0210671906577105</v>
      </c>
      <c r="H7" s="103">
        <v>100</v>
      </c>
    </row>
    <row r="8" spans="1:65" s="99" customFormat="1" x14ac:dyDescent="0.2">
      <c r="H8" s="93" t="s">
        <v>231</v>
      </c>
    </row>
    <row r="9" spans="1:65" s="99" customFormat="1" x14ac:dyDescent="0.2">
      <c r="A9" s="94" t="s">
        <v>524</v>
      </c>
    </row>
    <row r="10" spans="1:65" x14ac:dyDescent="0.2">
      <c r="A10" s="164" t="s">
        <v>597</v>
      </c>
    </row>
    <row r="13" spans="1:65" x14ac:dyDescent="0.2">
      <c r="B13" s="100"/>
    </row>
  </sheetData>
  <mergeCells count="3">
    <mergeCell ref="B3:C3"/>
    <mergeCell ref="D3:E3"/>
    <mergeCell ref="F3:H3"/>
  </mergeCells>
  <conditionalFormatting sqref="B6">
    <cfRule type="cellIs" dxfId="2102" priority="7" operator="between">
      <formula>0</formula>
      <formula>0.5</formula>
    </cfRule>
    <cfRule type="cellIs" dxfId="2101" priority="8" operator="between">
      <formula>0</formula>
      <formula>0.49</formula>
    </cfRule>
  </conditionalFormatting>
  <conditionalFormatting sqref="D6">
    <cfRule type="cellIs" dxfId="2100" priority="5" operator="between">
      <formula>0</formula>
      <formula>0.5</formula>
    </cfRule>
    <cfRule type="cellIs" dxfId="2099" priority="6" operator="between">
      <formula>0</formula>
      <formula>0.49</formula>
    </cfRule>
  </conditionalFormatting>
  <conditionalFormatting sqref="F6">
    <cfRule type="cellIs" dxfId="2098" priority="3" operator="between">
      <formula>0</formula>
      <formula>0.5</formula>
    </cfRule>
    <cfRule type="cellIs" dxfId="2097" priority="4" operator="between">
      <formula>0</formula>
      <formula>0.49</formula>
    </cfRule>
  </conditionalFormatting>
  <conditionalFormatting sqref="H6">
    <cfRule type="cellIs" dxfId="2096" priority="1" operator="between">
      <formula>0</formula>
      <formula>0.5</formula>
    </cfRule>
    <cfRule type="cellIs" dxfId="209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C16" sqref="C16"/>
    </sheetView>
  </sheetViews>
  <sheetFormatPr baseColWidth="10" defaultRowHeight="12.75" x14ac:dyDescent="0.2"/>
  <cols>
    <col min="1" max="1" width="25.75" style="174" customWidth="1"/>
    <col min="2" max="2" width="9.375" style="174" customWidth="1"/>
    <col min="3" max="3" width="12.875" style="174" customWidth="1"/>
    <col min="4" max="4" width="10.375" style="174" customWidth="1"/>
    <col min="5" max="5" width="11.625" style="174" customWidth="1"/>
    <col min="6" max="6" width="10.375" style="174" customWidth="1"/>
    <col min="7" max="7" width="11" style="174" customWidth="1"/>
    <col min="8" max="8" width="16.375" style="174" customWidth="1"/>
    <col min="9" max="11" width="11" style="174"/>
    <col min="12" max="12" width="11.5" style="174" customWidth="1"/>
    <col min="13" max="66" width="11" style="174"/>
    <col min="67" max="256" width="10" style="174"/>
    <col min="257" max="257" width="19.75" style="174" customWidth="1"/>
    <col min="258" max="259" width="8.25" style="174" bestFit="1" customWidth="1"/>
    <col min="260" max="260" width="9.125" style="174" bestFit="1" customWidth="1"/>
    <col min="261" max="261" width="7.5" style="174" bestFit="1" customWidth="1"/>
    <col min="262" max="262" width="9.125" style="174" bestFit="1" customWidth="1"/>
    <col min="263" max="263" width="7.5" style="174" bestFit="1" customWidth="1"/>
    <col min="264" max="264" width="11" style="174" bestFit="1" customWidth="1"/>
    <col min="265" max="267" width="10" style="174"/>
    <col min="268" max="268" width="10.125" style="174" bestFit="1" customWidth="1"/>
    <col min="269" max="512" width="10" style="174"/>
    <col min="513" max="513" width="19.75" style="174" customWidth="1"/>
    <col min="514" max="515" width="8.25" style="174" bestFit="1" customWidth="1"/>
    <col min="516" max="516" width="9.125" style="174" bestFit="1" customWidth="1"/>
    <col min="517" max="517" width="7.5" style="174" bestFit="1" customWidth="1"/>
    <col min="518" max="518" width="9.125" style="174" bestFit="1" customWidth="1"/>
    <col min="519" max="519" width="7.5" style="174" bestFit="1" customWidth="1"/>
    <col min="520" max="520" width="11" style="174" bestFit="1" customWidth="1"/>
    <col min="521" max="523" width="10" style="174"/>
    <col min="524" max="524" width="10.125" style="174" bestFit="1" customWidth="1"/>
    <col min="525" max="768" width="10" style="174"/>
    <col min="769" max="769" width="19.75" style="174" customWidth="1"/>
    <col min="770" max="771" width="8.25" style="174" bestFit="1" customWidth="1"/>
    <col min="772" max="772" width="9.125" style="174" bestFit="1" customWidth="1"/>
    <col min="773" max="773" width="7.5" style="174" bestFit="1" customWidth="1"/>
    <col min="774" max="774" width="9.125" style="174" bestFit="1" customWidth="1"/>
    <col min="775" max="775" width="7.5" style="174" bestFit="1" customWidth="1"/>
    <col min="776" max="776" width="11" style="174" bestFit="1" customWidth="1"/>
    <col min="777" max="779" width="10" style="174"/>
    <col min="780" max="780" width="10.125" style="174" bestFit="1" customWidth="1"/>
    <col min="781" max="1024" width="11" style="174"/>
    <col min="1025" max="1025" width="19.75" style="174" customWidth="1"/>
    <col min="1026" max="1027" width="8.25" style="174" bestFit="1" customWidth="1"/>
    <col min="1028" max="1028" width="9.125" style="174" bestFit="1" customWidth="1"/>
    <col min="1029" max="1029" width="7.5" style="174" bestFit="1" customWidth="1"/>
    <col min="1030" max="1030" width="9.125" style="174" bestFit="1" customWidth="1"/>
    <col min="1031" max="1031" width="7.5" style="174" bestFit="1" customWidth="1"/>
    <col min="1032" max="1032" width="11" style="174" bestFit="1" customWidth="1"/>
    <col min="1033" max="1035" width="10" style="174"/>
    <col min="1036" max="1036" width="10.125" style="174" bestFit="1" customWidth="1"/>
    <col min="1037" max="1280" width="10" style="174"/>
    <col min="1281" max="1281" width="19.75" style="174" customWidth="1"/>
    <col min="1282" max="1283" width="8.25" style="174" bestFit="1" customWidth="1"/>
    <col min="1284" max="1284" width="9.125" style="174" bestFit="1" customWidth="1"/>
    <col min="1285" max="1285" width="7.5" style="174" bestFit="1" customWidth="1"/>
    <col min="1286" max="1286" width="9.125" style="174" bestFit="1" customWidth="1"/>
    <col min="1287" max="1287" width="7.5" style="174" bestFit="1" customWidth="1"/>
    <col min="1288" max="1288" width="11" style="174" bestFit="1" customWidth="1"/>
    <col min="1289" max="1291" width="10" style="174"/>
    <col min="1292" max="1292" width="10.125" style="174" bestFit="1" customWidth="1"/>
    <col min="1293" max="1536" width="10" style="174"/>
    <col min="1537" max="1537" width="19.75" style="174" customWidth="1"/>
    <col min="1538" max="1539" width="8.25" style="174" bestFit="1" customWidth="1"/>
    <col min="1540" max="1540" width="9.125" style="174" bestFit="1" customWidth="1"/>
    <col min="1541" max="1541" width="7.5" style="174" bestFit="1" customWidth="1"/>
    <col min="1542" max="1542" width="9.125" style="174" bestFit="1" customWidth="1"/>
    <col min="1543" max="1543" width="7.5" style="174" bestFit="1" customWidth="1"/>
    <col min="1544" max="1544" width="11" style="174" bestFit="1" customWidth="1"/>
    <col min="1545" max="1547" width="10" style="174"/>
    <col min="1548" max="1548" width="10.125" style="174" bestFit="1" customWidth="1"/>
    <col min="1549" max="1792" width="10" style="174"/>
    <col min="1793" max="1793" width="19.75" style="174" customWidth="1"/>
    <col min="1794" max="1795" width="8.25" style="174" bestFit="1" customWidth="1"/>
    <col min="1796" max="1796" width="9.125" style="174" bestFit="1" customWidth="1"/>
    <col min="1797" max="1797" width="7.5" style="174" bestFit="1" customWidth="1"/>
    <col min="1798" max="1798" width="9.125" style="174" bestFit="1" customWidth="1"/>
    <col min="1799" max="1799" width="7.5" style="174" bestFit="1" customWidth="1"/>
    <col min="1800" max="1800" width="11" style="174" bestFit="1" customWidth="1"/>
    <col min="1801" max="1803" width="10" style="174"/>
    <col min="1804" max="1804" width="10.125" style="174" bestFit="1" customWidth="1"/>
    <col min="1805" max="2048" width="11" style="174"/>
    <col min="2049" max="2049" width="19.75" style="174" customWidth="1"/>
    <col min="2050" max="2051" width="8.25" style="174" bestFit="1" customWidth="1"/>
    <col min="2052" max="2052" width="9.125" style="174" bestFit="1" customWidth="1"/>
    <col min="2053" max="2053" width="7.5" style="174" bestFit="1" customWidth="1"/>
    <col min="2054" max="2054" width="9.125" style="174" bestFit="1" customWidth="1"/>
    <col min="2055" max="2055" width="7.5" style="174" bestFit="1" customWidth="1"/>
    <col min="2056" max="2056" width="11" style="174" bestFit="1" customWidth="1"/>
    <col min="2057" max="2059" width="10" style="174"/>
    <col min="2060" max="2060" width="10.125" style="174" bestFit="1" customWidth="1"/>
    <col min="2061" max="2304" width="10" style="174"/>
    <col min="2305" max="2305" width="19.75" style="174" customWidth="1"/>
    <col min="2306" max="2307" width="8.25" style="174" bestFit="1" customWidth="1"/>
    <col min="2308" max="2308" width="9.125" style="174" bestFit="1" customWidth="1"/>
    <col min="2309" max="2309" width="7.5" style="174" bestFit="1" customWidth="1"/>
    <col min="2310" max="2310" width="9.125" style="174" bestFit="1" customWidth="1"/>
    <col min="2311" max="2311" width="7.5" style="174" bestFit="1" customWidth="1"/>
    <col min="2312" max="2312" width="11" style="174" bestFit="1" customWidth="1"/>
    <col min="2313" max="2315" width="10" style="174"/>
    <col min="2316" max="2316" width="10.125" style="174" bestFit="1" customWidth="1"/>
    <col min="2317" max="2560" width="10" style="174"/>
    <col min="2561" max="2561" width="19.75" style="174" customWidth="1"/>
    <col min="2562" max="2563" width="8.25" style="174" bestFit="1" customWidth="1"/>
    <col min="2564" max="2564" width="9.125" style="174" bestFit="1" customWidth="1"/>
    <col min="2565" max="2565" width="7.5" style="174" bestFit="1" customWidth="1"/>
    <col min="2566" max="2566" width="9.125" style="174" bestFit="1" customWidth="1"/>
    <col min="2567" max="2567" width="7.5" style="174" bestFit="1" customWidth="1"/>
    <col min="2568" max="2568" width="11" style="174" bestFit="1" customWidth="1"/>
    <col min="2569" max="2571" width="10" style="174"/>
    <col min="2572" max="2572" width="10.125" style="174" bestFit="1" customWidth="1"/>
    <col min="2573" max="2816" width="10" style="174"/>
    <col min="2817" max="2817" width="19.75" style="174" customWidth="1"/>
    <col min="2818" max="2819" width="8.25" style="174" bestFit="1" customWidth="1"/>
    <col min="2820" max="2820" width="9.125" style="174" bestFit="1" customWidth="1"/>
    <col min="2821" max="2821" width="7.5" style="174" bestFit="1" customWidth="1"/>
    <col min="2822" max="2822" width="9.125" style="174" bestFit="1" customWidth="1"/>
    <col min="2823" max="2823" width="7.5" style="174" bestFit="1" customWidth="1"/>
    <col min="2824" max="2824" width="11" style="174" bestFit="1" customWidth="1"/>
    <col min="2825" max="2827" width="10" style="174"/>
    <col min="2828" max="2828" width="10.125" style="174" bestFit="1" customWidth="1"/>
    <col min="2829" max="3072" width="11" style="174"/>
    <col min="3073" max="3073" width="19.75" style="174" customWidth="1"/>
    <col min="3074" max="3075" width="8.25" style="174" bestFit="1" customWidth="1"/>
    <col min="3076" max="3076" width="9.125" style="174" bestFit="1" customWidth="1"/>
    <col min="3077" max="3077" width="7.5" style="174" bestFit="1" customWidth="1"/>
    <col min="3078" max="3078" width="9.125" style="174" bestFit="1" customWidth="1"/>
    <col min="3079" max="3079" width="7.5" style="174" bestFit="1" customWidth="1"/>
    <col min="3080" max="3080" width="11" style="174" bestFit="1" customWidth="1"/>
    <col min="3081" max="3083" width="10" style="174"/>
    <col min="3084" max="3084" width="10.125" style="174" bestFit="1" customWidth="1"/>
    <col min="3085" max="3328" width="10" style="174"/>
    <col min="3329" max="3329" width="19.75" style="174" customWidth="1"/>
    <col min="3330" max="3331" width="8.25" style="174" bestFit="1" customWidth="1"/>
    <col min="3332" max="3332" width="9.125" style="174" bestFit="1" customWidth="1"/>
    <col min="3333" max="3333" width="7.5" style="174" bestFit="1" customWidth="1"/>
    <col min="3334" max="3334" width="9.125" style="174" bestFit="1" customWidth="1"/>
    <col min="3335" max="3335" width="7.5" style="174" bestFit="1" customWidth="1"/>
    <col min="3336" max="3336" width="11" style="174" bestFit="1" customWidth="1"/>
    <col min="3337" max="3339" width="10" style="174"/>
    <col min="3340" max="3340" width="10.125" style="174" bestFit="1" customWidth="1"/>
    <col min="3341" max="3584" width="10" style="174"/>
    <col min="3585" max="3585" width="19.75" style="174" customWidth="1"/>
    <col min="3586" max="3587" width="8.25" style="174" bestFit="1" customWidth="1"/>
    <col min="3588" max="3588" width="9.125" style="174" bestFit="1" customWidth="1"/>
    <col min="3589" max="3589" width="7.5" style="174" bestFit="1" customWidth="1"/>
    <col min="3590" max="3590" width="9.125" style="174" bestFit="1" customWidth="1"/>
    <col min="3591" max="3591" width="7.5" style="174" bestFit="1" customWidth="1"/>
    <col min="3592" max="3592" width="11" style="174" bestFit="1" customWidth="1"/>
    <col min="3593" max="3595" width="10" style="174"/>
    <col min="3596" max="3596" width="10.125" style="174" bestFit="1" customWidth="1"/>
    <col min="3597" max="3840" width="10" style="174"/>
    <col min="3841" max="3841" width="19.75" style="174" customWidth="1"/>
    <col min="3842" max="3843" width="8.25" style="174" bestFit="1" customWidth="1"/>
    <col min="3844" max="3844" width="9.125" style="174" bestFit="1" customWidth="1"/>
    <col min="3845" max="3845" width="7.5" style="174" bestFit="1" customWidth="1"/>
    <col min="3846" max="3846" width="9.125" style="174" bestFit="1" customWidth="1"/>
    <col min="3847" max="3847" width="7.5" style="174" bestFit="1" customWidth="1"/>
    <col min="3848" max="3848" width="11" style="174" bestFit="1" customWidth="1"/>
    <col min="3849" max="3851" width="10" style="174"/>
    <col min="3852" max="3852" width="10.125" style="174" bestFit="1" customWidth="1"/>
    <col min="3853" max="4096" width="11" style="174"/>
    <col min="4097" max="4097" width="19.75" style="174" customWidth="1"/>
    <col min="4098" max="4099" width="8.25" style="174" bestFit="1" customWidth="1"/>
    <col min="4100" max="4100" width="9.125" style="174" bestFit="1" customWidth="1"/>
    <col min="4101" max="4101" width="7.5" style="174" bestFit="1" customWidth="1"/>
    <col min="4102" max="4102" width="9.125" style="174" bestFit="1" customWidth="1"/>
    <col min="4103" max="4103" width="7.5" style="174" bestFit="1" customWidth="1"/>
    <col min="4104" max="4104" width="11" style="174" bestFit="1" customWidth="1"/>
    <col min="4105" max="4107" width="10" style="174"/>
    <col min="4108" max="4108" width="10.125" style="174" bestFit="1" customWidth="1"/>
    <col min="4109" max="4352" width="10" style="174"/>
    <col min="4353" max="4353" width="19.75" style="174" customWidth="1"/>
    <col min="4354" max="4355" width="8.25" style="174" bestFit="1" customWidth="1"/>
    <col min="4356" max="4356" width="9.125" style="174" bestFit="1" customWidth="1"/>
    <col min="4357" max="4357" width="7.5" style="174" bestFit="1" customWidth="1"/>
    <col min="4358" max="4358" width="9.125" style="174" bestFit="1" customWidth="1"/>
    <col min="4359" max="4359" width="7.5" style="174" bestFit="1" customWidth="1"/>
    <col min="4360" max="4360" width="11" style="174" bestFit="1" customWidth="1"/>
    <col min="4361" max="4363" width="10" style="174"/>
    <col min="4364" max="4364" width="10.125" style="174" bestFit="1" customWidth="1"/>
    <col min="4365" max="4608" width="10" style="174"/>
    <col min="4609" max="4609" width="19.75" style="174" customWidth="1"/>
    <col min="4610" max="4611" width="8.25" style="174" bestFit="1" customWidth="1"/>
    <col min="4612" max="4612" width="9.125" style="174" bestFit="1" customWidth="1"/>
    <col min="4613" max="4613" width="7.5" style="174" bestFit="1" customWidth="1"/>
    <col min="4614" max="4614" width="9.125" style="174" bestFit="1" customWidth="1"/>
    <col min="4615" max="4615" width="7.5" style="174" bestFit="1" customWidth="1"/>
    <col min="4616" max="4616" width="11" style="174" bestFit="1" customWidth="1"/>
    <col min="4617" max="4619" width="10" style="174"/>
    <col min="4620" max="4620" width="10.125" style="174" bestFit="1" customWidth="1"/>
    <col min="4621" max="4864" width="10" style="174"/>
    <col min="4865" max="4865" width="19.75" style="174" customWidth="1"/>
    <col min="4866" max="4867" width="8.25" style="174" bestFit="1" customWidth="1"/>
    <col min="4868" max="4868" width="9.125" style="174" bestFit="1" customWidth="1"/>
    <col min="4869" max="4869" width="7.5" style="174" bestFit="1" customWidth="1"/>
    <col min="4870" max="4870" width="9.125" style="174" bestFit="1" customWidth="1"/>
    <col min="4871" max="4871" width="7.5" style="174" bestFit="1" customWidth="1"/>
    <col min="4872" max="4872" width="11" style="174" bestFit="1" customWidth="1"/>
    <col min="4873" max="4875" width="10" style="174"/>
    <col min="4876" max="4876" width="10.125" style="174" bestFit="1" customWidth="1"/>
    <col min="4877" max="5120" width="11" style="174"/>
    <col min="5121" max="5121" width="19.75" style="174" customWidth="1"/>
    <col min="5122" max="5123" width="8.25" style="174" bestFit="1" customWidth="1"/>
    <col min="5124" max="5124" width="9.125" style="174" bestFit="1" customWidth="1"/>
    <col min="5125" max="5125" width="7.5" style="174" bestFit="1" customWidth="1"/>
    <col min="5126" max="5126" width="9.125" style="174" bestFit="1" customWidth="1"/>
    <col min="5127" max="5127" width="7.5" style="174" bestFit="1" customWidth="1"/>
    <col min="5128" max="5128" width="11" style="174" bestFit="1" customWidth="1"/>
    <col min="5129" max="5131" width="10" style="174"/>
    <col min="5132" max="5132" width="10.125" style="174" bestFit="1" customWidth="1"/>
    <col min="5133" max="5376" width="10" style="174"/>
    <col min="5377" max="5377" width="19.75" style="174" customWidth="1"/>
    <col min="5378" max="5379" width="8.25" style="174" bestFit="1" customWidth="1"/>
    <col min="5380" max="5380" width="9.125" style="174" bestFit="1" customWidth="1"/>
    <col min="5381" max="5381" width="7.5" style="174" bestFit="1" customWidth="1"/>
    <col min="5382" max="5382" width="9.125" style="174" bestFit="1" customWidth="1"/>
    <col min="5383" max="5383" width="7.5" style="174" bestFit="1" customWidth="1"/>
    <col min="5384" max="5384" width="11" style="174" bestFit="1" customWidth="1"/>
    <col min="5385" max="5387" width="10" style="174"/>
    <col min="5388" max="5388" width="10.125" style="174" bestFit="1" customWidth="1"/>
    <col min="5389" max="5632" width="10" style="174"/>
    <col min="5633" max="5633" width="19.75" style="174" customWidth="1"/>
    <col min="5634" max="5635" width="8.25" style="174" bestFit="1" customWidth="1"/>
    <col min="5636" max="5636" width="9.125" style="174" bestFit="1" customWidth="1"/>
    <col min="5637" max="5637" width="7.5" style="174" bestFit="1" customWidth="1"/>
    <col min="5638" max="5638" width="9.125" style="174" bestFit="1" customWidth="1"/>
    <col min="5639" max="5639" width="7.5" style="174" bestFit="1" customWidth="1"/>
    <col min="5640" max="5640" width="11" style="174" bestFit="1" customWidth="1"/>
    <col min="5641" max="5643" width="10" style="174"/>
    <col min="5644" max="5644" width="10.125" style="174" bestFit="1" customWidth="1"/>
    <col min="5645" max="5888" width="10" style="174"/>
    <col min="5889" max="5889" width="19.75" style="174" customWidth="1"/>
    <col min="5890" max="5891" width="8.25" style="174" bestFit="1" customWidth="1"/>
    <col min="5892" max="5892" width="9.125" style="174" bestFit="1" customWidth="1"/>
    <col min="5893" max="5893" width="7.5" style="174" bestFit="1" customWidth="1"/>
    <col min="5894" max="5894" width="9.125" style="174" bestFit="1" customWidth="1"/>
    <col min="5895" max="5895" width="7.5" style="174" bestFit="1" customWidth="1"/>
    <col min="5896" max="5896" width="11" style="174" bestFit="1" customWidth="1"/>
    <col min="5897" max="5899" width="10" style="174"/>
    <col min="5900" max="5900" width="10.125" style="174" bestFit="1" customWidth="1"/>
    <col min="5901" max="6144" width="11" style="174"/>
    <col min="6145" max="6145" width="19.75" style="174" customWidth="1"/>
    <col min="6146" max="6147" width="8.25" style="174" bestFit="1" customWidth="1"/>
    <col min="6148" max="6148" width="9.125" style="174" bestFit="1" customWidth="1"/>
    <col min="6149" max="6149" width="7.5" style="174" bestFit="1" customWidth="1"/>
    <col min="6150" max="6150" width="9.125" style="174" bestFit="1" customWidth="1"/>
    <col min="6151" max="6151" width="7.5" style="174" bestFit="1" customWidth="1"/>
    <col min="6152" max="6152" width="11" style="174" bestFit="1" customWidth="1"/>
    <col min="6153" max="6155" width="10" style="174"/>
    <col min="6156" max="6156" width="10.125" style="174" bestFit="1" customWidth="1"/>
    <col min="6157" max="6400" width="10" style="174"/>
    <col min="6401" max="6401" width="19.75" style="174" customWidth="1"/>
    <col min="6402" max="6403" width="8.25" style="174" bestFit="1" customWidth="1"/>
    <col min="6404" max="6404" width="9.125" style="174" bestFit="1" customWidth="1"/>
    <col min="6405" max="6405" width="7.5" style="174" bestFit="1" customWidth="1"/>
    <col min="6406" max="6406" width="9.125" style="174" bestFit="1" customWidth="1"/>
    <col min="6407" max="6407" width="7.5" style="174" bestFit="1" customWidth="1"/>
    <col min="6408" max="6408" width="11" style="174" bestFit="1" customWidth="1"/>
    <col min="6409" max="6411" width="10" style="174"/>
    <col min="6412" max="6412" width="10.125" style="174" bestFit="1" customWidth="1"/>
    <col min="6413" max="6656" width="10" style="174"/>
    <col min="6657" max="6657" width="19.75" style="174" customWidth="1"/>
    <col min="6658" max="6659" width="8.25" style="174" bestFit="1" customWidth="1"/>
    <col min="6660" max="6660" width="9.125" style="174" bestFit="1" customWidth="1"/>
    <col min="6661" max="6661" width="7.5" style="174" bestFit="1" customWidth="1"/>
    <col min="6662" max="6662" width="9.125" style="174" bestFit="1" customWidth="1"/>
    <col min="6663" max="6663" width="7.5" style="174" bestFit="1" customWidth="1"/>
    <col min="6664" max="6664" width="11" style="174" bestFit="1" customWidth="1"/>
    <col min="6665" max="6667" width="10" style="174"/>
    <col min="6668" max="6668" width="10.125" style="174" bestFit="1" customWidth="1"/>
    <col min="6669" max="6912" width="10" style="174"/>
    <col min="6913" max="6913" width="19.75" style="174" customWidth="1"/>
    <col min="6914" max="6915" width="8.25" style="174" bestFit="1" customWidth="1"/>
    <col min="6916" max="6916" width="9.125" style="174" bestFit="1" customWidth="1"/>
    <col min="6917" max="6917" width="7.5" style="174" bestFit="1" customWidth="1"/>
    <col min="6918" max="6918" width="9.125" style="174" bestFit="1" customWidth="1"/>
    <col min="6919" max="6919" width="7.5" style="174" bestFit="1" customWidth="1"/>
    <col min="6920" max="6920" width="11" style="174" bestFit="1" customWidth="1"/>
    <col min="6921" max="6923" width="10" style="174"/>
    <col min="6924" max="6924" width="10.125" style="174" bestFit="1" customWidth="1"/>
    <col min="6925" max="7168" width="11" style="174"/>
    <col min="7169" max="7169" width="19.75" style="174" customWidth="1"/>
    <col min="7170" max="7171" width="8.25" style="174" bestFit="1" customWidth="1"/>
    <col min="7172" max="7172" width="9.125" style="174" bestFit="1" customWidth="1"/>
    <col min="7173" max="7173" width="7.5" style="174" bestFit="1" customWidth="1"/>
    <col min="7174" max="7174" width="9.125" style="174" bestFit="1" customWidth="1"/>
    <col min="7175" max="7175" width="7.5" style="174" bestFit="1" customWidth="1"/>
    <col min="7176" max="7176" width="11" style="174" bestFit="1" customWidth="1"/>
    <col min="7177" max="7179" width="10" style="174"/>
    <col min="7180" max="7180" width="10.125" style="174" bestFit="1" customWidth="1"/>
    <col min="7181" max="7424" width="10" style="174"/>
    <col min="7425" max="7425" width="19.75" style="174" customWidth="1"/>
    <col min="7426" max="7427" width="8.25" style="174" bestFit="1" customWidth="1"/>
    <col min="7428" max="7428" width="9.125" style="174" bestFit="1" customWidth="1"/>
    <col min="7429" max="7429" width="7.5" style="174" bestFit="1" customWidth="1"/>
    <col min="7430" max="7430" width="9.125" style="174" bestFit="1" customWidth="1"/>
    <col min="7431" max="7431" width="7.5" style="174" bestFit="1" customWidth="1"/>
    <col min="7432" max="7432" width="11" style="174" bestFit="1" customWidth="1"/>
    <col min="7433" max="7435" width="10" style="174"/>
    <col min="7436" max="7436" width="10.125" style="174" bestFit="1" customWidth="1"/>
    <col min="7437" max="7680" width="10" style="174"/>
    <col min="7681" max="7681" width="19.75" style="174" customWidth="1"/>
    <col min="7682" max="7683" width="8.25" style="174" bestFit="1" customWidth="1"/>
    <col min="7684" max="7684" width="9.125" style="174" bestFit="1" customWidth="1"/>
    <col min="7685" max="7685" width="7.5" style="174" bestFit="1" customWidth="1"/>
    <col min="7686" max="7686" width="9.125" style="174" bestFit="1" customWidth="1"/>
    <col min="7687" max="7687" width="7.5" style="174" bestFit="1" customWidth="1"/>
    <col min="7688" max="7688" width="11" style="174" bestFit="1" customWidth="1"/>
    <col min="7689" max="7691" width="10" style="174"/>
    <col min="7692" max="7692" width="10.125" style="174" bestFit="1" customWidth="1"/>
    <col min="7693" max="7936" width="10" style="174"/>
    <col min="7937" max="7937" width="19.75" style="174" customWidth="1"/>
    <col min="7938" max="7939" width="8.25" style="174" bestFit="1" customWidth="1"/>
    <col min="7940" max="7940" width="9.125" style="174" bestFit="1" customWidth="1"/>
    <col min="7941" max="7941" width="7.5" style="174" bestFit="1" customWidth="1"/>
    <col min="7942" max="7942" width="9.125" style="174" bestFit="1" customWidth="1"/>
    <col min="7943" max="7943" width="7.5" style="174" bestFit="1" customWidth="1"/>
    <col min="7944" max="7944" width="11" style="174" bestFit="1" customWidth="1"/>
    <col min="7945" max="7947" width="10" style="174"/>
    <col min="7948" max="7948" width="10.125" style="174" bestFit="1" customWidth="1"/>
    <col min="7949" max="8192" width="11" style="174"/>
    <col min="8193" max="8193" width="19.75" style="174" customWidth="1"/>
    <col min="8194" max="8195" width="8.25" style="174" bestFit="1" customWidth="1"/>
    <col min="8196" max="8196" width="9.125" style="174" bestFit="1" customWidth="1"/>
    <col min="8197" max="8197" width="7.5" style="174" bestFit="1" customWidth="1"/>
    <col min="8198" max="8198" width="9.125" style="174" bestFit="1" customWidth="1"/>
    <col min="8199" max="8199" width="7.5" style="174" bestFit="1" customWidth="1"/>
    <col min="8200" max="8200" width="11" style="174" bestFit="1" customWidth="1"/>
    <col min="8201" max="8203" width="10" style="174"/>
    <col min="8204" max="8204" width="10.125" style="174" bestFit="1" customWidth="1"/>
    <col min="8205" max="8448" width="10" style="174"/>
    <col min="8449" max="8449" width="19.75" style="174" customWidth="1"/>
    <col min="8450" max="8451" width="8.25" style="174" bestFit="1" customWidth="1"/>
    <col min="8452" max="8452" width="9.125" style="174" bestFit="1" customWidth="1"/>
    <col min="8453" max="8453" width="7.5" style="174" bestFit="1" customWidth="1"/>
    <col min="8454" max="8454" width="9.125" style="174" bestFit="1" customWidth="1"/>
    <col min="8455" max="8455" width="7.5" style="174" bestFit="1" customWidth="1"/>
    <col min="8456" max="8456" width="11" style="174" bestFit="1" customWidth="1"/>
    <col min="8457" max="8459" width="10" style="174"/>
    <col min="8460" max="8460" width="10.125" style="174" bestFit="1" customWidth="1"/>
    <col min="8461" max="8704" width="10" style="174"/>
    <col min="8705" max="8705" width="19.75" style="174" customWidth="1"/>
    <col min="8706" max="8707" width="8.25" style="174" bestFit="1" customWidth="1"/>
    <col min="8708" max="8708" width="9.125" style="174" bestFit="1" customWidth="1"/>
    <col min="8709" max="8709" width="7.5" style="174" bestFit="1" customWidth="1"/>
    <col min="8710" max="8710" width="9.125" style="174" bestFit="1" customWidth="1"/>
    <col min="8711" max="8711" width="7.5" style="174" bestFit="1" customWidth="1"/>
    <col min="8712" max="8712" width="11" style="174" bestFit="1" customWidth="1"/>
    <col min="8713" max="8715" width="10" style="174"/>
    <col min="8716" max="8716" width="10.125" style="174" bestFit="1" customWidth="1"/>
    <col min="8717" max="8960" width="10" style="174"/>
    <col min="8961" max="8961" width="19.75" style="174" customWidth="1"/>
    <col min="8962" max="8963" width="8.25" style="174" bestFit="1" customWidth="1"/>
    <col min="8964" max="8964" width="9.125" style="174" bestFit="1" customWidth="1"/>
    <col min="8965" max="8965" width="7.5" style="174" bestFit="1" customWidth="1"/>
    <col min="8966" max="8966" width="9.125" style="174" bestFit="1" customWidth="1"/>
    <col min="8967" max="8967" width="7.5" style="174" bestFit="1" customWidth="1"/>
    <col min="8968" max="8968" width="11" style="174" bestFit="1" customWidth="1"/>
    <col min="8969" max="8971" width="10" style="174"/>
    <col min="8972" max="8972" width="10.125" style="174" bestFit="1" customWidth="1"/>
    <col min="8973" max="9216" width="11" style="174"/>
    <col min="9217" max="9217" width="19.75" style="174" customWidth="1"/>
    <col min="9218" max="9219" width="8.25" style="174" bestFit="1" customWidth="1"/>
    <col min="9220" max="9220" width="9.125" style="174" bestFit="1" customWidth="1"/>
    <col min="9221" max="9221" width="7.5" style="174" bestFit="1" customWidth="1"/>
    <col min="9222" max="9222" width="9.125" style="174" bestFit="1" customWidth="1"/>
    <col min="9223" max="9223" width="7.5" style="174" bestFit="1" customWidth="1"/>
    <col min="9224" max="9224" width="11" style="174" bestFit="1" customWidth="1"/>
    <col min="9225" max="9227" width="10" style="174"/>
    <col min="9228" max="9228" width="10.125" style="174" bestFit="1" customWidth="1"/>
    <col min="9229" max="9472" width="10" style="174"/>
    <col min="9473" max="9473" width="19.75" style="174" customWidth="1"/>
    <col min="9474" max="9475" width="8.25" style="174" bestFit="1" customWidth="1"/>
    <col min="9476" max="9476" width="9.125" style="174" bestFit="1" customWidth="1"/>
    <col min="9477" max="9477" width="7.5" style="174" bestFit="1" customWidth="1"/>
    <col min="9478" max="9478" width="9.125" style="174" bestFit="1" customWidth="1"/>
    <col min="9479" max="9479" width="7.5" style="174" bestFit="1" customWidth="1"/>
    <col min="9480" max="9480" width="11" style="174" bestFit="1" customWidth="1"/>
    <col min="9481" max="9483" width="10" style="174"/>
    <col min="9484" max="9484" width="10.125" style="174" bestFit="1" customWidth="1"/>
    <col min="9485" max="9728" width="10" style="174"/>
    <col min="9729" max="9729" width="19.75" style="174" customWidth="1"/>
    <col min="9730" max="9731" width="8.25" style="174" bestFit="1" customWidth="1"/>
    <col min="9732" max="9732" width="9.125" style="174" bestFit="1" customWidth="1"/>
    <col min="9733" max="9733" width="7.5" style="174" bestFit="1" customWidth="1"/>
    <col min="9734" max="9734" width="9.125" style="174" bestFit="1" customWidth="1"/>
    <col min="9735" max="9735" width="7.5" style="174" bestFit="1" customWidth="1"/>
    <col min="9736" max="9736" width="11" style="174" bestFit="1" customWidth="1"/>
    <col min="9737" max="9739" width="10" style="174"/>
    <col min="9740" max="9740" width="10.125" style="174" bestFit="1" customWidth="1"/>
    <col min="9741" max="9984" width="10" style="174"/>
    <col min="9985" max="9985" width="19.75" style="174" customWidth="1"/>
    <col min="9986" max="9987" width="8.25" style="174" bestFit="1" customWidth="1"/>
    <col min="9988" max="9988" width="9.125" style="174" bestFit="1" customWidth="1"/>
    <col min="9989" max="9989" width="7.5" style="174" bestFit="1" customWidth="1"/>
    <col min="9990" max="9990" width="9.125" style="174" bestFit="1" customWidth="1"/>
    <col min="9991" max="9991" width="7.5" style="174" bestFit="1" customWidth="1"/>
    <col min="9992" max="9992" width="11" style="174" bestFit="1" customWidth="1"/>
    <col min="9993" max="9995" width="10" style="174"/>
    <col min="9996" max="9996" width="10.125" style="174" bestFit="1" customWidth="1"/>
    <col min="9997" max="10240" width="11" style="174"/>
    <col min="10241" max="10241" width="19.75" style="174" customWidth="1"/>
    <col min="10242" max="10243" width="8.25" style="174" bestFit="1" customWidth="1"/>
    <col min="10244" max="10244" width="9.125" style="174" bestFit="1" customWidth="1"/>
    <col min="10245" max="10245" width="7.5" style="174" bestFit="1" customWidth="1"/>
    <col min="10246" max="10246" width="9.125" style="174" bestFit="1" customWidth="1"/>
    <col min="10247" max="10247" width="7.5" style="174" bestFit="1" customWidth="1"/>
    <col min="10248" max="10248" width="11" style="174" bestFit="1" customWidth="1"/>
    <col min="10249" max="10251" width="10" style="174"/>
    <col min="10252" max="10252" width="10.125" style="174" bestFit="1" customWidth="1"/>
    <col min="10253" max="10496" width="10" style="174"/>
    <col min="10497" max="10497" width="19.75" style="174" customWidth="1"/>
    <col min="10498" max="10499" width="8.25" style="174" bestFit="1" customWidth="1"/>
    <col min="10500" max="10500" width="9.125" style="174" bestFit="1" customWidth="1"/>
    <col min="10501" max="10501" width="7.5" style="174" bestFit="1" customWidth="1"/>
    <col min="10502" max="10502" width="9.125" style="174" bestFit="1" customWidth="1"/>
    <col min="10503" max="10503" width="7.5" style="174" bestFit="1" customWidth="1"/>
    <col min="10504" max="10504" width="11" style="174" bestFit="1" customWidth="1"/>
    <col min="10505" max="10507" width="10" style="174"/>
    <col min="10508" max="10508" width="10.125" style="174" bestFit="1" customWidth="1"/>
    <col min="10509" max="10752" width="10" style="174"/>
    <col min="10753" max="10753" width="19.75" style="174" customWidth="1"/>
    <col min="10754" max="10755" width="8.25" style="174" bestFit="1" customWidth="1"/>
    <col min="10756" max="10756" width="9.125" style="174" bestFit="1" customWidth="1"/>
    <col min="10757" max="10757" width="7.5" style="174" bestFit="1" customWidth="1"/>
    <col min="10758" max="10758" width="9.125" style="174" bestFit="1" customWidth="1"/>
    <col min="10759" max="10759" width="7.5" style="174" bestFit="1" customWidth="1"/>
    <col min="10760" max="10760" width="11" style="174" bestFit="1" customWidth="1"/>
    <col min="10761" max="10763" width="10" style="174"/>
    <col min="10764" max="10764" width="10.125" style="174" bestFit="1" customWidth="1"/>
    <col min="10765" max="11008" width="10" style="174"/>
    <col min="11009" max="11009" width="19.75" style="174" customWidth="1"/>
    <col min="11010" max="11011" width="8.25" style="174" bestFit="1" customWidth="1"/>
    <col min="11012" max="11012" width="9.125" style="174" bestFit="1" customWidth="1"/>
    <col min="11013" max="11013" width="7.5" style="174" bestFit="1" customWidth="1"/>
    <col min="11014" max="11014" width="9.125" style="174" bestFit="1" customWidth="1"/>
    <col min="11015" max="11015" width="7.5" style="174" bestFit="1" customWidth="1"/>
    <col min="11016" max="11016" width="11" style="174" bestFit="1" customWidth="1"/>
    <col min="11017" max="11019" width="10" style="174"/>
    <col min="11020" max="11020" width="10.125" style="174" bestFit="1" customWidth="1"/>
    <col min="11021" max="11264" width="11" style="174"/>
    <col min="11265" max="11265" width="19.75" style="174" customWidth="1"/>
    <col min="11266" max="11267" width="8.25" style="174" bestFit="1" customWidth="1"/>
    <col min="11268" max="11268" width="9.125" style="174" bestFit="1" customWidth="1"/>
    <col min="11269" max="11269" width="7.5" style="174" bestFit="1" customWidth="1"/>
    <col min="11270" max="11270" width="9.125" style="174" bestFit="1" customWidth="1"/>
    <col min="11271" max="11271" width="7.5" style="174" bestFit="1" customWidth="1"/>
    <col min="11272" max="11272" width="11" style="174" bestFit="1" customWidth="1"/>
    <col min="11273" max="11275" width="10" style="174"/>
    <col min="11276" max="11276" width="10.125" style="174" bestFit="1" customWidth="1"/>
    <col min="11277" max="11520" width="10" style="174"/>
    <col min="11521" max="11521" width="19.75" style="174" customWidth="1"/>
    <col min="11522" max="11523" width="8.25" style="174" bestFit="1" customWidth="1"/>
    <col min="11524" max="11524" width="9.125" style="174" bestFit="1" customWidth="1"/>
    <col min="11525" max="11525" width="7.5" style="174" bestFit="1" customWidth="1"/>
    <col min="11526" max="11526" width="9.125" style="174" bestFit="1" customWidth="1"/>
    <col min="11527" max="11527" width="7.5" style="174" bestFit="1" customWidth="1"/>
    <col min="11528" max="11528" width="11" style="174" bestFit="1" customWidth="1"/>
    <col min="11529" max="11531" width="10" style="174"/>
    <col min="11532" max="11532" width="10.125" style="174" bestFit="1" customWidth="1"/>
    <col min="11533" max="11776" width="10" style="174"/>
    <col min="11777" max="11777" width="19.75" style="174" customWidth="1"/>
    <col min="11778" max="11779" width="8.25" style="174" bestFit="1" customWidth="1"/>
    <col min="11780" max="11780" width="9.125" style="174" bestFit="1" customWidth="1"/>
    <col min="11781" max="11781" width="7.5" style="174" bestFit="1" customWidth="1"/>
    <col min="11782" max="11782" width="9.125" style="174" bestFit="1" customWidth="1"/>
    <col min="11783" max="11783" width="7.5" style="174" bestFit="1" customWidth="1"/>
    <col min="11784" max="11784" width="11" style="174" bestFit="1" customWidth="1"/>
    <col min="11785" max="11787" width="10" style="174"/>
    <col min="11788" max="11788" width="10.125" style="174" bestFit="1" customWidth="1"/>
    <col min="11789" max="12032" width="10" style="174"/>
    <col min="12033" max="12033" width="19.75" style="174" customWidth="1"/>
    <col min="12034" max="12035" width="8.25" style="174" bestFit="1" customWidth="1"/>
    <col min="12036" max="12036" width="9.125" style="174" bestFit="1" customWidth="1"/>
    <col min="12037" max="12037" width="7.5" style="174" bestFit="1" customWidth="1"/>
    <col min="12038" max="12038" width="9.125" style="174" bestFit="1" customWidth="1"/>
    <col min="12039" max="12039" width="7.5" style="174" bestFit="1" customWidth="1"/>
    <col min="12040" max="12040" width="11" style="174" bestFit="1" customWidth="1"/>
    <col min="12041" max="12043" width="10" style="174"/>
    <col min="12044" max="12044" width="10.125" style="174" bestFit="1" customWidth="1"/>
    <col min="12045" max="12288" width="11" style="174"/>
    <col min="12289" max="12289" width="19.75" style="174" customWidth="1"/>
    <col min="12290" max="12291" width="8.25" style="174" bestFit="1" customWidth="1"/>
    <col min="12292" max="12292" width="9.125" style="174" bestFit="1" customWidth="1"/>
    <col min="12293" max="12293" width="7.5" style="174" bestFit="1" customWidth="1"/>
    <col min="12294" max="12294" width="9.125" style="174" bestFit="1" customWidth="1"/>
    <col min="12295" max="12295" width="7.5" style="174" bestFit="1" customWidth="1"/>
    <col min="12296" max="12296" width="11" style="174" bestFit="1" customWidth="1"/>
    <col min="12297" max="12299" width="10" style="174"/>
    <col min="12300" max="12300" width="10.125" style="174" bestFit="1" customWidth="1"/>
    <col min="12301" max="12544" width="10" style="174"/>
    <col min="12545" max="12545" width="19.75" style="174" customWidth="1"/>
    <col min="12546" max="12547" width="8.25" style="174" bestFit="1" customWidth="1"/>
    <col min="12548" max="12548" width="9.125" style="174" bestFit="1" customWidth="1"/>
    <col min="12549" max="12549" width="7.5" style="174" bestFit="1" customWidth="1"/>
    <col min="12550" max="12550" width="9.125" style="174" bestFit="1" customWidth="1"/>
    <col min="12551" max="12551" width="7.5" style="174" bestFit="1" customWidth="1"/>
    <col min="12552" max="12552" width="11" style="174" bestFit="1" customWidth="1"/>
    <col min="12553" max="12555" width="10" style="174"/>
    <col min="12556" max="12556" width="10.125" style="174" bestFit="1" customWidth="1"/>
    <col min="12557" max="12800" width="10" style="174"/>
    <col min="12801" max="12801" width="19.75" style="174" customWidth="1"/>
    <col min="12802" max="12803" width="8.25" style="174" bestFit="1" customWidth="1"/>
    <col min="12804" max="12804" width="9.125" style="174" bestFit="1" customWidth="1"/>
    <col min="12805" max="12805" width="7.5" style="174" bestFit="1" customWidth="1"/>
    <col min="12806" max="12806" width="9.125" style="174" bestFit="1" customWidth="1"/>
    <col min="12807" max="12807" width="7.5" style="174" bestFit="1" customWidth="1"/>
    <col min="12808" max="12808" width="11" style="174" bestFit="1" customWidth="1"/>
    <col min="12809" max="12811" width="10" style="174"/>
    <col min="12812" max="12812" width="10.125" style="174" bestFit="1" customWidth="1"/>
    <col min="12813" max="13056" width="10" style="174"/>
    <col min="13057" max="13057" width="19.75" style="174" customWidth="1"/>
    <col min="13058" max="13059" width="8.25" style="174" bestFit="1" customWidth="1"/>
    <col min="13060" max="13060" width="9.125" style="174" bestFit="1" customWidth="1"/>
    <col min="13061" max="13061" width="7.5" style="174" bestFit="1" customWidth="1"/>
    <col min="13062" max="13062" width="9.125" style="174" bestFit="1" customWidth="1"/>
    <col min="13063" max="13063" width="7.5" style="174" bestFit="1" customWidth="1"/>
    <col min="13064" max="13064" width="11" style="174" bestFit="1" customWidth="1"/>
    <col min="13065" max="13067" width="10" style="174"/>
    <col min="13068" max="13068" width="10.125" style="174" bestFit="1" customWidth="1"/>
    <col min="13069" max="13312" width="11" style="174"/>
    <col min="13313" max="13313" width="19.75" style="174" customWidth="1"/>
    <col min="13314" max="13315" width="8.25" style="174" bestFit="1" customWidth="1"/>
    <col min="13316" max="13316" width="9.125" style="174" bestFit="1" customWidth="1"/>
    <col min="13317" max="13317" width="7.5" style="174" bestFit="1" customWidth="1"/>
    <col min="13318" max="13318" width="9.125" style="174" bestFit="1" customWidth="1"/>
    <col min="13319" max="13319" width="7.5" style="174" bestFit="1" customWidth="1"/>
    <col min="13320" max="13320" width="11" style="174" bestFit="1" customWidth="1"/>
    <col min="13321" max="13323" width="10" style="174"/>
    <col min="13324" max="13324" width="10.125" style="174" bestFit="1" customWidth="1"/>
    <col min="13325" max="13568" width="10" style="174"/>
    <col min="13569" max="13569" width="19.75" style="174" customWidth="1"/>
    <col min="13570" max="13571" width="8.25" style="174" bestFit="1" customWidth="1"/>
    <col min="13572" max="13572" width="9.125" style="174" bestFit="1" customWidth="1"/>
    <col min="13573" max="13573" width="7.5" style="174" bestFit="1" customWidth="1"/>
    <col min="13574" max="13574" width="9.125" style="174" bestFit="1" customWidth="1"/>
    <col min="13575" max="13575" width="7.5" style="174" bestFit="1" customWidth="1"/>
    <col min="13576" max="13576" width="11" style="174" bestFit="1" customWidth="1"/>
    <col min="13577" max="13579" width="10" style="174"/>
    <col min="13580" max="13580" width="10.125" style="174" bestFit="1" customWidth="1"/>
    <col min="13581" max="13824" width="10" style="174"/>
    <col min="13825" max="13825" width="19.75" style="174" customWidth="1"/>
    <col min="13826" max="13827" width="8.25" style="174" bestFit="1" customWidth="1"/>
    <col min="13828" max="13828" width="9.125" style="174" bestFit="1" customWidth="1"/>
    <col min="13829" max="13829" width="7.5" style="174" bestFit="1" customWidth="1"/>
    <col min="13830" max="13830" width="9.125" style="174" bestFit="1" customWidth="1"/>
    <col min="13831" max="13831" width="7.5" style="174" bestFit="1" customWidth="1"/>
    <col min="13832" max="13832" width="11" style="174" bestFit="1" customWidth="1"/>
    <col min="13833" max="13835" width="10" style="174"/>
    <col min="13836" max="13836" width="10.125" style="174" bestFit="1" customWidth="1"/>
    <col min="13837" max="14080" width="10" style="174"/>
    <col min="14081" max="14081" width="19.75" style="174" customWidth="1"/>
    <col min="14082" max="14083" width="8.25" style="174" bestFit="1" customWidth="1"/>
    <col min="14084" max="14084" width="9.125" style="174" bestFit="1" customWidth="1"/>
    <col min="14085" max="14085" width="7.5" style="174" bestFit="1" customWidth="1"/>
    <col min="14086" max="14086" width="9.125" style="174" bestFit="1" customWidth="1"/>
    <col min="14087" max="14087" width="7.5" style="174" bestFit="1" customWidth="1"/>
    <col min="14088" max="14088" width="11" style="174" bestFit="1" customWidth="1"/>
    <col min="14089" max="14091" width="10" style="174"/>
    <col min="14092" max="14092" width="10.125" style="174" bestFit="1" customWidth="1"/>
    <col min="14093" max="14336" width="11" style="174"/>
    <col min="14337" max="14337" width="19.75" style="174" customWidth="1"/>
    <col min="14338" max="14339" width="8.25" style="174" bestFit="1" customWidth="1"/>
    <col min="14340" max="14340" width="9.125" style="174" bestFit="1" customWidth="1"/>
    <col min="14341" max="14341" width="7.5" style="174" bestFit="1" customWidth="1"/>
    <col min="14342" max="14342" width="9.125" style="174" bestFit="1" customWidth="1"/>
    <col min="14343" max="14343" width="7.5" style="174" bestFit="1" customWidth="1"/>
    <col min="14344" max="14344" width="11" style="174" bestFit="1" customWidth="1"/>
    <col min="14345" max="14347" width="10" style="174"/>
    <col min="14348" max="14348" width="10.125" style="174" bestFit="1" customWidth="1"/>
    <col min="14349" max="14592" width="10" style="174"/>
    <col min="14593" max="14593" width="19.75" style="174" customWidth="1"/>
    <col min="14594" max="14595" width="8.25" style="174" bestFit="1" customWidth="1"/>
    <col min="14596" max="14596" width="9.125" style="174" bestFit="1" customWidth="1"/>
    <col min="14597" max="14597" width="7.5" style="174" bestFit="1" customWidth="1"/>
    <col min="14598" max="14598" width="9.125" style="174" bestFit="1" customWidth="1"/>
    <col min="14599" max="14599" width="7.5" style="174" bestFit="1" customWidth="1"/>
    <col min="14600" max="14600" width="11" style="174" bestFit="1" customWidth="1"/>
    <col min="14601" max="14603" width="10" style="174"/>
    <col min="14604" max="14604" width="10.125" style="174" bestFit="1" customWidth="1"/>
    <col min="14605" max="14848" width="10" style="174"/>
    <col min="14849" max="14849" width="19.75" style="174" customWidth="1"/>
    <col min="14850" max="14851" width="8.25" style="174" bestFit="1" customWidth="1"/>
    <col min="14852" max="14852" width="9.125" style="174" bestFit="1" customWidth="1"/>
    <col min="14853" max="14853" width="7.5" style="174" bestFit="1" customWidth="1"/>
    <col min="14854" max="14854" width="9.125" style="174" bestFit="1" customWidth="1"/>
    <col min="14855" max="14855" width="7.5" style="174" bestFit="1" customWidth="1"/>
    <col min="14856" max="14856" width="11" style="174" bestFit="1" customWidth="1"/>
    <col min="14857" max="14859" width="10" style="174"/>
    <col min="14860" max="14860" width="10.125" style="174" bestFit="1" customWidth="1"/>
    <col min="14861" max="15104" width="10" style="174"/>
    <col min="15105" max="15105" width="19.75" style="174" customWidth="1"/>
    <col min="15106" max="15107" width="8.25" style="174" bestFit="1" customWidth="1"/>
    <col min="15108" max="15108" width="9.125" style="174" bestFit="1" customWidth="1"/>
    <col min="15109" max="15109" width="7.5" style="174" bestFit="1" customWidth="1"/>
    <col min="15110" max="15110" width="9.125" style="174" bestFit="1" customWidth="1"/>
    <col min="15111" max="15111" width="7.5" style="174" bestFit="1" customWidth="1"/>
    <col min="15112" max="15112" width="11" style="174" bestFit="1" customWidth="1"/>
    <col min="15113" max="15115" width="10" style="174"/>
    <col min="15116" max="15116" width="10.125" style="174" bestFit="1" customWidth="1"/>
    <col min="15117" max="15360" width="11" style="174"/>
    <col min="15361" max="15361" width="19.75" style="174" customWidth="1"/>
    <col min="15362" max="15363" width="8.25" style="174" bestFit="1" customWidth="1"/>
    <col min="15364" max="15364" width="9.125" style="174" bestFit="1" customWidth="1"/>
    <col min="15365" max="15365" width="7.5" style="174" bestFit="1" customWidth="1"/>
    <col min="15366" max="15366" width="9.125" style="174" bestFit="1" customWidth="1"/>
    <col min="15367" max="15367" width="7.5" style="174" bestFit="1" customWidth="1"/>
    <col min="15368" max="15368" width="11" style="174" bestFit="1" customWidth="1"/>
    <col min="15369" max="15371" width="10" style="174"/>
    <col min="15372" max="15372" width="10.125" style="174" bestFit="1" customWidth="1"/>
    <col min="15373" max="15616" width="10" style="174"/>
    <col min="15617" max="15617" width="19.75" style="174" customWidth="1"/>
    <col min="15618" max="15619" width="8.25" style="174" bestFit="1" customWidth="1"/>
    <col min="15620" max="15620" width="9.125" style="174" bestFit="1" customWidth="1"/>
    <col min="15621" max="15621" width="7.5" style="174" bestFit="1" customWidth="1"/>
    <col min="15622" max="15622" width="9.125" style="174" bestFit="1" customWidth="1"/>
    <col min="15623" max="15623" width="7.5" style="174" bestFit="1" customWidth="1"/>
    <col min="15624" max="15624" width="11" style="174" bestFit="1" customWidth="1"/>
    <col min="15625" max="15627" width="10" style="174"/>
    <col min="15628" max="15628" width="10.125" style="174" bestFit="1" customWidth="1"/>
    <col min="15629" max="15872" width="10" style="174"/>
    <col min="15873" max="15873" width="19.75" style="174" customWidth="1"/>
    <col min="15874" max="15875" width="8.25" style="174" bestFit="1" customWidth="1"/>
    <col min="15876" max="15876" width="9.125" style="174" bestFit="1" customWidth="1"/>
    <col min="15877" max="15877" width="7.5" style="174" bestFit="1" customWidth="1"/>
    <col min="15878" max="15878" width="9.125" style="174" bestFit="1" customWidth="1"/>
    <col min="15879" max="15879" width="7.5" style="174" bestFit="1" customWidth="1"/>
    <col min="15880" max="15880" width="11" style="174" bestFit="1" customWidth="1"/>
    <col min="15881" max="15883" width="10" style="174"/>
    <col min="15884" max="15884" width="10.125" style="174" bestFit="1" customWidth="1"/>
    <col min="15885" max="16128" width="10" style="174"/>
    <col min="16129" max="16129" width="19.75" style="174" customWidth="1"/>
    <col min="16130" max="16131" width="8.25" style="174" bestFit="1" customWidth="1"/>
    <col min="16132" max="16132" width="9.125" style="174" bestFit="1" customWidth="1"/>
    <col min="16133" max="16133" width="7.5" style="174" bestFit="1" customWidth="1"/>
    <col min="16134" max="16134" width="9.125" style="174" bestFit="1" customWidth="1"/>
    <col min="16135" max="16135" width="7.5" style="174" bestFit="1" customWidth="1"/>
    <col min="16136" max="16136" width="11" style="174" bestFit="1" customWidth="1"/>
    <col min="16137" max="16139" width="10" style="174"/>
    <col min="16140" max="16140" width="10.125" style="174" bestFit="1" customWidth="1"/>
    <col min="16141" max="16384" width="11" style="174"/>
  </cols>
  <sheetData>
    <row r="1" spans="1:65" x14ac:dyDescent="0.2">
      <c r="A1" s="173" t="s">
        <v>29</v>
      </c>
    </row>
    <row r="2" spans="1:65" ht="15.75" x14ac:dyDescent="0.25">
      <c r="A2" s="175"/>
      <c r="B2" s="176"/>
      <c r="H2" s="528" t="s">
        <v>156</v>
      </c>
    </row>
    <row r="3" spans="1:65" s="102" customFormat="1" x14ac:dyDescent="0.2">
      <c r="A3" s="79"/>
      <c r="B3" s="894">
        <f>INDICE!A3</f>
        <v>43132</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7" customFormat="1" x14ac:dyDescent="0.2">
      <c r="A5" s="177" t="s">
        <v>201</v>
      </c>
      <c r="B5" s="129">
        <v>172.43788000000001</v>
      </c>
      <c r="C5" s="178">
        <v>8.7226744543087946</v>
      </c>
      <c r="D5" s="129">
        <v>355.84457999999995</v>
      </c>
      <c r="E5" s="771">
        <v>-2.0266570295147606</v>
      </c>
      <c r="F5" s="129">
        <v>2228.6258600000006</v>
      </c>
      <c r="G5" s="178">
        <v>0.90463948498252023</v>
      </c>
      <c r="H5" s="178">
        <v>26.464106151017059</v>
      </c>
    </row>
    <row r="6" spans="1:65" s="177" customFormat="1" x14ac:dyDescent="0.2">
      <c r="A6" s="177" t="s">
        <v>202</v>
      </c>
      <c r="B6" s="129">
        <v>492.97264000000013</v>
      </c>
      <c r="C6" s="178">
        <v>12.86881187008038</v>
      </c>
      <c r="D6" s="129">
        <v>980.42266000000006</v>
      </c>
      <c r="E6" s="178">
        <v>8.683104927831268</v>
      </c>
      <c r="F6" s="129">
        <v>6192.68959</v>
      </c>
      <c r="G6" s="178">
        <v>-0.62175210575860163</v>
      </c>
      <c r="H6" s="178">
        <v>73.535893848982923</v>
      </c>
    </row>
    <row r="7" spans="1:65" s="99" customFormat="1" x14ac:dyDescent="0.2">
      <c r="A7" s="68" t="s">
        <v>477</v>
      </c>
      <c r="B7" s="69">
        <v>665.41052000000013</v>
      </c>
      <c r="C7" s="103">
        <v>11.764301783299427</v>
      </c>
      <c r="D7" s="69">
        <v>1336.2672399999997</v>
      </c>
      <c r="E7" s="103">
        <v>5.6088543976686296</v>
      </c>
      <c r="F7" s="69">
        <v>8421.3154500000019</v>
      </c>
      <c r="G7" s="103">
        <v>-0.2223176994721823</v>
      </c>
      <c r="H7" s="103">
        <v>100</v>
      </c>
    </row>
    <row r="8" spans="1:65" s="99" customFormat="1" x14ac:dyDescent="0.2">
      <c r="A8" s="179" t="s">
        <v>465</v>
      </c>
      <c r="B8" s="180">
        <v>454.24905000000012</v>
      </c>
      <c r="C8" s="679">
        <v>14.463493679069513</v>
      </c>
      <c r="D8" s="180">
        <v>897.92475999999999</v>
      </c>
      <c r="E8" s="679">
        <v>9.6852280780284428</v>
      </c>
      <c r="F8" s="180">
        <v>5650.6986799999995</v>
      </c>
      <c r="G8" s="679">
        <v>-4.086549770288042</v>
      </c>
      <c r="H8" s="679">
        <v>67.099952656446305</v>
      </c>
    </row>
    <row r="9" spans="1:65" s="177" customFormat="1" x14ac:dyDescent="0.2">
      <c r="H9" s="93" t="s">
        <v>231</v>
      </c>
    </row>
    <row r="10" spans="1:65" s="177" customFormat="1" x14ac:dyDescent="0.2">
      <c r="A10" s="94" t="s">
        <v>524</v>
      </c>
    </row>
    <row r="11" spans="1:65" x14ac:dyDescent="0.2">
      <c r="A11" s="94" t="s">
        <v>478</v>
      </c>
    </row>
    <row r="12" spans="1:65" x14ac:dyDescent="0.2">
      <c r="A12" s="164" t="s">
        <v>597</v>
      </c>
    </row>
  </sheetData>
  <mergeCells count="3">
    <mergeCell ref="B3:C3"/>
    <mergeCell ref="D3:E3"/>
    <mergeCell ref="F3:H3"/>
  </mergeCells>
  <conditionalFormatting sqref="E5">
    <cfRule type="cellIs" dxfId="2094"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479</v>
      </c>
    </row>
    <row r="2" spans="1:3" ht="15.75" x14ac:dyDescent="0.25">
      <c r="A2" s="2"/>
      <c r="C2" s="529" t="s">
        <v>156</v>
      </c>
    </row>
    <row r="3" spans="1:3" s="114" customFormat="1" ht="13.7" customHeight="1" x14ac:dyDescent="0.2">
      <c r="A3" s="111"/>
      <c r="B3" s="395">
        <f>INDICE!A3</f>
        <v>43132</v>
      </c>
      <c r="C3" s="113"/>
    </row>
    <row r="4" spans="1:3" s="114" customFormat="1" x14ac:dyDescent="0.2">
      <c r="A4" s="512" t="s">
        <v>158</v>
      </c>
      <c r="B4" s="117">
        <v>12.824760000000001</v>
      </c>
      <c r="C4" s="117">
        <v>170.44288000000006</v>
      </c>
    </row>
    <row r="5" spans="1:3" s="114" customFormat="1" x14ac:dyDescent="0.2">
      <c r="A5" s="513" t="s">
        <v>159</v>
      </c>
      <c r="B5" s="119">
        <v>0.26084999999999997</v>
      </c>
      <c r="C5" s="119">
        <v>3.7097400000000005</v>
      </c>
    </row>
    <row r="6" spans="1:3" s="114" customFormat="1" x14ac:dyDescent="0.2">
      <c r="A6" s="513" t="s">
        <v>160</v>
      </c>
      <c r="B6" s="119">
        <v>4.15726</v>
      </c>
      <c r="C6" s="119">
        <v>51.275759999999998</v>
      </c>
    </row>
    <row r="7" spans="1:3" s="114" customFormat="1" x14ac:dyDescent="0.2">
      <c r="A7" s="513" t="s">
        <v>161</v>
      </c>
      <c r="B7" s="119">
        <v>12.07877</v>
      </c>
      <c r="C7" s="119">
        <v>103.02644000000002</v>
      </c>
    </row>
    <row r="8" spans="1:3" s="114" customFormat="1" x14ac:dyDescent="0.2">
      <c r="A8" s="513" t="s">
        <v>162</v>
      </c>
      <c r="B8" s="119">
        <v>87.515559999999994</v>
      </c>
      <c r="C8" s="119">
        <v>1211.4596600000002</v>
      </c>
    </row>
    <row r="9" spans="1:3" s="114" customFormat="1" x14ac:dyDescent="0.2">
      <c r="A9" s="513" t="s">
        <v>163</v>
      </c>
      <c r="B9" s="119">
        <v>0.41681999999999997</v>
      </c>
      <c r="C9" s="119">
        <v>4.6480699999999997</v>
      </c>
    </row>
    <row r="10" spans="1:3" s="114" customFormat="1" x14ac:dyDescent="0.2">
      <c r="A10" s="513" t="s">
        <v>164</v>
      </c>
      <c r="B10" s="119">
        <v>1.7108400000000001</v>
      </c>
      <c r="C10" s="119">
        <v>23.962430000000001</v>
      </c>
    </row>
    <row r="11" spans="1:3" s="114" customFormat="1" x14ac:dyDescent="0.2">
      <c r="A11" s="513" t="s">
        <v>569</v>
      </c>
      <c r="B11" s="119">
        <v>8.1919599999999999</v>
      </c>
      <c r="C11" s="119">
        <v>107.57604000000001</v>
      </c>
    </row>
    <row r="12" spans="1:3" s="114" customFormat="1" x14ac:dyDescent="0.2">
      <c r="A12" s="513" t="s">
        <v>165</v>
      </c>
      <c r="B12" s="119">
        <v>4.3278800000000004</v>
      </c>
      <c r="C12" s="119">
        <v>51.956579999999995</v>
      </c>
    </row>
    <row r="13" spans="1:3" s="114" customFormat="1" x14ac:dyDescent="0.2">
      <c r="A13" s="513" t="s">
        <v>166</v>
      </c>
      <c r="B13" s="119">
        <v>5.3</v>
      </c>
      <c r="C13" s="119">
        <v>55.675930000000001</v>
      </c>
    </row>
    <row r="14" spans="1:3" s="114" customFormat="1" x14ac:dyDescent="0.2">
      <c r="A14" s="513" t="s">
        <v>167</v>
      </c>
      <c r="B14" s="119">
        <v>0.86856999999999995</v>
      </c>
      <c r="C14" s="119">
        <v>10.532139999999998</v>
      </c>
    </row>
    <row r="15" spans="1:3" s="114" customFormat="1" x14ac:dyDescent="0.2">
      <c r="A15" s="513" t="s">
        <v>168</v>
      </c>
      <c r="B15" s="119">
        <v>0.17914000000000002</v>
      </c>
      <c r="C15" s="119">
        <v>3.2202899999999999</v>
      </c>
    </row>
    <row r="16" spans="1:3" s="114" customFormat="1" x14ac:dyDescent="0.2">
      <c r="A16" s="513" t="s">
        <v>169</v>
      </c>
      <c r="B16" s="119">
        <v>28.045909999999996</v>
      </c>
      <c r="C16" s="119">
        <v>358.22987000000006</v>
      </c>
    </row>
    <row r="17" spans="1:9" s="114" customFormat="1" x14ac:dyDescent="0.2">
      <c r="A17" s="513" t="s">
        <v>170</v>
      </c>
      <c r="B17" s="119">
        <v>0.10829999999999999</v>
      </c>
      <c r="C17" s="119">
        <v>2.0757099999999999</v>
      </c>
    </row>
    <row r="18" spans="1:9" s="114" customFormat="1" x14ac:dyDescent="0.2">
      <c r="A18" s="513" t="s">
        <v>171</v>
      </c>
      <c r="B18" s="119">
        <v>0.12281</v>
      </c>
      <c r="C18" s="119">
        <v>2.2746200000000001</v>
      </c>
    </row>
    <row r="19" spans="1:9" s="114" customFormat="1" x14ac:dyDescent="0.2">
      <c r="A19" s="513" t="s">
        <v>172</v>
      </c>
      <c r="B19" s="119">
        <v>5.2438700000000003</v>
      </c>
      <c r="C19" s="119">
        <v>55.689059999999998</v>
      </c>
    </row>
    <row r="20" spans="1:9" s="114" customFormat="1" x14ac:dyDescent="0.2">
      <c r="A20" s="513" t="s">
        <v>173</v>
      </c>
      <c r="B20" s="119">
        <v>0.24204000000000003</v>
      </c>
      <c r="C20" s="119">
        <v>4.5788600000000006</v>
      </c>
    </row>
    <row r="21" spans="1:9" s="114" customFormat="1" x14ac:dyDescent="0.2">
      <c r="A21" s="513" t="s">
        <v>174</v>
      </c>
      <c r="B21" s="119">
        <v>0.12112000000000001</v>
      </c>
      <c r="C21" s="119">
        <v>2.8453000000000004</v>
      </c>
    </row>
    <row r="22" spans="1:9" x14ac:dyDescent="0.2">
      <c r="A22" s="514" t="s">
        <v>175</v>
      </c>
      <c r="B22" s="119">
        <v>0.72141999999999995</v>
      </c>
      <c r="C22" s="119">
        <v>5.4464799999999993</v>
      </c>
      <c r="I22" s="114"/>
    </row>
    <row r="23" spans="1:9" x14ac:dyDescent="0.2">
      <c r="A23" s="515" t="s">
        <v>468</v>
      </c>
      <c r="B23" s="123">
        <v>172.43788000000001</v>
      </c>
      <c r="C23" s="123">
        <v>2228.6258600000033</v>
      </c>
    </row>
    <row r="24" spans="1:9" x14ac:dyDescent="0.2">
      <c r="A24" s="154" t="s">
        <v>232</v>
      </c>
      <c r="C24" s="93" t="s">
        <v>231</v>
      </c>
    </row>
    <row r="25" spans="1:9" x14ac:dyDescent="0.2">
      <c r="A25" s="124"/>
      <c r="C25" s="125"/>
    </row>
    <row r="26" spans="1:9" x14ac:dyDescent="0.2">
      <c r="A26" s="126"/>
      <c r="C26" s="125"/>
    </row>
    <row r="27" spans="1:9" ht="18" x14ac:dyDescent="0.25">
      <c r="A27" s="126"/>
      <c r="B27" s="645"/>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2093" priority="3" operator="between">
      <formula>0</formula>
      <formula>0.5</formula>
    </cfRule>
    <cfRule type="cellIs" dxfId="2092" priority="4" operator="between">
      <formula>0</formula>
      <formula>0.49</formula>
    </cfRule>
  </conditionalFormatting>
  <conditionalFormatting sqref="C5:C22">
    <cfRule type="cellIs" dxfId="2091" priority="1" operator="between">
      <formula>0</formula>
      <formula>0.5</formula>
    </cfRule>
    <cfRule type="cellIs" dxfId="209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8" zoomScaleNormal="100" workbookViewId="0">
      <selection activeCell="F23" sqref="F23"/>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3" t="s">
        <v>0</v>
      </c>
      <c r="B1" s="883"/>
      <c r="C1" s="883"/>
      <c r="D1" s="883"/>
      <c r="E1" s="883"/>
      <c r="F1" s="883"/>
    </row>
    <row r="2" spans="1:6" ht="12.75" x14ac:dyDescent="0.2">
      <c r="A2" s="884"/>
      <c r="B2" s="884"/>
      <c r="C2" s="884"/>
      <c r="D2" s="884"/>
      <c r="E2" s="884"/>
      <c r="F2" s="884"/>
    </row>
    <row r="3" spans="1:6" ht="29.45" customHeight="1" x14ac:dyDescent="0.25">
      <c r="A3" s="23"/>
      <c r="B3" s="24" t="s">
        <v>42</v>
      </c>
      <c r="C3" s="24" t="s">
        <v>43</v>
      </c>
      <c r="D3" s="25" t="s">
        <v>44</v>
      </c>
      <c r="E3" s="25" t="s">
        <v>452</v>
      </c>
      <c r="F3" s="644" t="s">
        <v>453</v>
      </c>
    </row>
    <row r="4" spans="1:6" ht="12.75" x14ac:dyDescent="0.2">
      <c r="A4" s="26" t="s">
        <v>45</v>
      </c>
      <c r="B4" s="394"/>
      <c r="C4" s="394"/>
      <c r="D4" s="394"/>
      <c r="E4" s="394"/>
      <c r="F4" s="644"/>
    </row>
    <row r="5" spans="1:6" ht="12.75" x14ac:dyDescent="0.2">
      <c r="A5" s="27" t="s">
        <v>46</v>
      </c>
      <c r="B5" s="28" t="s">
        <v>611</v>
      </c>
      <c r="C5" s="29" t="s">
        <v>47</v>
      </c>
      <c r="D5" s="30">
        <v>4820.8813913873701</v>
      </c>
      <c r="E5" s="410">
        <v>4700.9632500000007</v>
      </c>
      <c r="F5" s="640" t="s">
        <v>676</v>
      </c>
    </row>
    <row r="6" spans="1:6" ht="12.75" x14ac:dyDescent="0.2">
      <c r="A6" s="22" t="s">
        <v>445</v>
      </c>
      <c r="B6" s="31" t="s">
        <v>611</v>
      </c>
      <c r="C6" s="32" t="s">
        <v>47</v>
      </c>
      <c r="D6" s="33">
        <v>207.69366000000002</v>
      </c>
      <c r="E6" s="411">
        <v>238.91454999999999</v>
      </c>
      <c r="F6" s="640" t="s">
        <v>676</v>
      </c>
    </row>
    <row r="7" spans="1:6" ht="12.75" x14ac:dyDescent="0.2">
      <c r="A7" s="22" t="s">
        <v>48</v>
      </c>
      <c r="B7" s="31" t="s">
        <v>611</v>
      </c>
      <c r="C7" s="32" t="s">
        <v>47</v>
      </c>
      <c r="D7" s="33">
        <v>368.22247999999979</v>
      </c>
      <c r="E7" s="411">
        <v>352.07261</v>
      </c>
      <c r="F7" s="640" t="s">
        <v>676</v>
      </c>
    </row>
    <row r="8" spans="1:6" ht="12.75" x14ac:dyDescent="0.2">
      <c r="A8" s="22" t="s">
        <v>49</v>
      </c>
      <c r="B8" s="31" t="s">
        <v>611</v>
      </c>
      <c r="C8" s="32" t="s">
        <v>47</v>
      </c>
      <c r="D8" s="33">
        <v>448.18203000000017</v>
      </c>
      <c r="E8" s="411">
        <v>430.42572000000001</v>
      </c>
      <c r="F8" s="640" t="s">
        <v>676</v>
      </c>
    </row>
    <row r="9" spans="1:6" ht="12.75" x14ac:dyDescent="0.2">
      <c r="A9" s="22" t="s">
        <v>672</v>
      </c>
      <c r="B9" s="31" t="s">
        <v>611</v>
      </c>
      <c r="C9" s="32" t="s">
        <v>47</v>
      </c>
      <c r="D9" s="33">
        <v>1837.3424900000009</v>
      </c>
      <c r="E9" s="411">
        <v>1797.5155100000002</v>
      </c>
      <c r="F9" s="640" t="s">
        <v>676</v>
      </c>
    </row>
    <row r="10" spans="1:6" ht="12.75" x14ac:dyDescent="0.2">
      <c r="A10" s="34" t="s">
        <v>50</v>
      </c>
      <c r="B10" s="35" t="s">
        <v>611</v>
      </c>
      <c r="C10" s="36" t="s">
        <v>565</v>
      </c>
      <c r="D10" s="37">
        <v>34765.339999999997</v>
      </c>
      <c r="E10" s="412">
        <v>34465.288999999997</v>
      </c>
      <c r="F10" s="641" t="s">
        <v>676</v>
      </c>
    </row>
    <row r="11" spans="1:6" ht="12.75" x14ac:dyDescent="0.2">
      <c r="A11" s="38" t="s">
        <v>51</v>
      </c>
      <c r="B11" s="39"/>
      <c r="C11" s="40"/>
      <c r="D11" s="41"/>
      <c r="E11" s="41"/>
      <c r="F11" s="642"/>
    </row>
    <row r="12" spans="1:6" ht="12.75" x14ac:dyDescent="0.2">
      <c r="A12" s="22" t="s">
        <v>52</v>
      </c>
      <c r="B12" s="31" t="s">
        <v>611</v>
      </c>
      <c r="C12" s="32" t="s">
        <v>47</v>
      </c>
      <c r="D12" s="33">
        <v>6558</v>
      </c>
      <c r="E12" s="411">
        <v>5140</v>
      </c>
      <c r="F12" s="643" t="s">
        <v>676</v>
      </c>
    </row>
    <row r="13" spans="1:6" ht="12.75" x14ac:dyDescent="0.2">
      <c r="A13" s="22" t="s">
        <v>53</v>
      </c>
      <c r="B13" s="31" t="s">
        <v>611</v>
      </c>
      <c r="C13" s="32" t="s">
        <v>54</v>
      </c>
      <c r="D13" s="33">
        <v>37842.718859999994</v>
      </c>
      <c r="E13" s="411">
        <v>31577.15496</v>
      </c>
      <c r="F13" s="640" t="s">
        <v>676</v>
      </c>
    </row>
    <row r="14" spans="1:6" ht="12.75" x14ac:dyDescent="0.2">
      <c r="A14" s="22" t="s">
        <v>55</v>
      </c>
      <c r="B14" s="31" t="s">
        <v>611</v>
      </c>
      <c r="C14" s="32" t="s">
        <v>56</v>
      </c>
      <c r="D14" s="42">
        <v>53.630688959721184</v>
      </c>
      <c r="E14" s="413">
        <v>55.189908565460399</v>
      </c>
      <c r="F14" s="640" t="s">
        <v>676</v>
      </c>
    </row>
    <row r="15" spans="1:6" ht="12.75" x14ac:dyDescent="0.2">
      <c r="A15" s="22" t="s">
        <v>454</v>
      </c>
      <c r="B15" s="31" t="s">
        <v>611</v>
      </c>
      <c r="C15" s="32" t="s">
        <v>47</v>
      </c>
      <c r="D15" s="33">
        <v>374</v>
      </c>
      <c r="E15" s="411">
        <v>289</v>
      </c>
      <c r="F15" s="641" t="s">
        <v>676</v>
      </c>
    </row>
    <row r="16" spans="1:6" ht="12.75" x14ac:dyDescent="0.2">
      <c r="A16" s="26" t="s">
        <v>57</v>
      </c>
      <c r="B16" s="28"/>
      <c r="C16" s="29"/>
      <c r="D16" s="43"/>
      <c r="E16" s="43"/>
      <c r="F16" s="642"/>
    </row>
    <row r="17" spans="1:6" ht="12.75" x14ac:dyDescent="0.2">
      <c r="A17" s="27" t="s">
        <v>58</v>
      </c>
      <c r="B17" s="28" t="s">
        <v>611</v>
      </c>
      <c r="C17" s="29" t="s">
        <v>47</v>
      </c>
      <c r="D17" s="30">
        <v>6018</v>
      </c>
      <c r="E17" s="410">
        <v>4969</v>
      </c>
      <c r="F17" s="643" t="s">
        <v>676</v>
      </c>
    </row>
    <row r="18" spans="1:6" ht="12.75" x14ac:dyDescent="0.2">
      <c r="A18" s="22" t="s">
        <v>59</v>
      </c>
      <c r="B18" s="31" t="s">
        <v>611</v>
      </c>
      <c r="C18" s="32" t="s">
        <v>60</v>
      </c>
      <c r="D18" s="42">
        <v>91.075959864001987</v>
      </c>
      <c r="E18" s="413">
        <v>83.257666177010663</v>
      </c>
      <c r="F18" s="640" t="s">
        <v>676</v>
      </c>
    </row>
    <row r="19" spans="1:6" ht="12.75" x14ac:dyDescent="0.2">
      <c r="A19" s="34" t="s">
        <v>61</v>
      </c>
      <c r="B19" s="35" t="s">
        <v>611</v>
      </c>
      <c r="C19" s="44" t="s">
        <v>47</v>
      </c>
      <c r="D19" s="37">
        <v>17239</v>
      </c>
      <c r="E19" s="412">
        <v>17174</v>
      </c>
      <c r="F19" s="641" t="s">
        <v>676</v>
      </c>
    </row>
    <row r="20" spans="1:6" ht="12.75" x14ac:dyDescent="0.2">
      <c r="A20" s="26" t="s">
        <v>66</v>
      </c>
      <c r="B20" s="28"/>
      <c r="C20" s="29"/>
      <c r="D20" s="30"/>
      <c r="E20" s="30"/>
      <c r="F20" s="642"/>
    </row>
    <row r="21" spans="1:6" ht="12.75" x14ac:dyDescent="0.2">
      <c r="A21" s="27" t="s">
        <v>67</v>
      </c>
      <c r="B21" s="28" t="s">
        <v>68</v>
      </c>
      <c r="C21" s="29" t="s">
        <v>69</v>
      </c>
      <c r="D21" s="47">
        <v>69.206818181818178</v>
      </c>
      <c r="E21" s="414">
        <v>65.349999999999994</v>
      </c>
      <c r="F21" s="640" t="s">
        <v>676</v>
      </c>
    </row>
    <row r="22" spans="1:6" ht="12.75" x14ac:dyDescent="0.2">
      <c r="A22" s="22" t="s">
        <v>70</v>
      </c>
      <c r="B22" s="31" t="s">
        <v>71</v>
      </c>
      <c r="C22" s="32" t="s">
        <v>72</v>
      </c>
      <c r="D22" s="48">
        <v>1.2199500000000001</v>
      </c>
      <c r="E22" s="415">
        <v>1.23478</v>
      </c>
      <c r="F22" s="640" t="s">
        <v>676</v>
      </c>
    </row>
    <row r="23" spans="1:6" ht="12.75" x14ac:dyDescent="0.2">
      <c r="A23" s="22" t="s">
        <v>73</v>
      </c>
      <c r="B23" s="31" t="s">
        <v>613</v>
      </c>
      <c r="C23" s="32" t="s">
        <v>74</v>
      </c>
      <c r="D23" s="46">
        <v>125.35018379999998</v>
      </c>
      <c r="E23" s="416">
        <v>123.72341491785714</v>
      </c>
      <c r="F23" s="640" t="s">
        <v>676</v>
      </c>
    </row>
    <row r="24" spans="1:6" ht="12.75" x14ac:dyDescent="0.2">
      <c r="A24" s="22" t="s">
        <v>75</v>
      </c>
      <c r="B24" s="31" t="s">
        <v>613</v>
      </c>
      <c r="C24" s="32" t="s">
        <v>74</v>
      </c>
      <c r="D24" s="46">
        <v>116.18389992903224</v>
      </c>
      <c r="E24" s="416">
        <v>114.28091453214286</v>
      </c>
      <c r="F24" s="640" t="s">
        <v>676</v>
      </c>
    </row>
    <row r="25" spans="1:6" ht="12.75" x14ac:dyDescent="0.2">
      <c r="A25" s="22" t="s">
        <v>76</v>
      </c>
      <c r="B25" s="31" t="s">
        <v>613</v>
      </c>
      <c r="C25" s="32" t="s">
        <v>77</v>
      </c>
      <c r="D25" s="46">
        <v>14.45</v>
      </c>
      <c r="E25" s="416">
        <v>14.68</v>
      </c>
      <c r="F25" s="640" t="s">
        <v>676</v>
      </c>
    </row>
    <row r="26" spans="1:6" ht="12.75" x14ac:dyDescent="0.2">
      <c r="A26" s="34" t="s">
        <v>78</v>
      </c>
      <c r="B26" s="35" t="s">
        <v>613</v>
      </c>
      <c r="C26" s="36" t="s">
        <v>79</v>
      </c>
      <c r="D26" s="49">
        <v>8.4378188399999985</v>
      </c>
      <c r="E26" s="417">
        <v>8.8541459599999985</v>
      </c>
      <c r="F26" s="641" t="s">
        <v>676</v>
      </c>
    </row>
    <row r="27" spans="1:6" ht="12.75" x14ac:dyDescent="0.2">
      <c r="A27" s="38" t="s">
        <v>80</v>
      </c>
      <c r="B27" s="39"/>
      <c r="C27" s="40"/>
      <c r="D27" s="41"/>
      <c r="E27" s="41"/>
      <c r="F27" s="642"/>
    </row>
    <row r="28" spans="1:6" ht="12.75" x14ac:dyDescent="0.2">
      <c r="A28" s="22" t="s">
        <v>81</v>
      </c>
      <c r="B28" s="31" t="s">
        <v>82</v>
      </c>
      <c r="C28" s="32" t="s">
        <v>455</v>
      </c>
      <c r="D28" s="50">
        <v>3.1</v>
      </c>
      <c r="E28" s="418">
        <v>3.1</v>
      </c>
      <c r="F28" s="640" t="s">
        <v>671</v>
      </c>
    </row>
    <row r="29" spans="1:6" x14ac:dyDescent="0.2">
      <c r="A29" s="22" t="s">
        <v>83</v>
      </c>
      <c r="B29" s="31" t="s">
        <v>82</v>
      </c>
      <c r="C29" s="32" t="s">
        <v>455</v>
      </c>
      <c r="D29" s="51">
        <v>1.2</v>
      </c>
      <c r="E29" s="419">
        <v>3.1</v>
      </c>
      <c r="F29" s="640" t="s">
        <v>676</v>
      </c>
    </row>
    <row r="30" spans="1:6" ht="12.75" x14ac:dyDescent="0.2">
      <c r="A30" s="52" t="s">
        <v>84</v>
      </c>
      <c r="B30" s="31" t="s">
        <v>82</v>
      </c>
      <c r="C30" s="32" t="s">
        <v>455</v>
      </c>
      <c r="D30" s="51">
        <v>1.1000000000000001</v>
      </c>
      <c r="E30" s="419">
        <v>0.3</v>
      </c>
      <c r="F30" s="640" t="s">
        <v>676</v>
      </c>
    </row>
    <row r="31" spans="1:6" ht="12.75" x14ac:dyDescent="0.2">
      <c r="A31" s="52" t="s">
        <v>85</v>
      </c>
      <c r="B31" s="31" t="s">
        <v>82</v>
      </c>
      <c r="C31" s="32" t="s">
        <v>455</v>
      </c>
      <c r="D31" s="51">
        <v>3.7</v>
      </c>
      <c r="E31" s="419">
        <v>3.4</v>
      </c>
      <c r="F31" s="640" t="s">
        <v>676</v>
      </c>
    </row>
    <row r="32" spans="1:6" ht="12.75" x14ac:dyDescent="0.2">
      <c r="A32" s="52" t="s">
        <v>86</v>
      </c>
      <c r="B32" s="31" t="s">
        <v>82</v>
      </c>
      <c r="C32" s="32" t="s">
        <v>455</v>
      </c>
      <c r="D32" s="51">
        <v>1</v>
      </c>
      <c r="E32" s="419">
        <v>0.4</v>
      </c>
      <c r="F32" s="640" t="s">
        <v>676</v>
      </c>
    </row>
    <row r="33" spans="1:6" ht="12.75" x14ac:dyDescent="0.2">
      <c r="A33" s="52" t="s">
        <v>87</v>
      </c>
      <c r="B33" s="31" t="s">
        <v>82</v>
      </c>
      <c r="C33" s="32" t="s">
        <v>455</v>
      </c>
      <c r="D33" s="51">
        <v>4.8</v>
      </c>
      <c r="E33" s="419">
        <v>2.2999999999999998</v>
      </c>
      <c r="F33" s="640" t="s">
        <v>676</v>
      </c>
    </row>
    <row r="34" spans="1:6" ht="12.75" x14ac:dyDescent="0.2">
      <c r="A34" s="52" t="s">
        <v>88</v>
      </c>
      <c r="B34" s="31" t="s">
        <v>82</v>
      </c>
      <c r="C34" s="32" t="s">
        <v>455</v>
      </c>
      <c r="D34" s="51">
        <v>4.3</v>
      </c>
      <c r="E34" s="419">
        <v>4.9000000000000004</v>
      </c>
      <c r="F34" s="640" t="s">
        <v>676</v>
      </c>
    </row>
    <row r="35" spans="1:6" ht="12.75" x14ac:dyDescent="0.2">
      <c r="A35" s="52" t="s">
        <v>89</v>
      </c>
      <c r="B35" s="31" t="s">
        <v>82</v>
      </c>
      <c r="C35" s="32" t="s">
        <v>455</v>
      </c>
      <c r="D35" s="51">
        <v>-5.9</v>
      </c>
      <c r="E35" s="419">
        <v>5.2</v>
      </c>
      <c r="F35" s="640" t="s">
        <v>676</v>
      </c>
    </row>
    <row r="36" spans="1:6" x14ac:dyDescent="0.2">
      <c r="A36" s="22" t="s">
        <v>90</v>
      </c>
      <c r="B36" s="31" t="s">
        <v>91</v>
      </c>
      <c r="C36" s="32" t="s">
        <v>455</v>
      </c>
      <c r="D36" s="51">
        <v>-2</v>
      </c>
      <c r="E36" s="419">
        <v>3.6</v>
      </c>
      <c r="F36" s="640" t="s">
        <v>676</v>
      </c>
    </row>
    <row r="37" spans="1:6" ht="12.75" x14ac:dyDescent="0.2">
      <c r="A37" s="22" t="s">
        <v>666</v>
      </c>
      <c r="B37" s="31" t="s">
        <v>82</v>
      </c>
      <c r="C37" s="32" t="s">
        <v>455</v>
      </c>
      <c r="D37" s="51">
        <v>5.2</v>
      </c>
      <c r="E37" s="419">
        <v>2.6</v>
      </c>
      <c r="F37" s="640" t="s">
        <v>676</v>
      </c>
    </row>
    <row r="38" spans="1:6" ht="12.75" x14ac:dyDescent="0.2">
      <c r="A38" s="34" t="s">
        <v>92</v>
      </c>
      <c r="B38" s="35" t="s">
        <v>93</v>
      </c>
      <c r="C38" s="36" t="s">
        <v>455</v>
      </c>
      <c r="D38" s="53">
        <v>20.3</v>
      </c>
      <c r="E38" s="420">
        <v>13</v>
      </c>
      <c r="F38" s="640" t="s">
        <v>676</v>
      </c>
    </row>
    <row r="39" spans="1:6" ht="12.75" x14ac:dyDescent="0.2">
      <c r="A39" s="38" t="s">
        <v>62</v>
      </c>
      <c r="B39" s="39"/>
      <c r="C39" s="40"/>
      <c r="D39" s="41"/>
      <c r="E39" s="41"/>
      <c r="F39" s="642"/>
    </row>
    <row r="40" spans="1:6" ht="12.75" x14ac:dyDescent="0.2">
      <c r="A40" s="22" t="s">
        <v>63</v>
      </c>
      <c r="B40" s="31" t="s">
        <v>611</v>
      </c>
      <c r="C40" s="32" t="s">
        <v>47</v>
      </c>
      <c r="D40" s="45">
        <v>9.6199999999999992</v>
      </c>
      <c r="E40" s="421">
        <v>8.2129999999999992</v>
      </c>
      <c r="F40" s="640" t="s">
        <v>676</v>
      </c>
    </row>
    <row r="41" spans="1:6" ht="12.75" x14ac:dyDescent="0.2">
      <c r="A41" s="22" t="s">
        <v>50</v>
      </c>
      <c r="B41" s="31" t="s">
        <v>611</v>
      </c>
      <c r="C41" s="32" t="s">
        <v>54</v>
      </c>
      <c r="D41" s="33">
        <v>21.274295940599998</v>
      </c>
      <c r="E41" s="411">
        <v>9.3223619285999995</v>
      </c>
      <c r="F41" s="640" t="s">
        <v>676</v>
      </c>
    </row>
    <row r="42" spans="1:6" ht="12.75" x14ac:dyDescent="0.2">
      <c r="A42" s="22" t="s">
        <v>64</v>
      </c>
      <c r="B42" s="31" t="s">
        <v>611</v>
      </c>
      <c r="C42" s="32" t="s">
        <v>60</v>
      </c>
      <c r="D42" s="46">
        <v>0.19954857253253272</v>
      </c>
      <c r="E42" s="416">
        <v>0.17470887482474998</v>
      </c>
      <c r="F42" s="640" t="s">
        <v>676</v>
      </c>
    </row>
    <row r="43" spans="1:6" ht="12.75" x14ac:dyDescent="0.2">
      <c r="A43" s="34" t="s">
        <v>65</v>
      </c>
      <c r="B43" s="35" t="s">
        <v>611</v>
      </c>
      <c r="C43" s="36" t="s">
        <v>60</v>
      </c>
      <c r="D43" s="46">
        <v>6.1193982111493801E-2</v>
      </c>
      <c r="E43" s="416">
        <v>2.7048552903763554E-2</v>
      </c>
      <c r="F43" s="640" t="s">
        <v>676</v>
      </c>
    </row>
    <row r="44" spans="1:6" x14ac:dyDescent="0.2">
      <c r="A44" s="38" t="s">
        <v>94</v>
      </c>
      <c r="B44" s="39"/>
      <c r="C44" s="40"/>
      <c r="D44" s="41"/>
      <c r="E44" s="41"/>
      <c r="F44" s="642"/>
    </row>
    <row r="45" spans="1:6" ht="12.75" x14ac:dyDescent="0.2">
      <c r="A45" s="54" t="s">
        <v>95</v>
      </c>
      <c r="B45" s="31" t="s">
        <v>82</v>
      </c>
      <c r="C45" s="32" t="s">
        <v>455</v>
      </c>
      <c r="D45" s="51">
        <v>5.7</v>
      </c>
      <c r="E45" s="419">
        <v>1.3</v>
      </c>
      <c r="F45" s="640" t="s">
        <v>676</v>
      </c>
    </row>
    <row r="46" spans="1:6" ht="12.75" x14ac:dyDescent="0.2">
      <c r="A46" s="55" t="s">
        <v>96</v>
      </c>
      <c r="B46" s="31" t="s">
        <v>82</v>
      </c>
      <c r="C46" s="32" t="s">
        <v>455</v>
      </c>
      <c r="D46" s="51">
        <v>4.7</v>
      </c>
      <c r="E46" s="419">
        <v>1.3</v>
      </c>
      <c r="F46" s="640" t="s">
        <v>676</v>
      </c>
    </row>
    <row r="47" spans="1:6" ht="12.75" x14ac:dyDescent="0.2">
      <c r="A47" s="55" t="s">
        <v>97</v>
      </c>
      <c r="B47" s="31" t="s">
        <v>82</v>
      </c>
      <c r="C47" s="32" t="s">
        <v>455</v>
      </c>
      <c r="D47" s="51">
        <v>7.8</v>
      </c>
      <c r="E47" s="419">
        <v>1.6</v>
      </c>
      <c r="F47" s="640" t="s">
        <v>676</v>
      </c>
    </row>
    <row r="48" spans="1:6" ht="12.75" x14ac:dyDescent="0.2">
      <c r="A48" s="54" t="s">
        <v>98</v>
      </c>
      <c r="B48" s="31" t="s">
        <v>82</v>
      </c>
      <c r="C48" s="32" t="s">
        <v>455</v>
      </c>
      <c r="D48" s="51">
        <v>6.2</v>
      </c>
      <c r="E48" s="419">
        <v>1.1000000000000001</v>
      </c>
      <c r="F48" s="640" t="s">
        <v>676</v>
      </c>
    </row>
    <row r="49" spans="1:7" ht="12.75" x14ac:dyDescent="0.2">
      <c r="A49" s="422" t="s">
        <v>99</v>
      </c>
      <c r="B49" s="31" t="s">
        <v>82</v>
      </c>
      <c r="C49" s="32" t="s">
        <v>455</v>
      </c>
      <c r="D49" s="51">
        <v>9.1</v>
      </c>
      <c r="E49" s="419">
        <v>1.3</v>
      </c>
      <c r="F49" s="640" t="s">
        <v>676</v>
      </c>
    </row>
    <row r="50" spans="1:7" ht="12.75" x14ac:dyDescent="0.2">
      <c r="A50" s="55" t="s">
        <v>100</v>
      </c>
      <c r="B50" s="31" t="s">
        <v>82</v>
      </c>
      <c r="C50" s="32" t="s">
        <v>455</v>
      </c>
      <c r="D50" s="51">
        <v>9.6999999999999993</v>
      </c>
      <c r="E50" s="419">
        <v>0.6</v>
      </c>
      <c r="F50" s="640" t="s">
        <v>676</v>
      </c>
    </row>
    <row r="51" spans="1:7" ht="12.75" x14ac:dyDescent="0.2">
      <c r="A51" s="55" t="s">
        <v>101</v>
      </c>
      <c r="B51" s="31" t="s">
        <v>82</v>
      </c>
      <c r="C51" s="32" t="s">
        <v>455</v>
      </c>
      <c r="D51" s="51">
        <v>2.7</v>
      </c>
      <c r="E51" s="419">
        <v>10.6</v>
      </c>
      <c r="F51" s="640" t="s">
        <v>676</v>
      </c>
    </row>
    <row r="52" spans="1:7" ht="12.75" x14ac:dyDescent="0.2">
      <c r="A52" s="55" t="s">
        <v>102</v>
      </c>
      <c r="B52" s="31" t="s">
        <v>82</v>
      </c>
      <c r="C52" s="32" t="s">
        <v>455</v>
      </c>
      <c r="D52" s="51">
        <v>4.7</v>
      </c>
      <c r="E52" s="419">
        <v>6.2</v>
      </c>
      <c r="F52" s="640" t="s">
        <v>676</v>
      </c>
    </row>
    <row r="53" spans="1:7" ht="12.75" x14ac:dyDescent="0.2">
      <c r="A53" s="54" t="s">
        <v>103</v>
      </c>
      <c r="B53" s="31" t="s">
        <v>82</v>
      </c>
      <c r="C53" s="32" t="s">
        <v>455</v>
      </c>
      <c r="D53" s="51">
        <v>15.4</v>
      </c>
      <c r="E53" s="419">
        <v>15.5</v>
      </c>
      <c r="F53" s="640" t="s">
        <v>676</v>
      </c>
    </row>
    <row r="54" spans="1:7" ht="12.75" x14ac:dyDescent="0.2">
      <c r="A54" s="56" t="s">
        <v>104</v>
      </c>
      <c r="B54" s="35" t="s">
        <v>82</v>
      </c>
      <c r="C54" s="36" t="s">
        <v>455</v>
      </c>
      <c r="D54" s="53">
        <v>15.3</v>
      </c>
      <c r="E54" s="420">
        <v>10.6</v>
      </c>
      <c r="F54" s="641" t="s">
        <v>676</v>
      </c>
    </row>
    <row r="55" spans="1:7" ht="12.75" x14ac:dyDescent="0.2">
      <c r="A55" s="22"/>
      <c r="B55" s="22"/>
      <c r="C55" s="22"/>
      <c r="D55" s="22"/>
      <c r="E55" s="22"/>
      <c r="F55" s="71" t="s">
        <v>664</v>
      </c>
    </row>
    <row r="56" spans="1:7" ht="12.75" x14ac:dyDescent="0.2">
      <c r="A56" s="403"/>
      <c r="B56" s="22"/>
      <c r="C56" s="22"/>
      <c r="D56" s="22"/>
      <c r="E56" s="22"/>
      <c r="F56" s="22"/>
    </row>
    <row r="57" spans="1:7" ht="12.75" x14ac:dyDescent="0.2">
      <c r="A57" s="403" t="s">
        <v>642</v>
      </c>
      <c r="B57" s="407"/>
      <c r="C57" s="407"/>
      <c r="D57" s="408"/>
      <c r="E57" s="22"/>
      <c r="F57" s="22"/>
    </row>
    <row r="58" spans="1:7" ht="12.75" x14ac:dyDescent="0.2">
      <c r="A58" s="403" t="s">
        <v>641</v>
      </c>
      <c r="B58" s="22"/>
      <c r="C58" s="22"/>
      <c r="D58" s="22"/>
      <c r="E58" s="22"/>
      <c r="F58" s="22"/>
    </row>
    <row r="59" spans="1:7" ht="12.75" x14ac:dyDescent="0.2">
      <c r="A59" s="403"/>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1" customWidth="1"/>
    <col min="2" max="2" width="11" style="181" customWidth="1"/>
    <col min="3" max="3" width="11.75" style="181" customWidth="1"/>
    <col min="4" max="4" width="10.375" style="181" customWidth="1"/>
    <col min="5" max="5" width="9.875" style="181" customWidth="1"/>
    <col min="6" max="6" width="10.375" style="181" customWidth="1"/>
    <col min="7" max="7" width="11" style="181" customWidth="1"/>
    <col min="8" max="8" width="15.625" style="181" customWidth="1"/>
    <col min="9" max="11" width="11" style="181"/>
    <col min="12" max="12" width="11.5" style="181" customWidth="1"/>
    <col min="13" max="66" width="11" style="181"/>
    <col min="67" max="256" width="10" style="181"/>
    <col min="257" max="257" width="19.75" style="181" customWidth="1"/>
    <col min="258" max="258" width="10" style="181" customWidth="1"/>
    <col min="259" max="259" width="7.5" style="181" bestFit="1" customWidth="1"/>
    <col min="260" max="260" width="9.125" style="181" bestFit="1" customWidth="1"/>
    <col min="261" max="261" width="7.5" style="181" bestFit="1" customWidth="1"/>
    <col min="262" max="262" width="9.125" style="181" bestFit="1" customWidth="1"/>
    <col min="263" max="263" width="7.5" style="181" bestFit="1" customWidth="1"/>
    <col min="264" max="264" width="11" style="181" bestFit="1" customWidth="1"/>
    <col min="265" max="267" width="10" style="181"/>
    <col min="268" max="268" width="10.125" style="181" bestFit="1" customWidth="1"/>
    <col min="269" max="512" width="10" style="181"/>
    <col min="513" max="513" width="19.75" style="181" customWidth="1"/>
    <col min="514" max="514" width="10" style="181" customWidth="1"/>
    <col min="515" max="515" width="7.5" style="181" bestFit="1" customWidth="1"/>
    <col min="516" max="516" width="9.125" style="181" bestFit="1" customWidth="1"/>
    <col min="517" max="517" width="7.5" style="181" bestFit="1" customWidth="1"/>
    <col min="518" max="518" width="9.125" style="181" bestFit="1" customWidth="1"/>
    <col min="519" max="519" width="7.5" style="181" bestFit="1" customWidth="1"/>
    <col min="520" max="520" width="11" style="181" bestFit="1" customWidth="1"/>
    <col min="521" max="523" width="10" style="181"/>
    <col min="524" max="524" width="10.125" style="181" bestFit="1" customWidth="1"/>
    <col min="525" max="768" width="10" style="181"/>
    <col min="769" max="769" width="19.75" style="181" customWidth="1"/>
    <col min="770" max="770" width="10" style="181" customWidth="1"/>
    <col min="771" max="771" width="7.5" style="181" bestFit="1" customWidth="1"/>
    <col min="772" max="772" width="9.125" style="181" bestFit="1" customWidth="1"/>
    <col min="773" max="773" width="7.5" style="181" bestFit="1" customWidth="1"/>
    <col min="774" max="774" width="9.125" style="181" bestFit="1" customWidth="1"/>
    <col min="775" max="775" width="7.5" style="181" bestFit="1" customWidth="1"/>
    <col min="776" max="776" width="11" style="181" bestFit="1" customWidth="1"/>
    <col min="777" max="779" width="10" style="181"/>
    <col min="780" max="780" width="10.125" style="181" bestFit="1" customWidth="1"/>
    <col min="781" max="1024" width="11" style="181"/>
    <col min="1025" max="1025" width="19.75" style="181" customWidth="1"/>
    <col min="1026" max="1026" width="10" style="181" customWidth="1"/>
    <col min="1027" max="1027" width="7.5" style="181" bestFit="1" customWidth="1"/>
    <col min="1028" max="1028" width="9.125" style="181" bestFit="1" customWidth="1"/>
    <col min="1029" max="1029" width="7.5" style="181" bestFit="1" customWidth="1"/>
    <col min="1030" max="1030" width="9.125" style="181" bestFit="1" customWidth="1"/>
    <col min="1031" max="1031" width="7.5" style="181" bestFit="1" customWidth="1"/>
    <col min="1032" max="1032" width="11" style="181" bestFit="1" customWidth="1"/>
    <col min="1033" max="1035" width="10" style="181"/>
    <col min="1036" max="1036" width="10.125" style="181" bestFit="1" customWidth="1"/>
    <col min="1037" max="1280" width="10" style="181"/>
    <col min="1281" max="1281" width="19.75" style="181" customWidth="1"/>
    <col min="1282" max="1282" width="10" style="181" customWidth="1"/>
    <col min="1283" max="1283" width="7.5" style="181" bestFit="1" customWidth="1"/>
    <col min="1284" max="1284" width="9.125" style="181" bestFit="1" customWidth="1"/>
    <col min="1285" max="1285" width="7.5" style="181" bestFit="1" customWidth="1"/>
    <col min="1286" max="1286" width="9.125" style="181" bestFit="1" customWidth="1"/>
    <col min="1287" max="1287" width="7.5" style="181" bestFit="1" customWidth="1"/>
    <col min="1288" max="1288" width="11" style="181" bestFit="1" customWidth="1"/>
    <col min="1289" max="1291" width="10" style="181"/>
    <col min="1292" max="1292" width="10.125" style="181" bestFit="1" customWidth="1"/>
    <col min="1293" max="1536" width="10" style="181"/>
    <col min="1537" max="1537" width="19.75" style="181" customWidth="1"/>
    <col min="1538" max="1538" width="10" style="181" customWidth="1"/>
    <col min="1539" max="1539" width="7.5" style="181" bestFit="1" customWidth="1"/>
    <col min="1540" max="1540" width="9.125" style="181" bestFit="1" customWidth="1"/>
    <col min="1541" max="1541" width="7.5" style="181" bestFit="1" customWidth="1"/>
    <col min="1542" max="1542" width="9.125" style="181" bestFit="1" customWidth="1"/>
    <col min="1543" max="1543" width="7.5" style="181" bestFit="1" customWidth="1"/>
    <col min="1544" max="1544" width="11" style="181" bestFit="1" customWidth="1"/>
    <col min="1545" max="1547" width="10" style="181"/>
    <col min="1548" max="1548" width="10.125" style="181" bestFit="1" customWidth="1"/>
    <col min="1549" max="1792" width="10" style="181"/>
    <col min="1793" max="1793" width="19.75" style="181" customWidth="1"/>
    <col min="1794" max="1794" width="10" style="181" customWidth="1"/>
    <col min="1795" max="1795" width="7.5" style="181" bestFit="1" customWidth="1"/>
    <col min="1796" max="1796" width="9.125" style="181" bestFit="1" customWidth="1"/>
    <col min="1797" max="1797" width="7.5" style="181" bestFit="1" customWidth="1"/>
    <col min="1798" max="1798" width="9.125" style="181" bestFit="1" customWidth="1"/>
    <col min="1799" max="1799" width="7.5" style="181" bestFit="1" customWidth="1"/>
    <col min="1800" max="1800" width="11" style="181" bestFit="1" customWidth="1"/>
    <col min="1801" max="1803" width="10" style="181"/>
    <col min="1804" max="1804" width="10.125" style="181" bestFit="1" customWidth="1"/>
    <col min="1805" max="2048" width="11" style="181"/>
    <col min="2049" max="2049" width="19.75" style="181" customWidth="1"/>
    <col min="2050" max="2050" width="10" style="181" customWidth="1"/>
    <col min="2051" max="2051" width="7.5" style="181" bestFit="1" customWidth="1"/>
    <col min="2052" max="2052" width="9.125" style="181" bestFit="1" customWidth="1"/>
    <col min="2053" max="2053" width="7.5" style="181" bestFit="1" customWidth="1"/>
    <col min="2054" max="2054" width="9.125" style="181" bestFit="1" customWidth="1"/>
    <col min="2055" max="2055" width="7.5" style="181" bestFit="1" customWidth="1"/>
    <col min="2056" max="2056" width="11" style="181" bestFit="1" customWidth="1"/>
    <col min="2057" max="2059" width="10" style="181"/>
    <col min="2060" max="2060" width="10.125" style="181" bestFit="1" customWidth="1"/>
    <col min="2061" max="2304" width="10" style="181"/>
    <col min="2305" max="2305" width="19.75" style="181" customWidth="1"/>
    <col min="2306" max="2306" width="10" style="181" customWidth="1"/>
    <col min="2307" max="2307" width="7.5" style="181" bestFit="1" customWidth="1"/>
    <col min="2308" max="2308" width="9.125" style="181" bestFit="1" customWidth="1"/>
    <col min="2309" max="2309" width="7.5" style="181" bestFit="1" customWidth="1"/>
    <col min="2310" max="2310" width="9.125" style="181" bestFit="1" customWidth="1"/>
    <col min="2311" max="2311" width="7.5" style="181" bestFit="1" customWidth="1"/>
    <col min="2312" max="2312" width="11" style="181" bestFit="1" customWidth="1"/>
    <col min="2313" max="2315" width="10" style="181"/>
    <col min="2316" max="2316" width="10.125" style="181" bestFit="1" customWidth="1"/>
    <col min="2317" max="2560" width="10" style="181"/>
    <col min="2561" max="2561" width="19.75" style="181" customWidth="1"/>
    <col min="2562" max="2562" width="10" style="181" customWidth="1"/>
    <col min="2563" max="2563" width="7.5" style="181" bestFit="1" customWidth="1"/>
    <col min="2564" max="2564" width="9.125" style="181" bestFit="1" customWidth="1"/>
    <col min="2565" max="2565" width="7.5" style="181" bestFit="1" customWidth="1"/>
    <col min="2566" max="2566" width="9.125" style="181" bestFit="1" customWidth="1"/>
    <col min="2567" max="2567" width="7.5" style="181" bestFit="1" customWidth="1"/>
    <col min="2568" max="2568" width="11" style="181" bestFit="1" customWidth="1"/>
    <col min="2569" max="2571" width="10" style="181"/>
    <col min="2572" max="2572" width="10.125" style="181" bestFit="1" customWidth="1"/>
    <col min="2573" max="2816" width="10" style="181"/>
    <col min="2817" max="2817" width="19.75" style="181" customWidth="1"/>
    <col min="2818" max="2818" width="10" style="181" customWidth="1"/>
    <col min="2819" max="2819" width="7.5" style="181" bestFit="1" customWidth="1"/>
    <col min="2820" max="2820" width="9.125" style="181" bestFit="1" customWidth="1"/>
    <col min="2821" max="2821" width="7.5" style="181" bestFit="1" customWidth="1"/>
    <col min="2822" max="2822" width="9.125" style="181" bestFit="1" customWidth="1"/>
    <col min="2823" max="2823" width="7.5" style="181" bestFit="1" customWidth="1"/>
    <col min="2824" max="2824" width="11" style="181" bestFit="1" customWidth="1"/>
    <col min="2825" max="2827" width="10" style="181"/>
    <col min="2828" max="2828" width="10.125" style="181" bestFit="1" customWidth="1"/>
    <col min="2829" max="3072" width="11" style="181"/>
    <col min="3073" max="3073" width="19.75" style="181" customWidth="1"/>
    <col min="3074" max="3074" width="10" style="181" customWidth="1"/>
    <col min="3075" max="3075" width="7.5" style="181" bestFit="1" customWidth="1"/>
    <col min="3076" max="3076" width="9.125" style="181" bestFit="1" customWidth="1"/>
    <col min="3077" max="3077" width="7.5" style="181" bestFit="1" customWidth="1"/>
    <col min="3078" max="3078" width="9.125" style="181" bestFit="1" customWidth="1"/>
    <col min="3079" max="3079" width="7.5" style="181" bestFit="1" customWidth="1"/>
    <col min="3080" max="3080" width="11" style="181" bestFit="1" customWidth="1"/>
    <col min="3081" max="3083" width="10" style="181"/>
    <col min="3084" max="3084" width="10.125" style="181" bestFit="1" customWidth="1"/>
    <col min="3085" max="3328" width="10" style="181"/>
    <col min="3329" max="3329" width="19.75" style="181" customWidth="1"/>
    <col min="3330" max="3330" width="10" style="181" customWidth="1"/>
    <col min="3331" max="3331" width="7.5" style="181" bestFit="1" customWidth="1"/>
    <col min="3332" max="3332" width="9.125" style="181" bestFit="1" customWidth="1"/>
    <col min="3333" max="3333" width="7.5" style="181" bestFit="1" customWidth="1"/>
    <col min="3334" max="3334" width="9.125" style="181" bestFit="1" customWidth="1"/>
    <col min="3335" max="3335" width="7.5" style="181" bestFit="1" customWidth="1"/>
    <col min="3336" max="3336" width="11" style="181" bestFit="1" customWidth="1"/>
    <col min="3337" max="3339" width="10" style="181"/>
    <col min="3340" max="3340" width="10.125" style="181" bestFit="1" customWidth="1"/>
    <col min="3341" max="3584" width="10" style="181"/>
    <col min="3585" max="3585" width="19.75" style="181" customWidth="1"/>
    <col min="3586" max="3586" width="10" style="181" customWidth="1"/>
    <col min="3587" max="3587" width="7.5" style="181" bestFit="1" customWidth="1"/>
    <col min="3588" max="3588" width="9.125" style="181" bestFit="1" customWidth="1"/>
    <col min="3589" max="3589" width="7.5" style="181" bestFit="1" customWidth="1"/>
    <col min="3590" max="3590" width="9.125" style="181" bestFit="1" customWidth="1"/>
    <col min="3591" max="3591" width="7.5" style="181" bestFit="1" customWidth="1"/>
    <col min="3592" max="3592" width="11" style="181" bestFit="1" customWidth="1"/>
    <col min="3593" max="3595" width="10" style="181"/>
    <col min="3596" max="3596" width="10.125" style="181" bestFit="1" customWidth="1"/>
    <col min="3597" max="3840" width="10" style="181"/>
    <col min="3841" max="3841" width="19.75" style="181" customWidth="1"/>
    <col min="3842" max="3842" width="10" style="181" customWidth="1"/>
    <col min="3843" max="3843" width="7.5" style="181" bestFit="1" customWidth="1"/>
    <col min="3844" max="3844" width="9.125" style="181" bestFit="1" customWidth="1"/>
    <col min="3845" max="3845" width="7.5" style="181" bestFit="1" customWidth="1"/>
    <col min="3846" max="3846" width="9.125" style="181" bestFit="1" customWidth="1"/>
    <col min="3847" max="3847" width="7.5" style="181" bestFit="1" customWidth="1"/>
    <col min="3848" max="3848" width="11" style="181" bestFit="1" customWidth="1"/>
    <col min="3849" max="3851" width="10" style="181"/>
    <col min="3852" max="3852" width="10.125" style="181" bestFit="1" customWidth="1"/>
    <col min="3853" max="4096" width="11" style="181"/>
    <col min="4097" max="4097" width="19.75" style="181" customWidth="1"/>
    <col min="4098" max="4098" width="10" style="181" customWidth="1"/>
    <col min="4099" max="4099" width="7.5" style="181" bestFit="1" customWidth="1"/>
    <col min="4100" max="4100" width="9.125" style="181" bestFit="1" customWidth="1"/>
    <col min="4101" max="4101" width="7.5" style="181" bestFit="1" customWidth="1"/>
    <col min="4102" max="4102" width="9.125" style="181" bestFit="1" customWidth="1"/>
    <col min="4103" max="4103" width="7.5" style="181" bestFit="1" customWidth="1"/>
    <col min="4104" max="4104" width="11" style="181" bestFit="1" customWidth="1"/>
    <col min="4105" max="4107" width="10" style="181"/>
    <col min="4108" max="4108" width="10.125" style="181" bestFit="1" customWidth="1"/>
    <col min="4109" max="4352" width="10" style="181"/>
    <col min="4353" max="4353" width="19.75" style="181" customWidth="1"/>
    <col min="4354" max="4354" width="10" style="181" customWidth="1"/>
    <col min="4355" max="4355" width="7.5" style="181" bestFit="1" customWidth="1"/>
    <col min="4356" max="4356" width="9.125" style="181" bestFit="1" customWidth="1"/>
    <col min="4357" max="4357" width="7.5" style="181" bestFit="1" customWidth="1"/>
    <col min="4358" max="4358" width="9.125" style="181" bestFit="1" customWidth="1"/>
    <col min="4359" max="4359" width="7.5" style="181" bestFit="1" customWidth="1"/>
    <col min="4360" max="4360" width="11" style="181" bestFit="1" customWidth="1"/>
    <col min="4361" max="4363" width="10" style="181"/>
    <col min="4364" max="4364" width="10.125" style="181" bestFit="1" customWidth="1"/>
    <col min="4365" max="4608" width="10" style="181"/>
    <col min="4609" max="4609" width="19.75" style="181" customWidth="1"/>
    <col min="4610" max="4610" width="10" style="181" customWidth="1"/>
    <col min="4611" max="4611" width="7.5" style="181" bestFit="1" customWidth="1"/>
    <col min="4612" max="4612" width="9.125" style="181" bestFit="1" customWidth="1"/>
    <col min="4613" max="4613" width="7.5" style="181" bestFit="1" customWidth="1"/>
    <col min="4614" max="4614" width="9.125" style="181" bestFit="1" customWidth="1"/>
    <col min="4615" max="4615" width="7.5" style="181" bestFit="1" customWidth="1"/>
    <col min="4616" max="4616" width="11" style="181" bestFit="1" customWidth="1"/>
    <col min="4617" max="4619" width="10" style="181"/>
    <col min="4620" max="4620" width="10.125" style="181" bestFit="1" customWidth="1"/>
    <col min="4621" max="4864" width="10" style="181"/>
    <col min="4865" max="4865" width="19.75" style="181" customWidth="1"/>
    <col min="4866" max="4866" width="10" style="181" customWidth="1"/>
    <col min="4867" max="4867" width="7.5" style="181" bestFit="1" customWidth="1"/>
    <col min="4868" max="4868" width="9.125" style="181" bestFit="1" customWidth="1"/>
    <col min="4869" max="4869" width="7.5" style="181" bestFit="1" customWidth="1"/>
    <col min="4870" max="4870" width="9.125" style="181" bestFit="1" customWidth="1"/>
    <col min="4871" max="4871" width="7.5" style="181" bestFit="1" customWidth="1"/>
    <col min="4872" max="4872" width="11" style="181" bestFit="1" customWidth="1"/>
    <col min="4873" max="4875" width="10" style="181"/>
    <col min="4876" max="4876" width="10.125" style="181" bestFit="1" customWidth="1"/>
    <col min="4877" max="5120" width="11" style="181"/>
    <col min="5121" max="5121" width="19.75" style="181" customWidth="1"/>
    <col min="5122" max="5122" width="10" style="181" customWidth="1"/>
    <col min="5123" max="5123" width="7.5" style="181" bestFit="1" customWidth="1"/>
    <col min="5124" max="5124" width="9.125" style="181" bestFit="1" customWidth="1"/>
    <col min="5125" max="5125" width="7.5" style="181" bestFit="1" customWidth="1"/>
    <col min="5126" max="5126" width="9.125" style="181" bestFit="1" customWidth="1"/>
    <col min="5127" max="5127" width="7.5" style="181" bestFit="1" customWidth="1"/>
    <col min="5128" max="5128" width="11" style="181" bestFit="1" customWidth="1"/>
    <col min="5129" max="5131" width="10" style="181"/>
    <col min="5132" max="5132" width="10.125" style="181" bestFit="1" customWidth="1"/>
    <col min="5133" max="5376" width="10" style="181"/>
    <col min="5377" max="5377" width="19.75" style="181" customWidth="1"/>
    <col min="5378" max="5378" width="10" style="181" customWidth="1"/>
    <col min="5379" max="5379" width="7.5" style="181" bestFit="1" customWidth="1"/>
    <col min="5380" max="5380" width="9.125" style="181" bestFit="1" customWidth="1"/>
    <col min="5381" max="5381" width="7.5" style="181" bestFit="1" customWidth="1"/>
    <col min="5382" max="5382" width="9.125" style="181" bestFit="1" customWidth="1"/>
    <col min="5383" max="5383" width="7.5" style="181" bestFit="1" customWidth="1"/>
    <col min="5384" max="5384" width="11" style="181" bestFit="1" customWidth="1"/>
    <col min="5385" max="5387" width="10" style="181"/>
    <col min="5388" max="5388" width="10.125" style="181" bestFit="1" customWidth="1"/>
    <col min="5389" max="5632" width="10" style="181"/>
    <col min="5633" max="5633" width="19.75" style="181" customWidth="1"/>
    <col min="5634" max="5634" width="10" style="181" customWidth="1"/>
    <col min="5635" max="5635" width="7.5" style="181" bestFit="1" customWidth="1"/>
    <col min="5636" max="5636" width="9.125" style="181" bestFit="1" customWidth="1"/>
    <col min="5637" max="5637" width="7.5" style="181" bestFit="1" customWidth="1"/>
    <col min="5638" max="5638" width="9.125" style="181" bestFit="1" customWidth="1"/>
    <col min="5639" max="5639" width="7.5" style="181" bestFit="1" customWidth="1"/>
    <col min="5640" max="5640" width="11" style="181" bestFit="1" customWidth="1"/>
    <col min="5641" max="5643" width="10" style="181"/>
    <col min="5644" max="5644" width="10.125" style="181" bestFit="1" customWidth="1"/>
    <col min="5645" max="5888" width="10" style="181"/>
    <col min="5889" max="5889" width="19.75" style="181" customWidth="1"/>
    <col min="5890" max="5890" width="10" style="181" customWidth="1"/>
    <col min="5891" max="5891" width="7.5" style="181" bestFit="1" customWidth="1"/>
    <col min="5892" max="5892" width="9.125" style="181" bestFit="1" customWidth="1"/>
    <col min="5893" max="5893" width="7.5" style="181" bestFit="1" customWidth="1"/>
    <col min="5894" max="5894" width="9.125" style="181" bestFit="1" customWidth="1"/>
    <col min="5895" max="5895" width="7.5" style="181" bestFit="1" customWidth="1"/>
    <col min="5896" max="5896" width="11" style="181" bestFit="1" customWidth="1"/>
    <col min="5897" max="5899" width="10" style="181"/>
    <col min="5900" max="5900" width="10.125" style="181" bestFit="1" customWidth="1"/>
    <col min="5901" max="6144" width="11" style="181"/>
    <col min="6145" max="6145" width="19.75" style="181" customWidth="1"/>
    <col min="6146" max="6146" width="10" style="181" customWidth="1"/>
    <col min="6147" max="6147" width="7.5" style="181" bestFit="1" customWidth="1"/>
    <col min="6148" max="6148" width="9.125" style="181" bestFit="1" customWidth="1"/>
    <col min="6149" max="6149" width="7.5" style="181" bestFit="1" customWidth="1"/>
    <col min="6150" max="6150" width="9.125" style="181" bestFit="1" customWidth="1"/>
    <col min="6151" max="6151" width="7.5" style="181" bestFit="1" customWidth="1"/>
    <col min="6152" max="6152" width="11" style="181" bestFit="1" customWidth="1"/>
    <col min="6153" max="6155" width="10" style="181"/>
    <col min="6156" max="6156" width="10.125" style="181" bestFit="1" customWidth="1"/>
    <col min="6157" max="6400" width="10" style="181"/>
    <col min="6401" max="6401" width="19.75" style="181" customWidth="1"/>
    <col min="6402" max="6402" width="10" style="181" customWidth="1"/>
    <col min="6403" max="6403" width="7.5" style="181" bestFit="1" customWidth="1"/>
    <col min="6404" max="6404" width="9.125" style="181" bestFit="1" customWidth="1"/>
    <col min="6405" max="6405" width="7.5" style="181" bestFit="1" customWidth="1"/>
    <col min="6406" max="6406" width="9.125" style="181" bestFit="1" customWidth="1"/>
    <col min="6407" max="6407" width="7.5" style="181" bestFit="1" customWidth="1"/>
    <col min="6408" max="6408" width="11" style="181" bestFit="1" customWidth="1"/>
    <col min="6409" max="6411" width="10" style="181"/>
    <col min="6412" max="6412" width="10.125" style="181" bestFit="1" customWidth="1"/>
    <col min="6413" max="6656" width="10" style="181"/>
    <col min="6657" max="6657" width="19.75" style="181" customWidth="1"/>
    <col min="6658" max="6658" width="10" style="181" customWidth="1"/>
    <col min="6659" max="6659" width="7.5" style="181" bestFit="1" customWidth="1"/>
    <col min="6660" max="6660" width="9.125" style="181" bestFit="1" customWidth="1"/>
    <col min="6661" max="6661" width="7.5" style="181" bestFit="1" customWidth="1"/>
    <col min="6662" max="6662" width="9.125" style="181" bestFit="1" customWidth="1"/>
    <col min="6663" max="6663" width="7.5" style="181" bestFit="1" customWidth="1"/>
    <col min="6664" max="6664" width="11" style="181" bestFit="1" customWidth="1"/>
    <col min="6665" max="6667" width="10" style="181"/>
    <col min="6668" max="6668" width="10.125" style="181" bestFit="1" customWidth="1"/>
    <col min="6669" max="6912" width="10" style="181"/>
    <col min="6913" max="6913" width="19.75" style="181" customWidth="1"/>
    <col min="6914" max="6914" width="10" style="181" customWidth="1"/>
    <col min="6915" max="6915" width="7.5" style="181" bestFit="1" customWidth="1"/>
    <col min="6916" max="6916" width="9.125" style="181" bestFit="1" customWidth="1"/>
    <col min="6917" max="6917" width="7.5" style="181" bestFit="1" customWidth="1"/>
    <col min="6918" max="6918" width="9.125" style="181" bestFit="1" customWidth="1"/>
    <col min="6919" max="6919" width="7.5" style="181" bestFit="1" customWidth="1"/>
    <col min="6920" max="6920" width="11" style="181" bestFit="1" customWidth="1"/>
    <col min="6921" max="6923" width="10" style="181"/>
    <col min="6924" max="6924" width="10.125" style="181" bestFit="1" customWidth="1"/>
    <col min="6925" max="7168" width="11" style="181"/>
    <col min="7169" max="7169" width="19.75" style="181" customWidth="1"/>
    <col min="7170" max="7170" width="10" style="181" customWidth="1"/>
    <col min="7171" max="7171" width="7.5" style="181" bestFit="1" customWidth="1"/>
    <col min="7172" max="7172" width="9.125" style="181" bestFit="1" customWidth="1"/>
    <col min="7173" max="7173" width="7.5" style="181" bestFit="1" customWidth="1"/>
    <col min="7174" max="7174" width="9.125" style="181" bestFit="1" customWidth="1"/>
    <col min="7175" max="7175" width="7.5" style="181" bestFit="1" customWidth="1"/>
    <col min="7176" max="7176" width="11" style="181" bestFit="1" customWidth="1"/>
    <col min="7177" max="7179" width="10" style="181"/>
    <col min="7180" max="7180" width="10.125" style="181" bestFit="1" customWidth="1"/>
    <col min="7181" max="7424" width="10" style="181"/>
    <col min="7425" max="7425" width="19.75" style="181" customWidth="1"/>
    <col min="7426" max="7426" width="10" style="181" customWidth="1"/>
    <col min="7427" max="7427" width="7.5" style="181" bestFit="1" customWidth="1"/>
    <col min="7428" max="7428" width="9.125" style="181" bestFit="1" customWidth="1"/>
    <col min="7429" max="7429" width="7.5" style="181" bestFit="1" customWidth="1"/>
    <col min="7430" max="7430" width="9.125" style="181" bestFit="1" customWidth="1"/>
    <col min="7431" max="7431" width="7.5" style="181" bestFit="1" customWidth="1"/>
    <col min="7432" max="7432" width="11" style="181" bestFit="1" customWidth="1"/>
    <col min="7433" max="7435" width="10" style="181"/>
    <col min="7436" max="7436" width="10.125" style="181" bestFit="1" customWidth="1"/>
    <col min="7437" max="7680" width="10" style="181"/>
    <col min="7681" max="7681" width="19.75" style="181" customWidth="1"/>
    <col min="7682" max="7682" width="10" style="181" customWidth="1"/>
    <col min="7683" max="7683" width="7.5" style="181" bestFit="1" customWidth="1"/>
    <col min="7684" max="7684" width="9.125" style="181" bestFit="1" customWidth="1"/>
    <col min="7685" max="7685" width="7.5" style="181" bestFit="1" customWidth="1"/>
    <col min="7686" max="7686" width="9.125" style="181" bestFit="1" customWidth="1"/>
    <col min="7687" max="7687" width="7.5" style="181" bestFit="1" customWidth="1"/>
    <col min="7688" max="7688" width="11" style="181" bestFit="1" customWidth="1"/>
    <col min="7689" max="7691" width="10" style="181"/>
    <col min="7692" max="7692" width="10.125" style="181" bestFit="1" customWidth="1"/>
    <col min="7693" max="7936" width="10" style="181"/>
    <col min="7937" max="7937" width="19.75" style="181" customWidth="1"/>
    <col min="7938" max="7938" width="10" style="181" customWidth="1"/>
    <col min="7939" max="7939" width="7.5" style="181" bestFit="1" customWidth="1"/>
    <col min="7940" max="7940" width="9.125" style="181" bestFit="1" customWidth="1"/>
    <col min="7941" max="7941" width="7.5" style="181" bestFit="1" customWidth="1"/>
    <col min="7942" max="7942" width="9.125" style="181" bestFit="1" customWidth="1"/>
    <col min="7943" max="7943" width="7.5" style="181" bestFit="1" customWidth="1"/>
    <col min="7944" max="7944" width="11" style="181" bestFit="1" customWidth="1"/>
    <col min="7945" max="7947" width="10" style="181"/>
    <col min="7948" max="7948" width="10.125" style="181" bestFit="1" customWidth="1"/>
    <col min="7949" max="8192" width="11" style="181"/>
    <col min="8193" max="8193" width="19.75" style="181" customWidth="1"/>
    <col min="8194" max="8194" width="10" style="181" customWidth="1"/>
    <col min="8195" max="8195" width="7.5" style="181" bestFit="1" customWidth="1"/>
    <col min="8196" max="8196" width="9.125" style="181" bestFit="1" customWidth="1"/>
    <col min="8197" max="8197" width="7.5" style="181" bestFit="1" customWidth="1"/>
    <col min="8198" max="8198" width="9.125" style="181" bestFit="1" customWidth="1"/>
    <col min="8199" max="8199" width="7.5" style="181" bestFit="1" customWidth="1"/>
    <col min="8200" max="8200" width="11" style="181" bestFit="1" customWidth="1"/>
    <col min="8201" max="8203" width="10" style="181"/>
    <col min="8204" max="8204" width="10.125" style="181" bestFit="1" customWidth="1"/>
    <col min="8205" max="8448" width="10" style="181"/>
    <col min="8449" max="8449" width="19.75" style="181" customWidth="1"/>
    <col min="8450" max="8450" width="10" style="181" customWidth="1"/>
    <col min="8451" max="8451" width="7.5" style="181" bestFit="1" customWidth="1"/>
    <col min="8452" max="8452" width="9.125" style="181" bestFit="1" customWidth="1"/>
    <col min="8453" max="8453" width="7.5" style="181" bestFit="1" customWidth="1"/>
    <col min="8454" max="8454" width="9.125" style="181" bestFit="1" customWidth="1"/>
    <col min="8455" max="8455" width="7.5" style="181" bestFit="1" customWidth="1"/>
    <col min="8456" max="8456" width="11" style="181" bestFit="1" customWidth="1"/>
    <col min="8457" max="8459" width="10" style="181"/>
    <col min="8460" max="8460" width="10.125" style="181" bestFit="1" customWidth="1"/>
    <col min="8461" max="8704" width="10" style="181"/>
    <col min="8705" max="8705" width="19.75" style="181" customWidth="1"/>
    <col min="8706" max="8706" width="10" style="181" customWidth="1"/>
    <col min="8707" max="8707" width="7.5" style="181" bestFit="1" customWidth="1"/>
    <col min="8708" max="8708" width="9.125" style="181" bestFit="1" customWidth="1"/>
    <col min="8709" max="8709" width="7.5" style="181" bestFit="1" customWidth="1"/>
    <col min="8710" max="8710" width="9.125" style="181" bestFit="1" customWidth="1"/>
    <col min="8711" max="8711" width="7.5" style="181" bestFit="1" customWidth="1"/>
    <col min="8712" max="8712" width="11" style="181" bestFit="1" customWidth="1"/>
    <col min="8713" max="8715" width="10" style="181"/>
    <col min="8716" max="8716" width="10.125" style="181" bestFit="1" customWidth="1"/>
    <col min="8717" max="8960" width="10" style="181"/>
    <col min="8961" max="8961" width="19.75" style="181" customWidth="1"/>
    <col min="8962" max="8962" width="10" style="181" customWidth="1"/>
    <col min="8963" max="8963" width="7.5" style="181" bestFit="1" customWidth="1"/>
    <col min="8964" max="8964" width="9.125" style="181" bestFit="1" customWidth="1"/>
    <col min="8965" max="8965" width="7.5" style="181" bestFit="1" customWidth="1"/>
    <col min="8966" max="8966" width="9.125" style="181" bestFit="1" customWidth="1"/>
    <col min="8967" max="8967" width="7.5" style="181" bestFit="1" customWidth="1"/>
    <col min="8968" max="8968" width="11" style="181" bestFit="1" customWidth="1"/>
    <col min="8969" max="8971" width="10" style="181"/>
    <col min="8972" max="8972" width="10.125" style="181" bestFit="1" customWidth="1"/>
    <col min="8973" max="9216" width="11" style="181"/>
    <col min="9217" max="9217" width="19.75" style="181" customWidth="1"/>
    <col min="9218" max="9218" width="10" style="181" customWidth="1"/>
    <col min="9219" max="9219" width="7.5" style="181" bestFit="1" customWidth="1"/>
    <col min="9220" max="9220" width="9.125" style="181" bestFit="1" customWidth="1"/>
    <col min="9221" max="9221" width="7.5" style="181" bestFit="1" customWidth="1"/>
    <col min="9222" max="9222" width="9.125" style="181" bestFit="1" customWidth="1"/>
    <col min="9223" max="9223" width="7.5" style="181" bestFit="1" customWidth="1"/>
    <col min="9224" max="9224" width="11" style="181" bestFit="1" customWidth="1"/>
    <col min="9225" max="9227" width="10" style="181"/>
    <col min="9228" max="9228" width="10.125" style="181" bestFit="1" customWidth="1"/>
    <col min="9229" max="9472" width="10" style="181"/>
    <col min="9473" max="9473" width="19.75" style="181" customWidth="1"/>
    <col min="9474" max="9474" width="10" style="181" customWidth="1"/>
    <col min="9475" max="9475" width="7.5" style="181" bestFit="1" customWidth="1"/>
    <col min="9476" max="9476" width="9.125" style="181" bestFit="1" customWidth="1"/>
    <col min="9477" max="9477" width="7.5" style="181" bestFit="1" customWidth="1"/>
    <col min="9478" max="9478" width="9.125" style="181" bestFit="1" customWidth="1"/>
    <col min="9479" max="9479" width="7.5" style="181" bestFit="1" customWidth="1"/>
    <col min="9480" max="9480" width="11" style="181" bestFit="1" customWidth="1"/>
    <col min="9481" max="9483" width="10" style="181"/>
    <col min="9484" max="9484" width="10.125" style="181" bestFit="1" customWidth="1"/>
    <col min="9485" max="9728" width="10" style="181"/>
    <col min="9729" max="9729" width="19.75" style="181" customWidth="1"/>
    <col min="9730" max="9730" width="10" style="181" customWidth="1"/>
    <col min="9731" max="9731" width="7.5" style="181" bestFit="1" customWidth="1"/>
    <col min="9732" max="9732" width="9.125" style="181" bestFit="1" customWidth="1"/>
    <col min="9733" max="9733" width="7.5" style="181" bestFit="1" customWidth="1"/>
    <col min="9734" max="9734" width="9.125" style="181" bestFit="1" customWidth="1"/>
    <col min="9735" max="9735" width="7.5" style="181" bestFit="1" customWidth="1"/>
    <col min="9736" max="9736" width="11" style="181" bestFit="1" customWidth="1"/>
    <col min="9737" max="9739" width="10" style="181"/>
    <col min="9740" max="9740" width="10.125" style="181" bestFit="1" customWidth="1"/>
    <col min="9741" max="9984" width="10" style="181"/>
    <col min="9985" max="9985" width="19.75" style="181" customWidth="1"/>
    <col min="9986" max="9986" width="10" style="181" customWidth="1"/>
    <col min="9987" max="9987" width="7.5" style="181" bestFit="1" customWidth="1"/>
    <col min="9988" max="9988" width="9.125" style="181" bestFit="1" customWidth="1"/>
    <col min="9989" max="9989" width="7.5" style="181" bestFit="1" customWidth="1"/>
    <col min="9990" max="9990" width="9.125" style="181" bestFit="1" customWidth="1"/>
    <col min="9991" max="9991" width="7.5" style="181" bestFit="1" customWidth="1"/>
    <col min="9992" max="9992" width="11" style="181" bestFit="1" customWidth="1"/>
    <col min="9993" max="9995" width="10" style="181"/>
    <col min="9996" max="9996" width="10.125" style="181" bestFit="1" customWidth="1"/>
    <col min="9997" max="10240" width="11" style="181"/>
    <col min="10241" max="10241" width="19.75" style="181" customWidth="1"/>
    <col min="10242" max="10242" width="10" style="181" customWidth="1"/>
    <col min="10243" max="10243" width="7.5" style="181" bestFit="1" customWidth="1"/>
    <col min="10244" max="10244" width="9.125" style="181" bestFit="1" customWidth="1"/>
    <col min="10245" max="10245" width="7.5" style="181" bestFit="1" customWidth="1"/>
    <col min="10246" max="10246" width="9.125" style="181" bestFit="1" customWidth="1"/>
    <col min="10247" max="10247" width="7.5" style="181" bestFit="1" customWidth="1"/>
    <col min="10248" max="10248" width="11" style="181" bestFit="1" customWidth="1"/>
    <col min="10249" max="10251" width="10" style="181"/>
    <col min="10252" max="10252" width="10.125" style="181" bestFit="1" customWidth="1"/>
    <col min="10253" max="10496" width="10" style="181"/>
    <col min="10497" max="10497" width="19.75" style="181" customWidth="1"/>
    <col min="10498" max="10498" width="10" style="181" customWidth="1"/>
    <col min="10499" max="10499" width="7.5" style="181" bestFit="1" customWidth="1"/>
    <col min="10500" max="10500" width="9.125" style="181" bestFit="1" customWidth="1"/>
    <col min="10501" max="10501" width="7.5" style="181" bestFit="1" customWidth="1"/>
    <col min="10502" max="10502" width="9.125" style="181" bestFit="1" customWidth="1"/>
    <col min="10503" max="10503" width="7.5" style="181" bestFit="1" customWidth="1"/>
    <col min="10504" max="10504" width="11" style="181" bestFit="1" customWidth="1"/>
    <col min="10505" max="10507" width="10" style="181"/>
    <col min="10508" max="10508" width="10.125" style="181" bestFit="1" customWidth="1"/>
    <col min="10509" max="10752" width="10" style="181"/>
    <col min="10753" max="10753" width="19.75" style="181" customWidth="1"/>
    <col min="10754" max="10754" width="10" style="181" customWidth="1"/>
    <col min="10755" max="10755" width="7.5" style="181" bestFit="1" customWidth="1"/>
    <col min="10756" max="10756" width="9.125" style="181" bestFit="1" customWidth="1"/>
    <col min="10757" max="10757" width="7.5" style="181" bestFit="1" customWidth="1"/>
    <col min="10758" max="10758" width="9.125" style="181" bestFit="1" customWidth="1"/>
    <col min="10759" max="10759" width="7.5" style="181" bestFit="1" customWidth="1"/>
    <col min="10760" max="10760" width="11" style="181" bestFit="1" customWidth="1"/>
    <col min="10761" max="10763" width="10" style="181"/>
    <col min="10764" max="10764" width="10.125" style="181" bestFit="1" customWidth="1"/>
    <col min="10765" max="11008" width="10" style="181"/>
    <col min="11009" max="11009" width="19.75" style="181" customWidth="1"/>
    <col min="11010" max="11010" width="10" style="181" customWidth="1"/>
    <col min="11011" max="11011" width="7.5" style="181" bestFit="1" customWidth="1"/>
    <col min="11012" max="11012" width="9.125" style="181" bestFit="1" customWidth="1"/>
    <col min="11013" max="11013" width="7.5" style="181" bestFit="1" customWidth="1"/>
    <col min="11014" max="11014" width="9.125" style="181" bestFit="1" customWidth="1"/>
    <col min="11015" max="11015" width="7.5" style="181" bestFit="1" customWidth="1"/>
    <col min="11016" max="11016" width="11" style="181" bestFit="1" customWidth="1"/>
    <col min="11017" max="11019" width="10" style="181"/>
    <col min="11020" max="11020" width="10.125" style="181" bestFit="1" customWidth="1"/>
    <col min="11021" max="11264" width="11" style="181"/>
    <col min="11265" max="11265" width="19.75" style="181" customWidth="1"/>
    <col min="11266" max="11266" width="10" style="181" customWidth="1"/>
    <col min="11267" max="11267" width="7.5" style="181" bestFit="1" customWidth="1"/>
    <col min="11268" max="11268" width="9.125" style="181" bestFit="1" customWidth="1"/>
    <col min="11269" max="11269" width="7.5" style="181" bestFit="1" customWidth="1"/>
    <col min="11270" max="11270" width="9.125" style="181" bestFit="1" customWidth="1"/>
    <col min="11271" max="11271" width="7.5" style="181" bestFit="1" customWidth="1"/>
    <col min="11272" max="11272" width="11" style="181" bestFit="1" customWidth="1"/>
    <col min="11273" max="11275" width="10" style="181"/>
    <col min="11276" max="11276" width="10.125" style="181" bestFit="1" customWidth="1"/>
    <col min="11277" max="11520" width="10" style="181"/>
    <col min="11521" max="11521" width="19.75" style="181" customWidth="1"/>
    <col min="11522" max="11522" width="10" style="181" customWidth="1"/>
    <col min="11523" max="11523" width="7.5" style="181" bestFit="1" customWidth="1"/>
    <col min="11524" max="11524" width="9.125" style="181" bestFit="1" customWidth="1"/>
    <col min="11525" max="11525" width="7.5" style="181" bestFit="1" customWidth="1"/>
    <col min="11526" max="11526" width="9.125" style="181" bestFit="1" customWidth="1"/>
    <col min="11527" max="11527" width="7.5" style="181" bestFit="1" customWidth="1"/>
    <col min="11528" max="11528" width="11" style="181" bestFit="1" customWidth="1"/>
    <col min="11529" max="11531" width="10" style="181"/>
    <col min="11532" max="11532" width="10.125" style="181" bestFit="1" customWidth="1"/>
    <col min="11533" max="11776" width="10" style="181"/>
    <col min="11777" max="11777" width="19.75" style="181" customWidth="1"/>
    <col min="11778" max="11778" width="10" style="181" customWidth="1"/>
    <col min="11779" max="11779" width="7.5" style="181" bestFit="1" customWidth="1"/>
    <col min="11780" max="11780" width="9.125" style="181" bestFit="1" customWidth="1"/>
    <col min="11781" max="11781" width="7.5" style="181" bestFit="1" customWidth="1"/>
    <col min="11782" max="11782" width="9.125" style="181" bestFit="1" customWidth="1"/>
    <col min="11783" max="11783" width="7.5" style="181" bestFit="1" customWidth="1"/>
    <col min="11784" max="11784" width="11" style="181" bestFit="1" customWidth="1"/>
    <col min="11785" max="11787" width="10" style="181"/>
    <col min="11788" max="11788" width="10.125" style="181" bestFit="1" customWidth="1"/>
    <col min="11789" max="12032" width="10" style="181"/>
    <col min="12033" max="12033" width="19.75" style="181" customWidth="1"/>
    <col min="12034" max="12034" width="10" style="181" customWidth="1"/>
    <col min="12035" max="12035" width="7.5" style="181" bestFit="1" customWidth="1"/>
    <col min="12036" max="12036" width="9.125" style="181" bestFit="1" customWidth="1"/>
    <col min="12037" max="12037" width="7.5" style="181" bestFit="1" customWidth="1"/>
    <col min="12038" max="12038" width="9.125" style="181" bestFit="1" customWidth="1"/>
    <col min="12039" max="12039" width="7.5" style="181" bestFit="1" customWidth="1"/>
    <col min="12040" max="12040" width="11" style="181" bestFit="1" customWidth="1"/>
    <col min="12041" max="12043" width="10" style="181"/>
    <col min="12044" max="12044" width="10.125" style="181" bestFit="1" customWidth="1"/>
    <col min="12045" max="12288" width="11" style="181"/>
    <col min="12289" max="12289" width="19.75" style="181" customWidth="1"/>
    <col min="12290" max="12290" width="10" style="181" customWidth="1"/>
    <col min="12291" max="12291" width="7.5" style="181" bestFit="1" customWidth="1"/>
    <col min="12292" max="12292" width="9.125" style="181" bestFit="1" customWidth="1"/>
    <col min="12293" max="12293" width="7.5" style="181" bestFit="1" customWidth="1"/>
    <col min="12294" max="12294" width="9.125" style="181" bestFit="1" customWidth="1"/>
    <col min="12295" max="12295" width="7.5" style="181" bestFit="1" customWidth="1"/>
    <col min="12296" max="12296" width="11" style="181" bestFit="1" customWidth="1"/>
    <col min="12297" max="12299" width="10" style="181"/>
    <col min="12300" max="12300" width="10.125" style="181" bestFit="1" customWidth="1"/>
    <col min="12301" max="12544" width="10" style="181"/>
    <col min="12545" max="12545" width="19.75" style="181" customWidth="1"/>
    <col min="12546" max="12546" width="10" style="181" customWidth="1"/>
    <col min="12547" max="12547" width="7.5" style="181" bestFit="1" customWidth="1"/>
    <col min="12548" max="12548" width="9.125" style="181" bestFit="1" customWidth="1"/>
    <col min="12549" max="12549" width="7.5" style="181" bestFit="1" customWidth="1"/>
    <col min="12550" max="12550" width="9.125" style="181" bestFit="1" customWidth="1"/>
    <col min="12551" max="12551" width="7.5" style="181" bestFit="1" customWidth="1"/>
    <col min="12552" max="12552" width="11" style="181" bestFit="1" customWidth="1"/>
    <col min="12553" max="12555" width="10" style="181"/>
    <col min="12556" max="12556" width="10.125" style="181" bestFit="1" customWidth="1"/>
    <col min="12557" max="12800" width="10" style="181"/>
    <col min="12801" max="12801" width="19.75" style="181" customWidth="1"/>
    <col min="12802" max="12802" width="10" style="181" customWidth="1"/>
    <col min="12803" max="12803" width="7.5" style="181" bestFit="1" customWidth="1"/>
    <col min="12804" max="12804" width="9.125" style="181" bestFit="1" customWidth="1"/>
    <col min="12805" max="12805" width="7.5" style="181" bestFit="1" customWidth="1"/>
    <col min="12806" max="12806" width="9.125" style="181" bestFit="1" customWidth="1"/>
    <col min="12807" max="12807" width="7.5" style="181" bestFit="1" customWidth="1"/>
    <col min="12808" max="12808" width="11" style="181" bestFit="1" customWidth="1"/>
    <col min="12809" max="12811" width="10" style="181"/>
    <col min="12812" max="12812" width="10.125" style="181" bestFit="1" customWidth="1"/>
    <col min="12813" max="13056" width="10" style="181"/>
    <col min="13057" max="13057" width="19.75" style="181" customWidth="1"/>
    <col min="13058" max="13058" width="10" style="181" customWidth="1"/>
    <col min="13059" max="13059" width="7.5" style="181" bestFit="1" customWidth="1"/>
    <col min="13060" max="13060" width="9.125" style="181" bestFit="1" customWidth="1"/>
    <col min="13061" max="13061" width="7.5" style="181" bestFit="1" customWidth="1"/>
    <col min="13062" max="13062" width="9.125" style="181" bestFit="1" customWidth="1"/>
    <col min="13063" max="13063" width="7.5" style="181" bestFit="1" customWidth="1"/>
    <col min="13064" max="13064" width="11" style="181" bestFit="1" customWidth="1"/>
    <col min="13065" max="13067" width="10" style="181"/>
    <col min="13068" max="13068" width="10.125" style="181" bestFit="1" customWidth="1"/>
    <col min="13069" max="13312" width="11" style="181"/>
    <col min="13313" max="13313" width="19.75" style="181" customWidth="1"/>
    <col min="13314" max="13314" width="10" style="181" customWidth="1"/>
    <col min="13315" max="13315" width="7.5" style="181" bestFit="1" customWidth="1"/>
    <col min="13316" max="13316" width="9.125" style="181" bestFit="1" customWidth="1"/>
    <col min="13317" max="13317" width="7.5" style="181" bestFit="1" customWidth="1"/>
    <col min="13318" max="13318" width="9.125" style="181" bestFit="1" customWidth="1"/>
    <col min="13319" max="13319" width="7.5" style="181" bestFit="1" customWidth="1"/>
    <col min="13320" max="13320" width="11" style="181" bestFit="1" customWidth="1"/>
    <col min="13321" max="13323" width="10" style="181"/>
    <col min="13324" max="13324" width="10.125" style="181" bestFit="1" customWidth="1"/>
    <col min="13325" max="13568" width="10" style="181"/>
    <col min="13569" max="13569" width="19.75" style="181" customWidth="1"/>
    <col min="13570" max="13570" width="10" style="181" customWidth="1"/>
    <col min="13571" max="13571" width="7.5" style="181" bestFit="1" customWidth="1"/>
    <col min="13572" max="13572" width="9.125" style="181" bestFit="1" customWidth="1"/>
    <col min="13573" max="13573" width="7.5" style="181" bestFit="1" customWidth="1"/>
    <col min="13574" max="13574" width="9.125" style="181" bestFit="1" customWidth="1"/>
    <col min="13575" max="13575" width="7.5" style="181" bestFit="1" customWidth="1"/>
    <col min="13576" max="13576" width="11" style="181" bestFit="1" customWidth="1"/>
    <col min="13577" max="13579" width="10" style="181"/>
    <col min="13580" max="13580" width="10.125" style="181" bestFit="1" customWidth="1"/>
    <col min="13581" max="13824" width="10" style="181"/>
    <col min="13825" max="13825" width="19.75" style="181" customWidth="1"/>
    <col min="13826" max="13826" width="10" style="181" customWidth="1"/>
    <col min="13827" max="13827" width="7.5" style="181" bestFit="1" customWidth="1"/>
    <col min="13828" max="13828" width="9.125" style="181" bestFit="1" customWidth="1"/>
    <col min="13829" max="13829" width="7.5" style="181" bestFit="1" customWidth="1"/>
    <col min="13830" max="13830" width="9.125" style="181" bestFit="1" customWidth="1"/>
    <col min="13831" max="13831" width="7.5" style="181" bestFit="1" customWidth="1"/>
    <col min="13832" max="13832" width="11" style="181" bestFit="1" customWidth="1"/>
    <col min="13833" max="13835" width="10" style="181"/>
    <col min="13836" max="13836" width="10.125" style="181" bestFit="1" customWidth="1"/>
    <col min="13837" max="14080" width="10" style="181"/>
    <col min="14081" max="14081" width="19.75" style="181" customWidth="1"/>
    <col min="14082" max="14082" width="10" style="181" customWidth="1"/>
    <col min="14083" max="14083" width="7.5" style="181" bestFit="1" customWidth="1"/>
    <col min="14084" max="14084" width="9.125" style="181" bestFit="1" customWidth="1"/>
    <col min="14085" max="14085" width="7.5" style="181" bestFit="1" customWidth="1"/>
    <col min="14086" max="14086" width="9.125" style="181" bestFit="1" customWidth="1"/>
    <col min="14087" max="14087" width="7.5" style="181" bestFit="1" customWidth="1"/>
    <col min="14088" max="14088" width="11" style="181" bestFit="1" customWidth="1"/>
    <col min="14089" max="14091" width="10" style="181"/>
    <col min="14092" max="14092" width="10.125" style="181" bestFit="1" customWidth="1"/>
    <col min="14093" max="14336" width="11" style="181"/>
    <col min="14337" max="14337" width="19.75" style="181" customWidth="1"/>
    <col min="14338" max="14338" width="10" style="181" customWidth="1"/>
    <col min="14339" max="14339" width="7.5" style="181" bestFit="1" customWidth="1"/>
    <col min="14340" max="14340" width="9.125" style="181" bestFit="1" customWidth="1"/>
    <col min="14341" max="14341" width="7.5" style="181" bestFit="1" customWidth="1"/>
    <col min="14342" max="14342" width="9.125" style="181" bestFit="1" customWidth="1"/>
    <col min="14343" max="14343" width="7.5" style="181" bestFit="1" customWidth="1"/>
    <col min="14344" max="14344" width="11" style="181" bestFit="1" customWidth="1"/>
    <col min="14345" max="14347" width="10" style="181"/>
    <col min="14348" max="14348" width="10.125" style="181" bestFit="1" customWidth="1"/>
    <col min="14349" max="14592" width="10" style="181"/>
    <col min="14593" max="14593" width="19.75" style="181" customWidth="1"/>
    <col min="14594" max="14594" width="10" style="181" customWidth="1"/>
    <col min="14595" max="14595" width="7.5" style="181" bestFit="1" customWidth="1"/>
    <col min="14596" max="14596" width="9.125" style="181" bestFit="1" customWidth="1"/>
    <col min="14597" max="14597" width="7.5" style="181" bestFit="1" customWidth="1"/>
    <col min="14598" max="14598" width="9.125" style="181" bestFit="1" customWidth="1"/>
    <col min="14599" max="14599" width="7.5" style="181" bestFit="1" customWidth="1"/>
    <col min="14600" max="14600" width="11" style="181" bestFit="1" customWidth="1"/>
    <col min="14601" max="14603" width="10" style="181"/>
    <col min="14604" max="14604" width="10.125" style="181" bestFit="1" customWidth="1"/>
    <col min="14605" max="14848" width="10" style="181"/>
    <col min="14849" max="14849" width="19.75" style="181" customWidth="1"/>
    <col min="14850" max="14850" width="10" style="181" customWidth="1"/>
    <col min="14851" max="14851" width="7.5" style="181" bestFit="1" customWidth="1"/>
    <col min="14852" max="14852" width="9.125" style="181" bestFit="1" customWidth="1"/>
    <col min="14853" max="14853" width="7.5" style="181" bestFit="1" customWidth="1"/>
    <col min="14854" max="14854" width="9.125" style="181" bestFit="1" customWidth="1"/>
    <col min="14855" max="14855" width="7.5" style="181" bestFit="1" customWidth="1"/>
    <col min="14856" max="14856" width="11" style="181" bestFit="1" customWidth="1"/>
    <col min="14857" max="14859" width="10" style="181"/>
    <col min="14860" max="14860" width="10.125" style="181" bestFit="1" customWidth="1"/>
    <col min="14861" max="15104" width="10" style="181"/>
    <col min="15105" max="15105" width="19.75" style="181" customWidth="1"/>
    <col min="15106" max="15106" width="10" style="181" customWidth="1"/>
    <col min="15107" max="15107" width="7.5" style="181" bestFit="1" customWidth="1"/>
    <col min="15108" max="15108" width="9.125" style="181" bestFit="1" customWidth="1"/>
    <col min="15109" max="15109" width="7.5" style="181" bestFit="1" customWidth="1"/>
    <col min="15110" max="15110" width="9.125" style="181" bestFit="1" customWidth="1"/>
    <col min="15111" max="15111" width="7.5" style="181" bestFit="1" customWidth="1"/>
    <col min="15112" max="15112" width="11" style="181" bestFit="1" customWidth="1"/>
    <col min="15113" max="15115" width="10" style="181"/>
    <col min="15116" max="15116" width="10.125" style="181" bestFit="1" customWidth="1"/>
    <col min="15117" max="15360" width="11" style="181"/>
    <col min="15361" max="15361" width="19.75" style="181" customWidth="1"/>
    <col min="15362" max="15362" width="10" style="181" customWidth="1"/>
    <col min="15363" max="15363" width="7.5" style="181" bestFit="1" customWidth="1"/>
    <col min="15364" max="15364" width="9.125" style="181" bestFit="1" customWidth="1"/>
    <col min="15365" max="15365" width="7.5" style="181" bestFit="1" customWidth="1"/>
    <col min="15366" max="15366" width="9.125" style="181" bestFit="1" customWidth="1"/>
    <col min="15367" max="15367" width="7.5" style="181" bestFit="1" customWidth="1"/>
    <col min="15368" max="15368" width="11" style="181" bestFit="1" customWidth="1"/>
    <col min="15369" max="15371" width="10" style="181"/>
    <col min="15372" max="15372" width="10.125" style="181" bestFit="1" customWidth="1"/>
    <col min="15373" max="15616" width="10" style="181"/>
    <col min="15617" max="15617" width="19.75" style="181" customWidth="1"/>
    <col min="15618" max="15618" width="10" style="181" customWidth="1"/>
    <col min="15619" max="15619" width="7.5" style="181" bestFit="1" customWidth="1"/>
    <col min="15620" max="15620" width="9.125" style="181" bestFit="1" customWidth="1"/>
    <col min="15621" max="15621" width="7.5" style="181" bestFit="1" customWidth="1"/>
    <col min="15622" max="15622" width="9.125" style="181" bestFit="1" customWidth="1"/>
    <col min="15623" max="15623" width="7.5" style="181" bestFit="1" customWidth="1"/>
    <col min="15624" max="15624" width="11" style="181" bestFit="1" customWidth="1"/>
    <col min="15625" max="15627" width="10" style="181"/>
    <col min="15628" max="15628" width="10.125" style="181" bestFit="1" customWidth="1"/>
    <col min="15629" max="15872" width="10" style="181"/>
    <col min="15873" max="15873" width="19.75" style="181" customWidth="1"/>
    <col min="15874" max="15874" width="10" style="181" customWidth="1"/>
    <col min="15875" max="15875" width="7.5" style="181" bestFit="1" customWidth="1"/>
    <col min="15876" max="15876" width="9.125" style="181" bestFit="1" customWidth="1"/>
    <col min="15877" max="15877" width="7.5" style="181" bestFit="1" customWidth="1"/>
    <col min="15878" max="15878" width="9.125" style="181" bestFit="1" customWidth="1"/>
    <col min="15879" max="15879" width="7.5" style="181" bestFit="1" customWidth="1"/>
    <col min="15880" max="15880" width="11" style="181" bestFit="1" customWidth="1"/>
    <col min="15881" max="15883" width="10" style="181"/>
    <col min="15884" max="15884" width="10.125" style="181" bestFit="1" customWidth="1"/>
    <col min="15885" max="16128" width="10" style="181"/>
    <col min="16129" max="16129" width="19.75" style="181" customWidth="1"/>
    <col min="16130" max="16130" width="10" style="181" customWidth="1"/>
    <col min="16131" max="16131" width="7.5" style="181" bestFit="1" customWidth="1"/>
    <col min="16132" max="16132" width="9.125" style="181" bestFit="1" customWidth="1"/>
    <col min="16133" max="16133" width="7.5" style="181" bestFit="1" customWidth="1"/>
    <col min="16134" max="16134" width="9.125" style="181" bestFit="1" customWidth="1"/>
    <col min="16135" max="16135" width="7.5" style="181" bestFit="1" customWidth="1"/>
    <col min="16136" max="16136" width="11" style="181" bestFit="1" customWidth="1"/>
    <col min="16137" max="16139" width="10" style="181"/>
    <col min="16140" max="16140" width="10.125" style="181" bestFit="1" customWidth="1"/>
    <col min="16141" max="16384" width="11" style="181"/>
  </cols>
  <sheetData>
    <row r="1" spans="1:65" s="174" customFormat="1" x14ac:dyDescent="0.2">
      <c r="A1" s="173" t="s">
        <v>7</v>
      </c>
    </row>
    <row r="2" spans="1:65" ht="15.75" x14ac:dyDescent="0.25">
      <c r="A2" s="175"/>
      <c r="B2" s="176"/>
      <c r="H2" s="528" t="s">
        <v>156</v>
      </c>
    </row>
    <row r="3" spans="1:65" s="102" customFormat="1" x14ac:dyDescent="0.2">
      <c r="A3" s="79"/>
      <c r="B3" s="894">
        <f>INDICE!A3</f>
        <v>43132</v>
      </c>
      <c r="C3" s="895"/>
      <c r="D3" s="895" t="s">
        <v>117</v>
      </c>
      <c r="E3" s="895"/>
      <c r="F3" s="895" t="s">
        <v>118</v>
      </c>
      <c r="G3" s="895"/>
      <c r="H3" s="89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457</v>
      </c>
      <c r="D4" s="97" t="s">
        <v>47</v>
      </c>
      <c r="E4" s="97" t="s">
        <v>457</v>
      </c>
      <c r="F4" s="97" t="s">
        <v>47</v>
      </c>
      <c r="G4" s="98" t="s">
        <v>457</v>
      </c>
      <c r="H4" s="98" t="s">
        <v>107</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203</v>
      </c>
      <c r="B5" s="530">
        <v>34.0013173652695</v>
      </c>
      <c r="C5" s="251">
        <v>3.9285596623460375</v>
      </c>
      <c r="D5" s="100">
        <v>71.586227544910187</v>
      </c>
      <c r="E5" s="101">
        <v>4.5860788684487774</v>
      </c>
      <c r="F5" s="100">
        <v>422.15101796407197</v>
      </c>
      <c r="G5" s="101">
        <v>3.6651563847418696</v>
      </c>
      <c r="H5" s="531">
        <v>7.5444776123714075</v>
      </c>
      <c r="I5" s="99"/>
    </row>
    <row r="6" spans="1:65" s="136" customFormat="1" x14ac:dyDescent="0.2">
      <c r="A6" s="99" t="s">
        <v>204</v>
      </c>
      <c r="B6" s="530">
        <v>29.004999999999999</v>
      </c>
      <c r="C6" s="101">
        <v>-14.55043601225548</v>
      </c>
      <c r="D6" s="100">
        <v>67.856999999999999</v>
      </c>
      <c r="E6" s="101">
        <v>-17.720168301584799</v>
      </c>
      <c r="F6" s="100">
        <v>661.13499999999999</v>
      </c>
      <c r="G6" s="101">
        <v>-11.655368613192332</v>
      </c>
      <c r="H6" s="531">
        <v>11.815483071225657</v>
      </c>
      <c r="I6" s="99"/>
    </row>
    <row r="7" spans="1:65" s="136" customFormat="1" x14ac:dyDescent="0.2">
      <c r="A7" s="99" t="s">
        <v>205</v>
      </c>
      <c r="B7" s="530">
        <v>188</v>
      </c>
      <c r="C7" s="101">
        <v>-11.737089201877934</v>
      </c>
      <c r="D7" s="100">
        <v>354</v>
      </c>
      <c r="E7" s="101">
        <v>-20.44943820224719</v>
      </c>
      <c r="F7" s="100">
        <v>2187</v>
      </c>
      <c r="G7" s="101">
        <v>-23.263157894736842</v>
      </c>
      <c r="H7" s="531">
        <v>39.085000002677987</v>
      </c>
      <c r="I7" s="99"/>
    </row>
    <row r="8" spans="1:65" s="136" customFormat="1" x14ac:dyDescent="0.2">
      <c r="A8" s="177" t="s">
        <v>481</v>
      </c>
      <c r="B8" s="530">
        <v>165.99368263473048</v>
      </c>
      <c r="C8" s="101">
        <v>-1.4210763362498253</v>
      </c>
      <c r="D8" s="100">
        <v>422.28718384245991</v>
      </c>
      <c r="E8" s="101">
        <v>27.165975570409088</v>
      </c>
      <c r="F8" s="100">
        <v>2325.2109753841523</v>
      </c>
      <c r="G8" s="708">
        <v>16.826944397406937</v>
      </c>
      <c r="H8" s="531">
        <v>41.555039313724947</v>
      </c>
      <c r="I8" s="99"/>
      <c r="J8" s="100"/>
    </row>
    <row r="9" spans="1:65" s="99" customFormat="1" x14ac:dyDescent="0.2">
      <c r="A9" s="68" t="s">
        <v>206</v>
      </c>
      <c r="B9" s="69">
        <v>417</v>
      </c>
      <c r="C9" s="103">
        <v>-6.9293306091409974</v>
      </c>
      <c r="D9" s="69">
        <v>915.73041138737005</v>
      </c>
      <c r="E9" s="103">
        <v>-1.3214937673917022</v>
      </c>
      <c r="F9" s="69">
        <v>5595.4969933482244</v>
      </c>
      <c r="G9" s="103">
        <v>-6.6777637605817324</v>
      </c>
      <c r="H9" s="103">
        <v>100</v>
      </c>
    </row>
    <row r="10" spans="1:65" s="99" customFormat="1" x14ac:dyDescent="0.2">
      <c r="H10" s="93" t="s">
        <v>231</v>
      </c>
    </row>
    <row r="11" spans="1:65" s="99" customFormat="1" x14ac:dyDescent="0.2">
      <c r="A11" s="94" t="s">
        <v>524</v>
      </c>
    </row>
    <row r="12" spans="1:65" x14ac:dyDescent="0.2">
      <c r="A12" s="94" t="s">
        <v>480</v>
      </c>
    </row>
    <row r="13" spans="1:65" x14ac:dyDescent="0.2">
      <c r="A13" s="164" t="s">
        <v>597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election activeCell="B23" sqref="B23"/>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13"/>
  </cols>
  <sheetData>
    <row r="1" spans="1:10" ht="15" x14ac:dyDescent="0.25">
      <c r="A1" s="386" t="s">
        <v>257</v>
      </c>
      <c r="B1" s="386"/>
      <c r="C1" s="1"/>
      <c r="D1" s="1"/>
      <c r="E1" s="1"/>
      <c r="F1" s="1"/>
      <c r="G1" s="1"/>
      <c r="H1" s="1"/>
      <c r="I1" s="1"/>
    </row>
    <row r="2" spans="1:10" x14ac:dyDescent="0.2">
      <c r="A2" s="532"/>
      <c r="B2" s="532"/>
      <c r="C2" s="532"/>
      <c r="D2" s="532"/>
      <c r="E2" s="532"/>
      <c r="F2" s="1"/>
      <c r="G2" s="1"/>
      <c r="H2" s="533"/>
      <c r="I2" s="536" t="s">
        <v>156</v>
      </c>
    </row>
    <row r="3" spans="1:10" ht="14.45" customHeight="1" x14ac:dyDescent="0.2">
      <c r="A3" s="912" t="s">
        <v>492</v>
      </c>
      <c r="B3" s="912" t="s">
        <v>493</v>
      </c>
      <c r="C3" s="894">
        <f>INDICE!A3</f>
        <v>43132</v>
      </c>
      <c r="D3" s="895"/>
      <c r="E3" s="895" t="s">
        <v>117</v>
      </c>
      <c r="F3" s="895"/>
      <c r="G3" s="895" t="s">
        <v>118</v>
      </c>
      <c r="H3" s="895"/>
      <c r="I3" s="895"/>
    </row>
    <row r="4" spans="1:10" x14ac:dyDescent="0.2">
      <c r="A4" s="913"/>
      <c r="B4" s="913"/>
      <c r="C4" s="97" t="s">
        <v>47</v>
      </c>
      <c r="D4" s="97" t="s">
        <v>490</v>
      </c>
      <c r="E4" s="97" t="s">
        <v>47</v>
      </c>
      <c r="F4" s="97" t="s">
        <v>490</v>
      </c>
      <c r="G4" s="97" t="s">
        <v>47</v>
      </c>
      <c r="H4" s="98" t="s">
        <v>490</v>
      </c>
      <c r="I4" s="98" t="s">
        <v>107</v>
      </c>
    </row>
    <row r="5" spans="1:10" x14ac:dyDescent="0.2">
      <c r="A5" s="537"/>
      <c r="B5" s="542" t="s">
        <v>208</v>
      </c>
      <c r="C5" s="539">
        <v>77</v>
      </c>
      <c r="D5" s="184" t="s">
        <v>147</v>
      </c>
      <c r="E5" s="183">
        <v>184</v>
      </c>
      <c r="F5" s="772">
        <v>-14.814814814814813</v>
      </c>
      <c r="G5" s="773">
        <v>900</v>
      </c>
      <c r="H5" s="772">
        <v>56.25</v>
      </c>
      <c r="I5" s="544">
        <v>1.3518791119656322</v>
      </c>
      <c r="J5" s="406"/>
    </row>
    <row r="6" spans="1:10" x14ac:dyDescent="0.2">
      <c r="A6" s="182"/>
      <c r="B6" s="182" t="s">
        <v>242</v>
      </c>
      <c r="C6" s="540">
        <v>103</v>
      </c>
      <c r="D6" s="184">
        <v>21.176470588235293</v>
      </c>
      <c r="E6" s="186">
        <v>202</v>
      </c>
      <c r="F6" s="184">
        <v>137.64705882352942</v>
      </c>
      <c r="G6" s="773">
        <v>518</v>
      </c>
      <c r="H6" s="774">
        <v>-14.662273476112025</v>
      </c>
      <c r="I6" s="544">
        <v>0.77808153333133057</v>
      </c>
      <c r="J6" s="406"/>
    </row>
    <row r="7" spans="1:10" x14ac:dyDescent="0.2">
      <c r="A7" s="182"/>
      <c r="B7" s="543" t="s">
        <v>209</v>
      </c>
      <c r="C7" s="540">
        <v>1023</v>
      </c>
      <c r="D7" s="184">
        <v>9.7847358121330719E-2</v>
      </c>
      <c r="E7" s="186">
        <v>1752</v>
      </c>
      <c r="F7" s="184">
        <v>-7.9348397267472404</v>
      </c>
      <c r="G7" s="773">
        <v>9480</v>
      </c>
      <c r="H7" s="775">
        <v>-6.1850569025235034</v>
      </c>
      <c r="I7" s="544">
        <v>14.239793312704659</v>
      </c>
      <c r="J7" s="406"/>
    </row>
    <row r="8" spans="1:10" x14ac:dyDescent="0.2">
      <c r="A8" s="702" t="s">
        <v>331</v>
      </c>
      <c r="B8" s="703"/>
      <c r="C8" s="188">
        <v>1203</v>
      </c>
      <c r="D8" s="189">
        <v>8.6720867208672079</v>
      </c>
      <c r="E8" s="188">
        <v>2138</v>
      </c>
      <c r="F8" s="776">
        <v>-2.9945553539019962</v>
      </c>
      <c r="G8" s="777">
        <v>10898</v>
      </c>
      <c r="H8" s="776">
        <v>-3.4549964564138911</v>
      </c>
      <c r="I8" s="778">
        <v>16.369753958001624</v>
      </c>
      <c r="J8" s="406"/>
    </row>
    <row r="9" spans="1:10" x14ac:dyDescent="0.2">
      <c r="A9" s="537"/>
      <c r="B9" s="182" t="s">
        <v>210</v>
      </c>
      <c r="C9" s="540">
        <v>399</v>
      </c>
      <c r="D9" s="184">
        <v>333.69565217391306</v>
      </c>
      <c r="E9" s="186">
        <v>968</v>
      </c>
      <c r="F9" s="779">
        <v>198.76543209876542</v>
      </c>
      <c r="G9" s="773">
        <v>4779</v>
      </c>
      <c r="H9" s="779">
        <v>77.262611275964389</v>
      </c>
      <c r="I9" s="544">
        <v>7.1784780845375069</v>
      </c>
      <c r="J9" s="406"/>
    </row>
    <row r="10" spans="1:10" x14ac:dyDescent="0.2">
      <c r="A10" s="537"/>
      <c r="B10" s="182" t="s">
        <v>211</v>
      </c>
      <c r="C10" s="540">
        <v>0</v>
      </c>
      <c r="D10" s="184">
        <v>-100</v>
      </c>
      <c r="E10" s="186">
        <v>0</v>
      </c>
      <c r="F10" s="772">
        <v>-100</v>
      </c>
      <c r="G10" s="186">
        <v>637</v>
      </c>
      <c r="H10" s="772">
        <v>-74.651810584958227</v>
      </c>
      <c r="I10" s="681">
        <v>0.9568299936912309</v>
      </c>
      <c r="J10" s="406"/>
    </row>
    <row r="11" spans="1:10" x14ac:dyDescent="0.2">
      <c r="A11" s="191"/>
      <c r="B11" s="182" t="s">
        <v>514</v>
      </c>
      <c r="C11" s="540">
        <v>0</v>
      </c>
      <c r="D11" s="184" t="s">
        <v>147</v>
      </c>
      <c r="E11" s="186">
        <v>0</v>
      </c>
      <c r="F11" s="780">
        <v>-100</v>
      </c>
      <c r="G11" s="186">
        <v>0</v>
      </c>
      <c r="H11" s="780">
        <v>-100</v>
      </c>
      <c r="I11" s="723">
        <v>0</v>
      </c>
      <c r="J11" s="406"/>
    </row>
    <row r="12" spans="1:10" x14ac:dyDescent="0.2">
      <c r="A12" s="182"/>
      <c r="B12" s="182" t="s">
        <v>212</v>
      </c>
      <c r="C12" s="540">
        <v>0</v>
      </c>
      <c r="D12" s="184">
        <v>-100</v>
      </c>
      <c r="E12" s="186">
        <v>56</v>
      </c>
      <c r="F12" s="780">
        <v>-86.854460093896719</v>
      </c>
      <c r="G12" s="186">
        <v>680</v>
      </c>
      <c r="H12" s="780">
        <v>-45.902943516308667</v>
      </c>
      <c r="I12" s="723">
        <v>1.0214197734851442</v>
      </c>
      <c r="J12" s="406"/>
    </row>
    <row r="13" spans="1:10" x14ac:dyDescent="0.2">
      <c r="A13" s="702" t="s">
        <v>482</v>
      </c>
      <c r="B13" s="703"/>
      <c r="C13" s="188">
        <v>399</v>
      </c>
      <c r="D13" s="189">
        <v>21.646341463414632</v>
      </c>
      <c r="E13" s="188">
        <v>1024</v>
      </c>
      <c r="F13" s="776">
        <v>-6.5693430656934311</v>
      </c>
      <c r="G13" s="777">
        <v>6096</v>
      </c>
      <c r="H13" s="776">
        <v>-6.4313123561013041</v>
      </c>
      <c r="I13" s="778">
        <v>9.1567278517138817</v>
      </c>
      <c r="J13" s="406"/>
    </row>
    <row r="14" spans="1:10" x14ac:dyDescent="0.2">
      <c r="A14" s="538"/>
      <c r="B14" s="541" t="s">
        <v>598</v>
      </c>
      <c r="C14" s="539">
        <v>91</v>
      </c>
      <c r="D14" s="861" t="s">
        <v>147</v>
      </c>
      <c r="E14" s="183">
        <v>362</v>
      </c>
      <c r="F14" s="184">
        <v>36.60377358490566</v>
      </c>
      <c r="G14" s="186">
        <v>1037</v>
      </c>
      <c r="H14" s="780">
        <v>-39.214536928487689</v>
      </c>
      <c r="I14" s="681">
        <v>1.5576651545648452</v>
      </c>
      <c r="J14" s="406"/>
    </row>
    <row r="15" spans="1:10" x14ac:dyDescent="0.2">
      <c r="A15" s="538"/>
      <c r="B15" s="541" t="s">
        <v>214</v>
      </c>
      <c r="C15" s="540">
        <v>0</v>
      </c>
      <c r="D15" s="184">
        <v>-100</v>
      </c>
      <c r="E15" s="186">
        <v>0</v>
      </c>
      <c r="F15" s="762">
        <v>-100</v>
      </c>
      <c r="G15" s="186">
        <v>149</v>
      </c>
      <c r="H15" s="780">
        <v>-12.865497076023392</v>
      </c>
      <c r="I15" s="680">
        <v>0.22381109742542135</v>
      </c>
      <c r="J15" s="406"/>
    </row>
    <row r="16" spans="1:10" x14ac:dyDescent="0.2">
      <c r="A16" s="538"/>
      <c r="B16" s="541" t="s">
        <v>629</v>
      </c>
      <c r="C16" s="540">
        <v>0</v>
      </c>
      <c r="D16" s="184" t="s">
        <v>147</v>
      </c>
      <c r="E16" s="186">
        <v>0</v>
      </c>
      <c r="F16" s="780" t="s">
        <v>147</v>
      </c>
      <c r="G16" s="186">
        <v>71</v>
      </c>
      <c r="H16" s="780" t="s">
        <v>147</v>
      </c>
      <c r="I16" s="680">
        <v>0.10664824105506654</v>
      </c>
      <c r="J16" s="406"/>
    </row>
    <row r="17" spans="1:10" x14ac:dyDescent="0.2">
      <c r="A17" s="538"/>
      <c r="B17" s="541" t="s">
        <v>661</v>
      </c>
      <c r="C17" s="540">
        <v>217</v>
      </c>
      <c r="D17" s="184">
        <v>-41.666666666666671</v>
      </c>
      <c r="E17" s="186">
        <v>700</v>
      </c>
      <c r="F17" s="780">
        <v>38.067061143984219</v>
      </c>
      <c r="G17" s="773">
        <v>4610</v>
      </c>
      <c r="H17" s="780">
        <v>60.851360781577114</v>
      </c>
      <c r="I17" s="544">
        <v>6.9246252290684058</v>
      </c>
      <c r="J17" s="406"/>
    </row>
    <row r="18" spans="1:10" x14ac:dyDescent="0.2">
      <c r="A18" s="538"/>
      <c r="B18" s="541" t="s">
        <v>215</v>
      </c>
      <c r="C18" s="540">
        <v>88</v>
      </c>
      <c r="D18" s="184">
        <v>-60.538116591928251</v>
      </c>
      <c r="E18" s="186">
        <v>458</v>
      </c>
      <c r="F18" s="251">
        <v>-13.74764595103578</v>
      </c>
      <c r="G18" s="773">
        <v>2564</v>
      </c>
      <c r="H18" s="780">
        <v>125.50571679859279</v>
      </c>
      <c r="I18" s="544">
        <v>3.8513533811998677</v>
      </c>
      <c r="J18" s="406"/>
    </row>
    <row r="19" spans="1:10" x14ac:dyDescent="0.2">
      <c r="A19" s="538"/>
      <c r="B19" s="541" t="s">
        <v>216</v>
      </c>
      <c r="C19" s="540">
        <v>0</v>
      </c>
      <c r="D19" s="184">
        <v>-100</v>
      </c>
      <c r="E19" s="186">
        <v>0</v>
      </c>
      <c r="F19" s="780">
        <v>-100</v>
      </c>
      <c r="G19" s="773">
        <v>1254</v>
      </c>
      <c r="H19" s="780">
        <v>-37.518684603886399</v>
      </c>
      <c r="I19" s="544">
        <v>1.8836182293387811</v>
      </c>
      <c r="J19" s="406"/>
    </row>
    <row r="20" spans="1:10" x14ac:dyDescent="0.2">
      <c r="A20" s="182"/>
      <c r="B20" s="182" t="s">
        <v>217</v>
      </c>
      <c r="C20" s="540">
        <v>0</v>
      </c>
      <c r="D20" s="184">
        <v>-100</v>
      </c>
      <c r="E20" s="186">
        <v>80</v>
      </c>
      <c r="F20" s="780">
        <v>-86.644407345575956</v>
      </c>
      <c r="G20" s="186">
        <v>1715</v>
      </c>
      <c r="H20" s="780">
        <v>-65.985719952399847</v>
      </c>
      <c r="I20" s="723">
        <v>2.5760807522456215</v>
      </c>
      <c r="J20" s="406"/>
    </row>
    <row r="21" spans="1:10" x14ac:dyDescent="0.2">
      <c r="A21" s="182"/>
      <c r="B21" s="182" t="s">
        <v>250</v>
      </c>
      <c r="C21" s="540">
        <v>58</v>
      </c>
      <c r="D21" s="184">
        <v>190</v>
      </c>
      <c r="E21" s="186">
        <v>101</v>
      </c>
      <c r="F21" s="780">
        <v>405</v>
      </c>
      <c r="G21" s="186">
        <v>461</v>
      </c>
      <c r="H21" s="780">
        <v>95.33898305084746</v>
      </c>
      <c r="I21" s="723">
        <v>0.69246252290684052</v>
      </c>
      <c r="J21" s="406"/>
    </row>
    <row r="22" spans="1:10" x14ac:dyDescent="0.2">
      <c r="A22" s="702" t="s">
        <v>483</v>
      </c>
      <c r="B22" s="703"/>
      <c r="C22" s="188">
        <v>454</v>
      </c>
      <c r="D22" s="189">
        <v>-55.6640625</v>
      </c>
      <c r="E22" s="188">
        <v>1701</v>
      </c>
      <c r="F22" s="776">
        <v>-24.265360641139804</v>
      </c>
      <c r="G22" s="777">
        <v>11861</v>
      </c>
      <c r="H22" s="776">
        <v>-9.9050512723129511</v>
      </c>
      <c r="I22" s="778">
        <v>17.81626460780485</v>
      </c>
      <c r="J22" s="406"/>
    </row>
    <row r="23" spans="1:10" x14ac:dyDescent="0.2">
      <c r="A23" s="538"/>
      <c r="B23" s="541" t="s">
        <v>218</v>
      </c>
      <c r="C23" s="540">
        <v>640</v>
      </c>
      <c r="D23" s="184">
        <v>17.431192660550458</v>
      </c>
      <c r="E23" s="186">
        <v>1048</v>
      </c>
      <c r="F23" s="184">
        <v>-4.1171088746569078</v>
      </c>
      <c r="G23" s="186">
        <v>6335</v>
      </c>
      <c r="H23" s="184">
        <v>-3.4593111856141419</v>
      </c>
      <c r="I23" s="544">
        <v>9.5157268603358673</v>
      </c>
      <c r="J23" s="406"/>
    </row>
    <row r="24" spans="1:10" x14ac:dyDescent="0.2">
      <c r="A24" s="538"/>
      <c r="B24" s="541" t="s">
        <v>219</v>
      </c>
      <c r="C24" s="540">
        <v>235</v>
      </c>
      <c r="D24" s="184">
        <v>-39.276485788113696</v>
      </c>
      <c r="E24" s="186">
        <v>807</v>
      </c>
      <c r="F24" s="184">
        <v>28.503184713375795</v>
      </c>
      <c r="G24" s="773">
        <v>4233</v>
      </c>
      <c r="H24" s="780">
        <v>-11.387900355871885</v>
      </c>
      <c r="I24" s="544">
        <v>6.3583380899450228</v>
      </c>
      <c r="J24" s="406"/>
    </row>
    <row r="25" spans="1:10" x14ac:dyDescent="0.2">
      <c r="A25" s="538"/>
      <c r="B25" s="541" t="s">
        <v>602</v>
      </c>
      <c r="C25" s="540">
        <v>286</v>
      </c>
      <c r="D25" s="861">
        <v>107.24637681159422</v>
      </c>
      <c r="E25" s="186">
        <v>849</v>
      </c>
      <c r="F25" s="780">
        <v>102.14285714285714</v>
      </c>
      <c r="G25" s="773">
        <v>4812</v>
      </c>
      <c r="H25" s="780">
        <v>64.064098192976473</v>
      </c>
      <c r="I25" s="544">
        <v>7.2280469853095806</v>
      </c>
      <c r="J25" s="406"/>
    </row>
    <row r="26" spans="1:10" x14ac:dyDescent="0.2">
      <c r="A26" s="182"/>
      <c r="B26" s="182" t="s">
        <v>373</v>
      </c>
      <c r="C26" s="540">
        <v>0</v>
      </c>
      <c r="D26" s="184" t="s">
        <v>147</v>
      </c>
      <c r="E26" s="186">
        <v>0</v>
      </c>
      <c r="F26" s="780" t="s">
        <v>147</v>
      </c>
      <c r="G26" s="186">
        <v>0</v>
      </c>
      <c r="H26" s="780">
        <v>-100</v>
      </c>
      <c r="I26" s="723">
        <v>0</v>
      </c>
      <c r="J26" s="406"/>
    </row>
    <row r="27" spans="1:10" x14ac:dyDescent="0.2">
      <c r="A27" s="702" t="s">
        <v>374</v>
      </c>
      <c r="B27" s="703"/>
      <c r="C27" s="188">
        <v>1161</v>
      </c>
      <c r="D27" s="189">
        <v>8.5046728971962615</v>
      </c>
      <c r="E27" s="188">
        <v>2704</v>
      </c>
      <c r="F27" s="776">
        <v>26.296123306865947</v>
      </c>
      <c r="G27" s="777">
        <v>15380</v>
      </c>
      <c r="H27" s="776">
        <v>7.1105230169231843</v>
      </c>
      <c r="I27" s="778">
        <v>23.102111935590472</v>
      </c>
      <c r="J27" s="406"/>
    </row>
    <row r="28" spans="1:10" x14ac:dyDescent="0.2">
      <c r="A28" s="538"/>
      <c r="B28" s="541" t="s">
        <v>220</v>
      </c>
      <c r="C28" s="540">
        <v>131</v>
      </c>
      <c r="D28" s="184">
        <v>-52.189781021897808</v>
      </c>
      <c r="E28" s="186">
        <v>400</v>
      </c>
      <c r="F28" s="184">
        <v>-2.4390243902439024</v>
      </c>
      <c r="G28" s="186">
        <v>2568</v>
      </c>
      <c r="H28" s="184">
        <v>-9.7046413502109701</v>
      </c>
      <c r="I28" s="544">
        <v>3.8573617328086041</v>
      </c>
      <c r="J28" s="406"/>
    </row>
    <row r="29" spans="1:10" x14ac:dyDescent="0.2">
      <c r="A29" s="538"/>
      <c r="B29" s="541" t="s">
        <v>221</v>
      </c>
      <c r="C29" s="540">
        <v>105</v>
      </c>
      <c r="D29" s="184">
        <v>22.093023255813954</v>
      </c>
      <c r="E29" s="186">
        <v>222</v>
      </c>
      <c r="F29" s="184">
        <v>31.360946745562128</v>
      </c>
      <c r="G29" s="773">
        <v>1014</v>
      </c>
      <c r="H29" s="184">
        <v>-34.664948453608247</v>
      </c>
      <c r="I29" s="544">
        <v>1.5231171328146123</v>
      </c>
      <c r="J29" s="406"/>
    </row>
    <row r="30" spans="1:10" x14ac:dyDescent="0.2">
      <c r="A30" s="538"/>
      <c r="B30" s="541" t="s">
        <v>222</v>
      </c>
      <c r="C30" s="540">
        <v>0</v>
      </c>
      <c r="D30" s="192">
        <v>-100</v>
      </c>
      <c r="E30" s="186">
        <v>0</v>
      </c>
      <c r="F30" s="184">
        <v>-100</v>
      </c>
      <c r="G30" s="186">
        <v>402</v>
      </c>
      <c r="H30" s="184">
        <v>-51.213592233009706</v>
      </c>
      <c r="I30" s="681">
        <v>0.6038393366779824</v>
      </c>
      <c r="J30" s="406"/>
    </row>
    <row r="31" spans="1:10" x14ac:dyDescent="0.2">
      <c r="A31" s="538"/>
      <c r="B31" s="541" t="s">
        <v>223</v>
      </c>
      <c r="C31" s="539">
        <v>0</v>
      </c>
      <c r="D31" s="192" t="s">
        <v>147</v>
      </c>
      <c r="E31" s="183">
        <v>0</v>
      </c>
      <c r="F31" s="184" t="s">
        <v>147</v>
      </c>
      <c r="G31" s="186">
        <v>374</v>
      </c>
      <c r="H31" s="184">
        <v>-1.3192612137203166</v>
      </c>
      <c r="I31" s="544">
        <v>0.56178087541682942</v>
      </c>
      <c r="J31" s="406"/>
    </row>
    <row r="32" spans="1:10" x14ac:dyDescent="0.2">
      <c r="A32" s="538"/>
      <c r="B32" s="541" t="s">
        <v>224</v>
      </c>
      <c r="C32" s="540">
        <v>129</v>
      </c>
      <c r="D32" s="184">
        <v>98.461538461538467</v>
      </c>
      <c r="E32" s="186">
        <v>129</v>
      </c>
      <c r="F32" s="184">
        <v>-68.613138686131393</v>
      </c>
      <c r="G32" s="773">
        <v>697</v>
      </c>
      <c r="H32" s="184">
        <v>-58.806146572104026</v>
      </c>
      <c r="I32" s="544">
        <v>1.0469552678222729</v>
      </c>
      <c r="J32" s="406"/>
    </row>
    <row r="33" spans="1:10" x14ac:dyDescent="0.2">
      <c r="A33" s="538"/>
      <c r="B33" s="541" t="s">
        <v>225</v>
      </c>
      <c r="C33" s="540">
        <v>0</v>
      </c>
      <c r="D33" s="184" t="s">
        <v>147</v>
      </c>
      <c r="E33" s="186">
        <v>0</v>
      </c>
      <c r="F33" s="184" t="s">
        <v>147</v>
      </c>
      <c r="G33" s="186">
        <v>207</v>
      </c>
      <c r="H33" s="184">
        <v>52.205882352941181</v>
      </c>
      <c r="I33" s="544">
        <v>0.31093219575209541</v>
      </c>
      <c r="J33" s="406"/>
    </row>
    <row r="34" spans="1:10" x14ac:dyDescent="0.2">
      <c r="A34" s="538"/>
      <c r="B34" s="541" t="s">
        <v>637</v>
      </c>
      <c r="C34" s="540">
        <v>0</v>
      </c>
      <c r="D34" s="184" t="s">
        <v>147</v>
      </c>
      <c r="E34" s="186">
        <v>0</v>
      </c>
      <c r="F34" s="251" t="s">
        <v>147</v>
      </c>
      <c r="G34" s="773">
        <v>556</v>
      </c>
      <c r="H34" s="780">
        <v>-66.786140979689364</v>
      </c>
      <c r="I34" s="544">
        <v>0.83516087361432378</v>
      </c>
      <c r="J34" s="406"/>
    </row>
    <row r="35" spans="1:10" x14ac:dyDescent="0.2">
      <c r="A35" s="538"/>
      <c r="B35" s="541" t="s">
        <v>226</v>
      </c>
      <c r="C35" s="540">
        <v>745</v>
      </c>
      <c r="D35" s="762">
        <v>196.81274900398407</v>
      </c>
      <c r="E35" s="186">
        <v>1789</v>
      </c>
      <c r="F35" s="780">
        <v>260.68548387096774</v>
      </c>
      <c r="G35" s="773">
        <v>6761</v>
      </c>
      <c r="H35" s="780">
        <v>157.56190476190477</v>
      </c>
      <c r="I35" s="544">
        <v>10.155616306666266</v>
      </c>
      <c r="J35" s="406"/>
    </row>
    <row r="36" spans="1:10" x14ac:dyDescent="0.2">
      <c r="A36" s="538"/>
      <c r="B36" s="541" t="s">
        <v>227</v>
      </c>
      <c r="C36" s="540">
        <v>813</v>
      </c>
      <c r="D36" s="184">
        <v>6.4136125654450264</v>
      </c>
      <c r="E36" s="186">
        <v>1453</v>
      </c>
      <c r="F36" s="184">
        <v>-5.6493506493506489</v>
      </c>
      <c r="G36" s="186">
        <v>9390</v>
      </c>
      <c r="H36" s="780">
        <v>24.124256444150692</v>
      </c>
      <c r="I36" s="684">
        <v>14.104605401508097</v>
      </c>
      <c r="J36" s="406"/>
    </row>
    <row r="37" spans="1:10" x14ac:dyDescent="0.2">
      <c r="A37" s="538"/>
      <c r="B37" s="541" t="s">
        <v>229</v>
      </c>
      <c r="C37" s="540">
        <v>0</v>
      </c>
      <c r="D37" s="184" t="s">
        <v>147</v>
      </c>
      <c r="E37" s="186">
        <v>138</v>
      </c>
      <c r="F37" s="780" t="s">
        <v>147</v>
      </c>
      <c r="G37" s="773">
        <v>370</v>
      </c>
      <c r="H37" s="780">
        <v>107.86516853932584</v>
      </c>
      <c r="I37" s="544">
        <v>0.55577252380809328</v>
      </c>
      <c r="J37" s="406"/>
    </row>
    <row r="38" spans="1:10" x14ac:dyDescent="0.2">
      <c r="A38" s="702" t="s">
        <v>484</v>
      </c>
      <c r="B38" s="703"/>
      <c r="C38" s="188">
        <v>1923</v>
      </c>
      <c r="D38" s="189">
        <v>22.328244274809162</v>
      </c>
      <c r="E38" s="188">
        <v>4131</v>
      </c>
      <c r="F38" s="776">
        <v>25.562310030395135</v>
      </c>
      <c r="G38" s="777">
        <v>22339</v>
      </c>
      <c r="H38" s="776">
        <v>14.741383738250551</v>
      </c>
      <c r="I38" s="778">
        <v>33.555141646889176</v>
      </c>
      <c r="J38" s="406"/>
    </row>
    <row r="39" spans="1:10" x14ac:dyDescent="0.2">
      <c r="A39" s="196" t="s">
        <v>230</v>
      </c>
      <c r="B39" s="196"/>
      <c r="C39" s="781">
        <v>5140</v>
      </c>
      <c r="D39" s="197">
        <v>0.76455596941776127</v>
      </c>
      <c r="E39" s="781">
        <v>11698</v>
      </c>
      <c r="F39" s="198">
        <v>6.5682791290880935</v>
      </c>
      <c r="G39" s="781">
        <v>66574</v>
      </c>
      <c r="H39" s="198">
        <v>2.7439965429964812</v>
      </c>
      <c r="I39" s="782">
        <v>100</v>
      </c>
      <c r="J39" s="406"/>
    </row>
    <row r="40" spans="1:10" x14ac:dyDescent="0.2">
      <c r="A40" s="200" t="s">
        <v>587</v>
      </c>
      <c r="B40" s="682"/>
      <c r="C40" s="783">
        <v>2955</v>
      </c>
      <c r="D40" s="784">
        <v>16.660086853533361</v>
      </c>
      <c r="E40" s="783">
        <v>6624</v>
      </c>
      <c r="F40" s="784">
        <v>27.827093786182942</v>
      </c>
      <c r="G40" s="783">
        <v>36556</v>
      </c>
      <c r="H40" s="784">
        <v>14.194676996126452</v>
      </c>
      <c r="I40" s="785">
        <v>54.91032535223961</v>
      </c>
      <c r="J40" s="406"/>
    </row>
    <row r="41" spans="1:10" x14ac:dyDescent="0.2">
      <c r="A41" s="200" t="s">
        <v>588</v>
      </c>
      <c r="B41" s="682"/>
      <c r="C41" s="783">
        <v>2185</v>
      </c>
      <c r="D41" s="784">
        <v>-14.914330218068535</v>
      </c>
      <c r="E41" s="783">
        <v>5074</v>
      </c>
      <c r="F41" s="784">
        <v>-12.441760138050043</v>
      </c>
      <c r="G41" s="783">
        <v>30018</v>
      </c>
      <c r="H41" s="784">
        <v>-8.4370424597364568</v>
      </c>
      <c r="I41" s="785">
        <v>45.089674647760383</v>
      </c>
    </row>
    <row r="42" spans="1:10" x14ac:dyDescent="0.2">
      <c r="A42" s="202" t="s">
        <v>589</v>
      </c>
      <c r="B42" s="683"/>
      <c r="C42" s="786">
        <v>1291</v>
      </c>
      <c r="D42" s="787">
        <v>-10.284920083391244</v>
      </c>
      <c r="E42" s="786">
        <v>2596</v>
      </c>
      <c r="F42" s="787">
        <v>-15.135665250081725</v>
      </c>
      <c r="G42" s="786">
        <v>14865</v>
      </c>
      <c r="H42" s="787">
        <v>1.7941518865986443</v>
      </c>
      <c r="I42" s="788">
        <v>22.328536665965693</v>
      </c>
    </row>
    <row r="43" spans="1:10" x14ac:dyDescent="0.2">
      <c r="A43" s="202" t="s">
        <v>590</v>
      </c>
      <c r="B43" s="683"/>
      <c r="C43" s="786">
        <v>3849</v>
      </c>
      <c r="D43" s="787">
        <v>5.1064991807755327</v>
      </c>
      <c r="E43" s="786">
        <v>9102</v>
      </c>
      <c r="F43" s="787">
        <v>14.953271028037381</v>
      </c>
      <c r="G43" s="786">
        <v>51709</v>
      </c>
      <c r="H43" s="787">
        <v>3.0203414818799437</v>
      </c>
      <c r="I43" s="788">
        <v>77.671463334034314</v>
      </c>
    </row>
    <row r="44" spans="1:10" x14ac:dyDescent="0.2">
      <c r="A44" s="688" t="s">
        <v>591</v>
      </c>
      <c r="B44" s="689"/>
      <c r="C44" s="706">
        <v>0</v>
      </c>
      <c r="D44" s="670">
        <v>-100</v>
      </c>
      <c r="E44" s="706">
        <v>0</v>
      </c>
      <c r="F44" s="670">
        <v>-100</v>
      </c>
      <c r="G44" s="789">
        <v>1403</v>
      </c>
      <c r="H44" s="790">
        <v>-35.583103764921944</v>
      </c>
      <c r="I44" s="791">
        <v>2.1074293267642026</v>
      </c>
    </row>
    <row r="45" spans="1:10" x14ac:dyDescent="0.2">
      <c r="A45" s="94"/>
      <c r="B45" s="713"/>
      <c r="C45" s="713"/>
      <c r="D45" s="713"/>
      <c r="E45" s="713"/>
      <c r="F45" s="713"/>
      <c r="G45" s="713"/>
      <c r="H45" s="713"/>
      <c r="I45" s="93" t="s">
        <v>231</v>
      </c>
    </row>
    <row r="46" spans="1:10" x14ac:dyDescent="0.2">
      <c r="A46" s="535" t="s">
        <v>524</v>
      </c>
      <c r="B46" s="713"/>
      <c r="C46" s="713"/>
      <c r="D46" s="713"/>
      <c r="E46" s="713"/>
      <c r="F46" s="713"/>
      <c r="G46" s="713"/>
      <c r="H46" s="713"/>
      <c r="I46" s="713"/>
    </row>
    <row r="47" spans="1:10" s="713" customFormat="1" x14ac:dyDescent="0.2">
      <c r="A47" s="535" t="s">
        <v>596</v>
      </c>
    </row>
    <row r="48" spans="1:10" s="713" customFormat="1" x14ac:dyDescent="0.2"/>
    <row r="49" s="713" customFormat="1" x14ac:dyDescent="0.2"/>
    <row r="50" s="713" customFormat="1" x14ac:dyDescent="0.2"/>
    <row r="51" s="713" customFormat="1" x14ac:dyDescent="0.2"/>
    <row r="52" s="713" customFormat="1" x14ac:dyDescent="0.2"/>
    <row r="53" s="713" customFormat="1" x14ac:dyDescent="0.2"/>
    <row r="54" s="713" customFormat="1" x14ac:dyDescent="0.2"/>
    <row r="55" s="713" customFormat="1" x14ac:dyDescent="0.2"/>
    <row r="56" s="713" customFormat="1" x14ac:dyDescent="0.2"/>
    <row r="57" s="713" customFormat="1" x14ac:dyDescent="0.2"/>
    <row r="58" s="713" customFormat="1" x14ac:dyDescent="0.2"/>
    <row r="59" s="713" customFormat="1" x14ac:dyDescent="0.2"/>
    <row r="60" s="713" customFormat="1" x14ac:dyDescent="0.2"/>
    <row r="61" s="713" customFormat="1" x14ac:dyDescent="0.2"/>
    <row r="62" s="713" customFormat="1" x14ac:dyDescent="0.2"/>
    <row r="63" s="713" customFormat="1" x14ac:dyDescent="0.2"/>
    <row r="64" s="713" customFormat="1" x14ac:dyDescent="0.2"/>
    <row r="65" s="713" customFormat="1" x14ac:dyDescent="0.2"/>
    <row r="66" s="713" customFormat="1" x14ac:dyDescent="0.2"/>
    <row r="67" s="713" customFormat="1" x14ac:dyDescent="0.2"/>
    <row r="68" s="713" customFormat="1" x14ac:dyDescent="0.2"/>
    <row r="69" s="713" customFormat="1" x14ac:dyDescent="0.2"/>
    <row r="70" s="713" customFormat="1" x14ac:dyDescent="0.2"/>
    <row r="71" s="713" customFormat="1" x14ac:dyDescent="0.2"/>
    <row r="72" s="713" customFormat="1" x14ac:dyDescent="0.2"/>
    <row r="73" s="713" customFormat="1" x14ac:dyDescent="0.2"/>
    <row r="74" s="713" customFormat="1" x14ac:dyDescent="0.2"/>
    <row r="75" s="713" customFormat="1" x14ac:dyDescent="0.2"/>
    <row r="76" s="713" customFormat="1" x14ac:dyDescent="0.2"/>
    <row r="77" s="713" customFormat="1" x14ac:dyDescent="0.2"/>
    <row r="78" s="713" customFormat="1" x14ac:dyDescent="0.2"/>
    <row r="79" s="713" customFormat="1" x14ac:dyDescent="0.2"/>
    <row r="80" s="713" customFormat="1" x14ac:dyDescent="0.2"/>
    <row r="81" s="713" customFormat="1" x14ac:dyDescent="0.2"/>
  </sheetData>
  <mergeCells count="5">
    <mergeCell ref="A3:A4"/>
    <mergeCell ref="C3:D3"/>
    <mergeCell ref="E3:F3"/>
    <mergeCell ref="G3:I3"/>
    <mergeCell ref="B3:B4"/>
  </mergeCells>
  <conditionalFormatting sqref="F18">
    <cfRule type="cellIs" dxfId="2089" priority="20" operator="between">
      <formula>0</formula>
      <formula>0.5</formula>
    </cfRule>
    <cfRule type="cellIs" dxfId="2088" priority="21" operator="between">
      <formula>0</formula>
      <formula>0.49</formula>
    </cfRule>
  </conditionalFormatting>
  <conditionalFormatting sqref="F18">
    <cfRule type="cellIs" dxfId="2087" priority="19" stopIfTrue="1" operator="equal">
      <formula>0</formula>
    </cfRule>
  </conditionalFormatting>
  <conditionalFormatting sqref="F33">
    <cfRule type="cellIs" dxfId="2086" priority="14" operator="between">
      <formula>0</formula>
      <formula>0.5</formula>
    </cfRule>
    <cfRule type="cellIs" dxfId="2085" priority="15" operator="between">
      <formula>0</formula>
      <formula>0.49</formula>
    </cfRule>
  </conditionalFormatting>
  <conditionalFormatting sqref="F33">
    <cfRule type="cellIs" dxfId="2084" priority="13" stopIfTrue="1" operator="equal">
      <formula>0</formula>
    </cfRule>
  </conditionalFormatting>
  <conditionalFormatting sqref="I35">
    <cfRule type="cellIs" dxfId="2083" priority="8" operator="between">
      <formula>0</formula>
      <formula>0.5</formula>
    </cfRule>
    <cfRule type="cellIs" dxfId="2082" priority="9" operator="between">
      <formula>0</formula>
      <formula>0.49</formula>
    </cfRule>
  </conditionalFormatting>
  <conditionalFormatting sqref="F34">
    <cfRule type="cellIs" dxfId="2081" priority="5" operator="between">
      <formula>0</formula>
      <formula>0.5</formula>
    </cfRule>
    <cfRule type="cellIs" dxfId="2080" priority="6" operator="between">
      <formula>0</formula>
      <formula>0.49</formula>
    </cfRule>
  </conditionalFormatting>
  <conditionalFormatting sqref="F34">
    <cfRule type="cellIs" dxfId="2079" priority="4" stopIfTrue="1" operator="equal">
      <formula>0</formula>
    </cfRule>
  </conditionalFormatting>
  <conditionalFormatting sqref="I36">
    <cfRule type="cellIs" dxfId="2078" priority="2" operator="between">
      <formula>0</formula>
      <formula>0.5</formula>
    </cfRule>
    <cfRule type="cellIs" dxfId="2077"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A7" sqref="A7"/>
    </sheetView>
  </sheetViews>
  <sheetFormatPr baseColWidth="10" defaultRowHeight="14.25" x14ac:dyDescent="0.2"/>
  <cols>
    <col min="1" max="1" width="11" customWidth="1"/>
  </cols>
  <sheetData>
    <row r="1" spans="1:8" x14ac:dyDescent="0.2">
      <c r="A1" s="17" t="s">
        <v>233</v>
      </c>
      <c r="B1" s="1"/>
      <c r="C1" s="1"/>
      <c r="D1" s="1"/>
      <c r="E1" s="1"/>
      <c r="F1" s="1"/>
      <c r="G1" s="1"/>
      <c r="H1" s="1"/>
    </row>
    <row r="2" spans="1:8" x14ac:dyDescent="0.2">
      <c r="A2" s="1"/>
      <c r="B2" s="1"/>
      <c r="C2" s="1"/>
      <c r="D2" s="1"/>
      <c r="E2" s="1"/>
      <c r="F2" s="1"/>
      <c r="G2" s="62" t="s">
        <v>234</v>
      </c>
      <c r="H2" s="1"/>
    </row>
    <row r="3" spans="1:8" x14ac:dyDescent="0.2">
      <c r="A3" s="79"/>
      <c r="B3" s="894">
        <f>INDICE!A3</f>
        <v>43132</v>
      </c>
      <c r="C3" s="895"/>
      <c r="D3" s="895" t="s">
        <v>117</v>
      </c>
      <c r="E3" s="895"/>
      <c r="F3" s="895" t="s">
        <v>118</v>
      </c>
      <c r="G3" s="895"/>
      <c r="H3" s="1"/>
    </row>
    <row r="4" spans="1:8" x14ac:dyDescent="0.2">
      <c r="A4" s="81"/>
      <c r="B4" s="97" t="s">
        <v>56</v>
      </c>
      <c r="C4" s="97" t="s">
        <v>490</v>
      </c>
      <c r="D4" s="97" t="s">
        <v>56</v>
      </c>
      <c r="E4" s="97" t="s">
        <v>490</v>
      </c>
      <c r="F4" s="97" t="s">
        <v>56</v>
      </c>
      <c r="G4" s="396" t="s">
        <v>490</v>
      </c>
      <c r="H4" s="1"/>
    </row>
    <row r="5" spans="1:8" x14ac:dyDescent="0.2">
      <c r="A5" s="209" t="s">
        <v>8</v>
      </c>
      <c r="B5" s="545">
        <v>55.189908565460399</v>
      </c>
      <c r="C5" s="685">
        <v>15.571330622696061</v>
      </c>
      <c r="D5" s="545">
        <v>54.410298762590791</v>
      </c>
      <c r="E5" s="685">
        <v>12.469515274160624</v>
      </c>
      <c r="F5" s="545">
        <v>46.821412803046719</v>
      </c>
      <c r="G5" s="685">
        <v>17.395575780002311</v>
      </c>
      <c r="H5" s="1"/>
    </row>
    <row r="6" spans="1:8" x14ac:dyDescent="0.2">
      <c r="A6" s="1"/>
      <c r="B6" s="1"/>
      <c r="C6" s="1"/>
      <c r="D6" s="1"/>
      <c r="E6" s="1"/>
      <c r="F6" s="1"/>
      <c r="G6" s="93" t="s">
        <v>231</v>
      </c>
      <c r="H6" s="1"/>
    </row>
    <row r="7" spans="1:8" x14ac:dyDescent="0.2">
      <c r="A7" s="94" t="s">
        <v>130</v>
      </c>
      <c r="B7" s="1"/>
      <c r="C7" s="1"/>
      <c r="D7" s="1"/>
      <c r="E7" s="1"/>
      <c r="F7" s="1"/>
      <c r="G7" s="1"/>
      <c r="H7" s="1"/>
    </row>
    <row r="21" spans="7:7" x14ac:dyDescent="0.2">
      <c r="G21" t="s">
        <v>574</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H36" sqref="H36"/>
    </sheetView>
  </sheetViews>
  <sheetFormatPr baseColWidth="10" defaultRowHeight="14.25" x14ac:dyDescent="0.2"/>
  <cols>
    <col min="1" max="1" width="20" customWidth="1"/>
    <col min="2" max="2" width="12.25" customWidth="1"/>
  </cols>
  <sheetData>
    <row r="1" spans="1:8" x14ac:dyDescent="0.2">
      <c r="A1" s="210" t="s">
        <v>494</v>
      </c>
      <c r="B1" s="210"/>
      <c r="C1" s="211"/>
      <c r="D1" s="211"/>
      <c r="E1" s="211"/>
      <c r="F1" s="211"/>
      <c r="G1" s="211"/>
      <c r="H1" s="212"/>
    </row>
    <row r="2" spans="1:8" x14ac:dyDescent="0.2">
      <c r="A2" s="213"/>
      <c r="B2" s="213"/>
      <c r="C2" s="214"/>
      <c r="D2" s="214"/>
      <c r="E2" s="214"/>
      <c r="F2" s="214"/>
      <c r="G2" s="214"/>
      <c r="H2" s="215" t="s">
        <v>156</v>
      </c>
    </row>
    <row r="3" spans="1:8" ht="14.1" customHeight="1" x14ac:dyDescent="0.2">
      <c r="A3" s="216"/>
      <c r="B3" s="894">
        <f>INDICE!A3</f>
        <v>43132</v>
      </c>
      <c r="C3" s="895"/>
      <c r="D3" s="895" t="s">
        <v>117</v>
      </c>
      <c r="E3" s="895"/>
      <c r="F3" s="895" t="s">
        <v>118</v>
      </c>
      <c r="G3" s="895"/>
      <c r="H3" s="895"/>
    </row>
    <row r="4" spans="1:8" x14ac:dyDescent="0.2">
      <c r="A4" s="217"/>
      <c r="B4" s="72" t="s">
        <v>47</v>
      </c>
      <c r="C4" s="72" t="s">
        <v>490</v>
      </c>
      <c r="D4" s="72" t="s">
        <v>47</v>
      </c>
      <c r="E4" s="72" t="s">
        <v>490</v>
      </c>
      <c r="F4" s="72" t="s">
        <v>47</v>
      </c>
      <c r="G4" s="73" t="s">
        <v>490</v>
      </c>
      <c r="H4" s="73" t="s">
        <v>107</v>
      </c>
    </row>
    <row r="5" spans="1:8" x14ac:dyDescent="0.2">
      <c r="A5" s="217" t="s">
        <v>235</v>
      </c>
      <c r="B5" s="218"/>
      <c r="C5" s="218"/>
      <c r="D5" s="218"/>
      <c r="E5" s="218"/>
      <c r="F5" s="218"/>
      <c r="G5" s="219"/>
      <c r="H5" s="220"/>
    </row>
    <row r="6" spans="1:8" x14ac:dyDescent="0.2">
      <c r="A6" s="221" t="s">
        <v>445</v>
      </c>
      <c r="B6" s="653">
        <v>120</v>
      </c>
      <c r="C6" s="547">
        <v>-42.028985507246375</v>
      </c>
      <c r="D6" s="333">
        <v>204</v>
      </c>
      <c r="E6" s="547">
        <v>-40.697674418604649</v>
      </c>
      <c r="F6" s="333">
        <v>1145</v>
      </c>
      <c r="G6" s="547">
        <v>-24.322538003965633</v>
      </c>
      <c r="H6" s="547">
        <v>5.7630360378498082</v>
      </c>
    </row>
    <row r="7" spans="1:8" x14ac:dyDescent="0.2">
      <c r="A7" s="221" t="s">
        <v>48</v>
      </c>
      <c r="B7" s="653">
        <v>11</v>
      </c>
      <c r="C7" s="547">
        <v>-75.555555555555557</v>
      </c>
      <c r="D7" s="653">
        <v>11</v>
      </c>
      <c r="E7" s="547">
        <v>-89</v>
      </c>
      <c r="F7" s="333">
        <v>363</v>
      </c>
      <c r="G7" s="547">
        <v>44.047619047619044</v>
      </c>
      <c r="H7" s="547">
        <v>1.8270585866720355</v>
      </c>
    </row>
    <row r="8" spans="1:8" x14ac:dyDescent="0.2">
      <c r="A8" s="221" t="s">
        <v>49</v>
      </c>
      <c r="B8" s="653">
        <v>80</v>
      </c>
      <c r="C8" s="547">
        <v>-67.871485943775099</v>
      </c>
      <c r="D8" s="333">
        <v>231</v>
      </c>
      <c r="E8" s="547">
        <v>-40.310077519379846</v>
      </c>
      <c r="F8" s="333">
        <v>2081</v>
      </c>
      <c r="G8" s="547">
        <v>-10.417563495479982</v>
      </c>
      <c r="H8" s="547">
        <v>10.474129253070263</v>
      </c>
    </row>
    <row r="9" spans="1:8" x14ac:dyDescent="0.2">
      <c r="A9" s="221" t="s">
        <v>126</v>
      </c>
      <c r="B9" s="653">
        <v>446</v>
      </c>
      <c r="C9" s="547">
        <v>-44.110275689223059</v>
      </c>
      <c r="D9" s="333">
        <v>996</v>
      </c>
      <c r="E9" s="547">
        <v>-19.547657512116317</v>
      </c>
      <c r="F9" s="333">
        <v>5617</v>
      </c>
      <c r="G9" s="547">
        <v>-3.5708154506437766</v>
      </c>
      <c r="H9" s="547">
        <v>28.271592510569761</v>
      </c>
    </row>
    <row r="10" spans="1:8" x14ac:dyDescent="0.2">
      <c r="A10" s="221" t="s">
        <v>127</v>
      </c>
      <c r="B10" s="653">
        <v>551</v>
      </c>
      <c r="C10" s="547">
        <v>18.75</v>
      </c>
      <c r="D10" s="333">
        <v>1098</v>
      </c>
      <c r="E10" s="547">
        <v>-7.2635135135135132</v>
      </c>
      <c r="F10" s="333">
        <v>6663</v>
      </c>
      <c r="G10" s="547">
        <v>2.7289546716003699</v>
      </c>
      <c r="H10" s="547">
        <v>33.536339842963557</v>
      </c>
    </row>
    <row r="11" spans="1:8" x14ac:dyDescent="0.2">
      <c r="A11" s="221" t="s">
        <v>236</v>
      </c>
      <c r="B11" s="653">
        <v>436</v>
      </c>
      <c r="C11" s="547">
        <v>61.481481481481481</v>
      </c>
      <c r="D11" s="333">
        <v>794</v>
      </c>
      <c r="E11" s="547">
        <v>13.753581661891118</v>
      </c>
      <c r="F11" s="333">
        <v>3999</v>
      </c>
      <c r="G11" s="547">
        <v>12.838600451467268</v>
      </c>
      <c r="H11" s="547">
        <v>20.127843768874573</v>
      </c>
    </row>
    <row r="12" spans="1:8" x14ac:dyDescent="0.2">
      <c r="A12" s="224" t="s">
        <v>237</v>
      </c>
      <c r="B12" s="654">
        <v>1644</v>
      </c>
      <c r="C12" s="226">
        <v>-19.134284308903098</v>
      </c>
      <c r="D12" s="225">
        <v>3334</v>
      </c>
      <c r="E12" s="226">
        <v>-15.616299670969374</v>
      </c>
      <c r="F12" s="225">
        <v>19868</v>
      </c>
      <c r="G12" s="226">
        <v>-0.3760718046432332</v>
      </c>
      <c r="H12" s="226">
        <v>100</v>
      </c>
    </row>
    <row r="13" spans="1:8" x14ac:dyDescent="0.2">
      <c r="A13" s="187" t="s">
        <v>238</v>
      </c>
      <c r="B13" s="655"/>
      <c r="C13" s="228"/>
      <c r="D13" s="227"/>
      <c r="E13" s="228"/>
      <c r="F13" s="227"/>
      <c r="G13" s="228"/>
      <c r="H13" s="228"/>
    </row>
    <row r="14" spans="1:8" x14ac:dyDescent="0.2">
      <c r="A14" s="221" t="s">
        <v>445</v>
      </c>
      <c r="B14" s="653">
        <v>41</v>
      </c>
      <c r="C14" s="672">
        <v>70.833333333333343</v>
      </c>
      <c r="D14" s="333">
        <v>82</v>
      </c>
      <c r="E14" s="547">
        <v>46.428571428571431</v>
      </c>
      <c r="F14" s="333">
        <v>571</v>
      </c>
      <c r="G14" s="547">
        <v>22.008547008547009</v>
      </c>
      <c r="H14" s="547">
        <v>2.2368472597641715</v>
      </c>
    </row>
    <row r="15" spans="1:8" x14ac:dyDescent="0.2">
      <c r="A15" s="221" t="s">
        <v>48</v>
      </c>
      <c r="B15" s="653">
        <v>321</v>
      </c>
      <c r="C15" s="547">
        <v>28.915662650602407</v>
      </c>
      <c r="D15" s="333">
        <v>751</v>
      </c>
      <c r="E15" s="547">
        <v>14.133738601823708</v>
      </c>
      <c r="F15" s="333">
        <v>4684</v>
      </c>
      <c r="G15" s="547">
        <v>5.6620798556282432</v>
      </c>
      <c r="H15" s="547">
        <v>18.349198887452502</v>
      </c>
    </row>
    <row r="16" spans="1:8" x14ac:dyDescent="0.2">
      <c r="A16" s="221" t="s">
        <v>49</v>
      </c>
      <c r="B16" s="653">
        <v>30</v>
      </c>
      <c r="C16" s="672">
        <v>-16.666666666666664</v>
      </c>
      <c r="D16" s="333">
        <v>80</v>
      </c>
      <c r="E16" s="547">
        <v>77.777777777777786</v>
      </c>
      <c r="F16" s="333">
        <v>642</v>
      </c>
      <c r="G16" s="547">
        <v>13.829787234042554</v>
      </c>
      <c r="H16" s="547">
        <v>2.5149841344458808</v>
      </c>
    </row>
    <row r="17" spans="1:8" x14ac:dyDescent="0.2">
      <c r="A17" s="221" t="s">
        <v>126</v>
      </c>
      <c r="B17" s="653">
        <v>493</v>
      </c>
      <c r="C17" s="547">
        <v>-4.6421663442940044</v>
      </c>
      <c r="D17" s="333">
        <v>1074</v>
      </c>
      <c r="E17" s="547">
        <v>-3.6771300448430493</v>
      </c>
      <c r="F17" s="333">
        <v>7959</v>
      </c>
      <c r="G17" s="547">
        <v>15.247610773240661</v>
      </c>
      <c r="H17" s="547">
        <v>31.178751909742626</v>
      </c>
    </row>
    <row r="18" spans="1:8" x14ac:dyDescent="0.2">
      <c r="A18" s="221" t="s">
        <v>127</v>
      </c>
      <c r="B18" s="653">
        <v>334</v>
      </c>
      <c r="C18" s="547">
        <v>11.705685618729097</v>
      </c>
      <c r="D18" s="333">
        <v>624</v>
      </c>
      <c r="E18" s="547">
        <v>-6.3063063063063058</v>
      </c>
      <c r="F18" s="333">
        <v>3602</v>
      </c>
      <c r="G18" s="547">
        <v>8.3308270676691727</v>
      </c>
      <c r="H18" s="547">
        <v>14.110549614134055</v>
      </c>
    </row>
    <row r="19" spans="1:8" x14ac:dyDescent="0.2">
      <c r="A19" s="221" t="s">
        <v>236</v>
      </c>
      <c r="B19" s="653">
        <v>714</v>
      </c>
      <c r="C19" s="547">
        <v>76.732673267326732</v>
      </c>
      <c r="D19" s="333">
        <v>1386</v>
      </c>
      <c r="E19" s="547">
        <v>32.251908396946568</v>
      </c>
      <c r="F19" s="333">
        <v>8069</v>
      </c>
      <c r="G19" s="547">
        <v>3.9685607524803506</v>
      </c>
      <c r="H19" s="547">
        <v>31.609668194460767</v>
      </c>
    </row>
    <row r="20" spans="1:8" x14ac:dyDescent="0.2">
      <c r="A20" s="229" t="s">
        <v>239</v>
      </c>
      <c r="B20" s="656">
        <v>1933</v>
      </c>
      <c r="C20" s="231">
        <v>26.422498364944406</v>
      </c>
      <c r="D20" s="230">
        <v>3997</v>
      </c>
      <c r="E20" s="231">
        <v>11.399108138238573</v>
      </c>
      <c r="F20" s="230">
        <v>25527</v>
      </c>
      <c r="G20" s="231">
        <v>8.8246578846399792</v>
      </c>
      <c r="H20" s="231">
        <v>100</v>
      </c>
    </row>
    <row r="21" spans="1:8" x14ac:dyDescent="0.2">
      <c r="A21" s="187" t="s">
        <v>495</v>
      </c>
      <c r="B21" s="657"/>
      <c r="C21" s="549"/>
      <c r="D21" s="548"/>
      <c r="E21" s="549"/>
      <c r="F21" s="548"/>
      <c r="G21" s="549"/>
      <c r="H21" s="549"/>
    </row>
    <row r="22" spans="1:8" x14ac:dyDescent="0.2">
      <c r="A22" s="221" t="s">
        <v>445</v>
      </c>
      <c r="B22" s="653">
        <v>-79</v>
      </c>
      <c r="C22" s="547">
        <v>-56.830601092896174</v>
      </c>
      <c r="D22" s="333">
        <v>-122</v>
      </c>
      <c r="E22" s="547">
        <v>-57.638888888888886</v>
      </c>
      <c r="F22" s="333">
        <v>-574</v>
      </c>
      <c r="G22" s="547">
        <v>-45.071770334928232</v>
      </c>
      <c r="H22" s="550" t="s">
        <v>496</v>
      </c>
    </row>
    <row r="23" spans="1:8" x14ac:dyDescent="0.2">
      <c r="A23" s="221" t="s">
        <v>48</v>
      </c>
      <c r="B23" s="653">
        <v>310</v>
      </c>
      <c r="C23" s="547">
        <v>51.960784313725497</v>
      </c>
      <c r="D23" s="333">
        <v>740</v>
      </c>
      <c r="E23" s="547">
        <v>32.616487455197138</v>
      </c>
      <c r="F23" s="333">
        <v>4321</v>
      </c>
      <c r="G23" s="547">
        <v>3.3484812245874194</v>
      </c>
      <c r="H23" s="550" t="s">
        <v>496</v>
      </c>
    </row>
    <row r="24" spans="1:8" x14ac:dyDescent="0.2">
      <c r="A24" s="221" t="s">
        <v>49</v>
      </c>
      <c r="B24" s="653">
        <v>-50</v>
      </c>
      <c r="C24" s="547">
        <v>-76.525821596244143</v>
      </c>
      <c r="D24" s="333">
        <v>-151</v>
      </c>
      <c r="E24" s="547">
        <v>-55.847953216374272</v>
      </c>
      <c r="F24" s="333">
        <v>-1439</v>
      </c>
      <c r="G24" s="547">
        <v>-18.192154633314384</v>
      </c>
      <c r="H24" s="550" t="s">
        <v>496</v>
      </c>
    </row>
    <row r="25" spans="1:8" x14ac:dyDescent="0.2">
      <c r="A25" s="221" t="s">
        <v>126</v>
      </c>
      <c r="B25" s="653">
        <v>47</v>
      </c>
      <c r="C25" s="547">
        <v>-116.72597864768683</v>
      </c>
      <c r="D25" s="333">
        <v>78</v>
      </c>
      <c r="E25" s="547">
        <v>-163.41463414634146</v>
      </c>
      <c r="F25" s="333">
        <v>2342</v>
      </c>
      <c r="G25" s="547">
        <v>116.65124884366327</v>
      </c>
      <c r="H25" s="550" t="s">
        <v>496</v>
      </c>
    </row>
    <row r="26" spans="1:8" x14ac:dyDescent="0.2">
      <c r="A26" s="221" t="s">
        <v>127</v>
      </c>
      <c r="B26" s="653">
        <v>-217</v>
      </c>
      <c r="C26" s="547">
        <v>31.515151515151512</v>
      </c>
      <c r="D26" s="333">
        <v>-474</v>
      </c>
      <c r="E26" s="547">
        <v>-8.4942084942084932</v>
      </c>
      <c r="F26" s="333">
        <v>-3061</v>
      </c>
      <c r="G26" s="547">
        <v>-3.1635558367605192</v>
      </c>
      <c r="H26" s="550" t="s">
        <v>496</v>
      </c>
    </row>
    <row r="27" spans="1:8" x14ac:dyDescent="0.2">
      <c r="A27" s="221" t="s">
        <v>236</v>
      </c>
      <c r="B27" s="653">
        <v>278</v>
      </c>
      <c r="C27" s="547">
        <v>107.46268656716418</v>
      </c>
      <c r="D27" s="333">
        <v>592</v>
      </c>
      <c r="E27" s="547">
        <v>69.142857142857139</v>
      </c>
      <c r="F27" s="333">
        <v>4070</v>
      </c>
      <c r="G27" s="547">
        <v>-3.4858904434432061</v>
      </c>
      <c r="H27" s="550" t="s">
        <v>496</v>
      </c>
    </row>
    <row r="28" spans="1:8" x14ac:dyDescent="0.2">
      <c r="A28" s="229" t="s">
        <v>240</v>
      </c>
      <c r="B28" s="656">
        <v>289</v>
      </c>
      <c r="C28" s="231">
        <v>-157.34126984126985</v>
      </c>
      <c r="D28" s="230">
        <v>663</v>
      </c>
      <c r="E28" s="231">
        <v>-282.64462809917353</v>
      </c>
      <c r="F28" s="230">
        <v>5659</v>
      </c>
      <c r="G28" s="231">
        <v>61.041548093340921</v>
      </c>
      <c r="H28" s="546" t="s">
        <v>496</v>
      </c>
    </row>
    <row r="29" spans="1:8" x14ac:dyDescent="0.2">
      <c r="A29" s="94" t="s">
        <v>130</v>
      </c>
      <c r="B29" s="222"/>
      <c r="C29" s="222"/>
      <c r="D29" s="222"/>
      <c r="E29" s="222"/>
      <c r="F29" s="222"/>
      <c r="G29" s="222"/>
      <c r="H29" s="232" t="s">
        <v>231</v>
      </c>
    </row>
    <row r="30" spans="1:8" x14ac:dyDescent="0.2">
      <c r="A30" s="164" t="s">
        <v>597</v>
      </c>
      <c r="B30" s="222"/>
      <c r="C30" s="222"/>
      <c r="D30" s="222"/>
      <c r="E30" s="222"/>
      <c r="F30" s="222"/>
      <c r="G30" s="223"/>
      <c r="H30" s="223"/>
    </row>
    <row r="31" spans="1:8" x14ac:dyDescent="0.2">
      <c r="A31" s="164" t="s">
        <v>497</v>
      </c>
      <c r="B31" s="222"/>
      <c r="C31" s="222"/>
      <c r="D31" s="222"/>
      <c r="E31" s="222"/>
      <c r="F31" s="222"/>
      <c r="G31" s="223"/>
      <c r="H31" s="223"/>
    </row>
    <row r="33" spans="6:6" x14ac:dyDescent="0.2">
      <c r="F33" s="714"/>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18" workbookViewId="0">
      <selection activeCell="B57" sqref="B57"/>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0" t="s">
        <v>498</v>
      </c>
      <c r="B1" s="210"/>
      <c r="C1" s="1"/>
      <c r="D1" s="1"/>
      <c r="E1" s="1"/>
      <c r="F1" s="1"/>
      <c r="G1" s="1"/>
      <c r="H1" s="1"/>
    </row>
    <row r="2" spans="1:8" x14ac:dyDescent="0.2">
      <c r="A2" s="532"/>
      <c r="B2" s="532"/>
      <c r="C2" s="532"/>
      <c r="D2" s="532"/>
      <c r="E2" s="532"/>
      <c r="F2" s="1"/>
      <c r="G2" s="1"/>
      <c r="H2" s="534" t="s">
        <v>156</v>
      </c>
    </row>
    <row r="3" spans="1:8" ht="14.45" customHeight="1" x14ac:dyDescent="0.2">
      <c r="A3" s="914" t="s">
        <v>492</v>
      </c>
      <c r="B3" s="912" t="s">
        <v>493</v>
      </c>
      <c r="C3" s="897">
        <f>INDICE!A3</f>
        <v>43132</v>
      </c>
      <c r="D3" s="896">
        <v>41671</v>
      </c>
      <c r="E3" s="896">
        <v>41671</v>
      </c>
      <c r="F3" s="895" t="s">
        <v>118</v>
      </c>
      <c r="G3" s="895"/>
      <c r="H3" s="895"/>
    </row>
    <row r="4" spans="1:8" x14ac:dyDescent="0.2">
      <c r="A4" s="915"/>
      <c r="B4" s="913"/>
      <c r="C4" s="97" t="s">
        <v>501</v>
      </c>
      <c r="D4" s="97" t="s">
        <v>502</v>
      </c>
      <c r="E4" s="97" t="s">
        <v>241</v>
      </c>
      <c r="F4" s="97" t="s">
        <v>501</v>
      </c>
      <c r="G4" s="97" t="s">
        <v>502</v>
      </c>
      <c r="H4" s="97" t="s">
        <v>241</v>
      </c>
    </row>
    <row r="5" spans="1:8" x14ac:dyDescent="0.2">
      <c r="A5" s="551"/>
      <c r="B5" s="793" t="s">
        <v>208</v>
      </c>
      <c r="C5" s="183">
        <v>0</v>
      </c>
      <c r="D5" s="183">
        <v>43</v>
      </c>
      <c r="E5" s="234">
        <v>43</v>
      </c>
      <c r="F5" s="185">
        <v>200</v>
      </c>
      <c r="G5" s="183">
        <v>281</v>
      </c>
      <c r="H5" s="233">
        <v>81</v>
      </c>
    </row>
    <row r="6" spans="1:8" x14ac:dyDescent="0.2">
      <c r="A6" s="551"/>
      <c r="B6" s="793" t="s">
        <v>242</v>
      </c>
      <c r="C6" s="183">
        <v>139</v>
      </c>
      <c r="D6" s="183">
        <v>323</v>
      </c>
      <c r="E6" s="234">
        <v>184</v>
      </c>
      <c r="F6" s="185">
        <v>2047</v>
      </c>
      <c r="G6" s="183">
        <v>2638</v>
      </c>
      <c r="H6" s="234">
        <v>591</v>
      </c>
    </row>
    <row r="7" spans="1:8" x14ac:dyDescent="0.2">
      <c r="A7" s="551"/>
      <c r="B7" s="794" t="s">
        <v>209</v>
      </c>
      <c r="C7" s="186">
        <v>0</v>
      </c>
      <c r="D7" s="186">
        <v>0</v>
      </c>
      <c r="E7" s="235">
        <v>0</v>
      </c>
      <c r="F7" s="186">
        <v>0</v>
      </c>
      <c r="G7" s="186">
        <v>5</v>
      </c>
      <c r="H7" s="234">
        <v>5</v>
      </c>
    </row>
    <row r="8" spans="1:8" x14ac:dyDescent="0.2">
      <c r="A8" s="187" t="s">
        <v>331</v>
      </c>
      <c r="B8" s="188"/>
      <c r="C8" s="188">
        <v>139</v>
      </c>
      <c r="D8" s="188">
        <v>366</v>
      </c>
      <c r="E8" s="236">
        <v>227</v>
      </c>
      <c r="F8" s="188">
        <v>2247</v>
      </c>
      <c r="G8" s="188">
        <v>2924</v>
      </c>
      <c r="H8" s="236">
        <v>677</v>
      </c>
    </row>
    <row r="9" spans="1:8" x14ac:dyDescent="0.2">
      <c r="A9" s="551"/>
      <c r="B9" s="794" t="s">
        <v>210</v>
      </c>
      <c r="C9" s="186">
        <v>0</v>
      </c>
      <c r="D9" s="183">
        <v>0</v>
      </c>
      <c r="E9" s="237">
        <v>0</v>
      </c>
      <c r="F9" s="186">
        <v>3</v>
      </c>
      <c r="G9" s="183">
        <v>224</v>
      </c>
      <c r="H9" s="237">
        <v>221</v>
      </c>
    </row>
    <row r="10" spans="1:8" x14ac:dyDescent="0.2">
      <c r="A10" s="551"/>
      <c r="B10" s="793" t="s">
        <v>669</v>
      </c>
      <c r="C10" s="183">
        <v>30</v>
      </c>
      <c r="D10" s="183">
        <v>0</v>
      </c>
      <c r="E10" s="234">
        <v>-30</v>
      </c>
      <c r="F10" s="183">
        <v>230</v>
      </c>
      <c r="G10" s="183">
        <v>43</v>
      </c>
      <c r="H10" s="234">
        <v>-187</v>
      </c>
    </row>
    <row r="11" spans="1:8" x14ac:dyDescent="0.2">
      <c r="A11" s="551"/>
      <c r="B11" s="794" t="s">
        <v>243</v>
      </c>
      <c r="C11" s="186">
        <v>0</v>
      </c>
      <c r="D11" s="186">
        <v>70</v>
      </c>
      <c r="E11" s="234">
        <v>70</v>
      </c>
      <c r="F11" s="186">
        <v>47</v>
      </c>
      <c r="G11" s="186">
        <v>1049</v>
      </c>
      <c r="H11" s="234">
        <v>1002</v>
      </c>
    </row>
    <row r="12" spans="1:8" x14ac:dyDescent="0.2">
      <c r="A12" s="187" t="s">
        <v>499</v>
      </c>
      <c r="B12" s="188"/>
      <c r="C12" s="188">
        <v>30</v>
      </c>
      <c r="D12" s="188">
        <v>70</v>
      </c>
      <c r="E12" s="236">
        <v>40</v>
      </c>
      <c r="F12" s="188">
        <v>280</v>
      </c>
      <c r="G12" s="188">
        <v>1316</v>
      </c>
      <c r="H12" s="236">
        <v>1036</v>
      </c>
    </row>
    <row r="13" spans="1:8" x14ac:dyDescent="0.2">
      <c r="A13" s="551"/>
      <c r="B13" s="794" t="s">
        <v>296</v>
      </c>
      <c r="C13" s="186">
        <v>1</v>
      </c>
      <c r="D13" s="183">
        <v>15</v>
      </c>
      <c r="E13" s="237">
        <v>14</v>
      </c>
      <c r="F13" s="186">
        <v>42</v>
      </c>
      <c r="G13" s="183">
        <v>208</v>
      </c>
      <c r="H13" s="237">
        <v>166</v>
      </c>
    </row>
    <row r="14" spans="1:8" x14ac:dyDescent="0.2">
      <c r="A14" s="551"/>
      <c r="B14" s="794" t="s">
        <v>244</v>
      </c>
      <c r="C14" s="186">
        <v>86</v>
      </c>
      <c r="D14" s="186">
        <v>59</v>
      </c>
      <c r="E14" s="234">
        <v>-27</v>
      </c>
      <c r="F14" s="186">
        <v>619</v>
      </c>
      <c r="G14" s="186">
        <v>769</v>
      </c>
      <c r="H14" s="234">
        <v>150</v>
      </c>
    </row>
    <row r="15" spans="1:8" x14ac:dyDescent="0.2">
      <c r="A15" s="551"/>
      <c r="B15" s="794" t="s">
        <v>245</v>
      </c>
      <c r="C15" s="186">
        <v>76</v>
      </c>
      <c r="D15" s="183">
        <v>125</v>
      </c>
      <c r="E15" s="234">
        <v>49</v>
      </c>
      <c r="F15" s="186">
        <v>1003</v>
      </c>
      <c r="G15" s="183">
        <v>2511</v>
      </c>
      <c r="H15" s="234">
        <v>1508</v>
      </c>
    </row>
    <row r="16" spans="1:8" x14ac:dyDescent="0.2">
      <c r="A16" s="551"/>
      <c r="B16" s="794" t="s">
        <v>246</v>
      </c>
      <c r="C16" s="186">
        <v>66</v>
      </c>
      <c r="D16" s="183">
        <v>125</v>
      </c>
      <c r="E16" s="234">
        <v>59</v>
      </c>
      <c r="F16" s="186">
        <v>195</v>
      </c>
      <c r="G16" s="183">
        <v>907</v>
      </c>
      <c r="H16" s="234">
        <v>712</v>
      </c>
    </row>
    <row r="17" spans="1:8" x14ac:dyDescent="0.2">
      <c r="A17" s="551"/>
      <c r="B17" s="794" t="s">
        <v>214</v>
      </c>
      <c r="C17" s="186">
        <v>412</v>
      </c>
      <c r="D17" s="183">
        <v>111</v>
      </c>
      <c r="E17" s="234">
        <v>-301</v>
      </c>
      <c r="F17" s="186">
        <v>4787</v>
      </c>
      <c r="G17" s="183">
        <v>2206</v>
      </c>
      <c r="H17" s="234">
        <v>-2581</v>
      </c>
    </row>
    <row r="18" spans="1:8" x14ac:dyDescent="0.2">
      <c r="A18" s="551"/>
      <c r="B18" s="794" t="s">
        <v>310</v>
      </c>
      <c r="C18" s="186">
        <v>4</v>
      </c>
      <c r="D18" s="183">
        <v>50</v>
      </c>
      <c r="E18" s="234">
        <v>46</v>
      </c>
      <c r="F18" s="186">
        <v>158</v>
      </c>
      <c r="G18" s="183">
        <v>299</v>
      </c>
      <c r="H18" s="234">
        <v>141</v>
      </c>
    </row>
    <row r="19" spans="1:8" x14ac:dyDescent="0.2">
      <c r="A19" s="551"/>
      <c r="B19" s="794" t="s">
        <v>630</v>
      </c>
      <c r="C19" s="186">
        <v>64</v>
      </c>
      <c r="D19" s="183">
        <v>85</v>
      </c>
      <c r="E19" s="234">
        <v>21</v>
      </c>
      <c r="F19" s="186">
        <v>751</v>
      </c>
      <c r="G19" s="183">
        <v>1757</v>
      </c>
      <c r="H19" s="234">
        <v>1006</v>
      </c>
    </row>
    <row r="20" spans="1:8" x14ac:dyDescent="0.2">
      <c r="A20" s="551"/>
      <c r="B20" s="794" t="s">
        <v>247</v>
      </c>
      <c r="C20" s="186">
        <v>114</v>
      </c>
      <c r="D20" s="183">
        <v>148</v>
      </c>
      <c r="E20" s="234">
        <v>34</v>
      </c>
      <c r="F20" s="186">
        <v>1493</v>
      </c>
      <c r="G20" s="183">
        <v>1737</v>
      </c>
      <c r="H20" s="234">
        <v>244</v>
      </c>
    </row>
    <row r="21" spans="1:8" x14ac:dyDescent="0.2">
      <c r="A21" s="551"/>
      <c r="B21" s="794" t="s">
        <v>216</v>
      </c>
      <c r="C21" s="186">
        <v>23</v>
      </c>
      <c r="D21" s="183">
        <v>47</v>
      </c>
      <c r="E21" s="234">
        <v>24</v>
      </c>
      <c r="F21" s="186">
        <v>403</v>
      </c>
      <c r="G21" s="183">
        <v>506</v>
      </c>
      <c r="H21" s="234">
        <v>103</v>
      </c>
    </row>
    <row r="22" spans="1:8" x14ac:dyDescent="0.2">
      <c r="A22" s="551"/>
      <c r="B22" s="794" t="s">
        <v>217</v>
      </c>
      <c r="C22" s="186">
        <v>75</v>
      </c>
      <c r="D22" s="183">
        <v>0</v>
      </c>
      <c r="E22" s="234">
        <v>-75</v>
      </c>
      <c r="F22" s="186">
        <v>957</v>
      </c>
      <c r="G22" s="183">
        <v>0</v>
      </c>
      <c r="H22" s="234">
        <v>-957</v>
      </c>
    </row>
    <row r="23" spans="1:8" x14ac:dyDescent="0.2">
      <c r="A23" s="551"/>
      <c r="B23" s="794" t="s">
        <v>248</v>
      </c>
      <c r="C23" s="186">
        <v>64</v>
      </c>
      <c r="D23" s="183">
        <v>9</v>
      </c>
      <c r="E23" s="234">
        <v>-55</v>
      </c>
      <c r="F23" s="186">
        <v>408</v>
      </c>
      <c r="G23" s="183">
        <v>56</v>
      </c>
      <c r="H23" s="234">
        <v>-352</v>
      </c>
    </row>
    <row r="24" spans="1:8" x14ac:dyDescent="0.2">
      <c r="A24" s="551"/>
      <c r="B24" s="794" t="s">
        <v>249</v>
      </c>
      <c r="C24" s="186">
        <v>0</v>
      </c>
      <c r="D24" s="183">
        <v>104</v>
      </c>
      <c r="E24" s="234">
        <v>104</v>
      </c>
      <c r="F24" s="186">
        <v>186</v>
      </c>
      <c r="G24" s="183">
        <v>767</v>
      </c>
      <c r="H24" s="234">
        <v>581</v>
      </c>
    </row>
    <row r="25" spans="1:8" x14ac:dyDescent="0.2">
      <c r="A25" s="551"/>
      <c r="B25" s="794" t="s">
        <v>250</v>
      </c>
      <c r="C25" s="186">
        <v>80</v>
      </c>
      <c r="D25" s="183">
        <v>287</v>
      </c>
      <c r="E25" s="234">
        <v>207</v>
      </c>
      <c r="F25" s="186">
        <v>1308</v>
      </c>
      <c r="G25" s="183">
        <v>3030</v>
      </c>
      <c r="H25" s="234">
        <v>1722</v>
      </c>
    </row>
    <row r="26" spans="1:8" x14ac:dyDescent="0.2">
      <c r="A26" s="187" t="s">
        <v>483</v>
      </c>
      <c r="B26" s="188"/>
      <c r="C26" s="188">
        <v>1065</v>
      </c>
      <c r="D26" s="188">
        <v>1165</v>
      </c>
      <c r="E26" s="236">
        <v>100</v>
      </c>
      <c r="F26" s="188">
        <v>12310</v>
      </c>
      <c r="G26" s="188">
        <v>14753</v>
      </c>
      <c r="H26" s="236">
        <v>2443</v>
      </c>
    </row>
    <row r="27" spans="1:8" x14ac:dyDescent="0.2">
      <c r="A27" s="551"/>
      <c r="B27" s="794" t="s">
        <v>218</v>
      </c>
      <c r="C27" s="186">
        <v>28</v>
      </c>
      <c r="D27" s="183">
        <v>0</v>
      </c>
      <c r="E27" s="234">
        <v>-28</v>
      </c>
      <c r="F27" s="186">
        <v>1919</v>
      </c>
      <c r="G27" s="186">
        <v>69</v>
      </c>
      <c r="H27" s="234">
        <v>-1850</v>
      </c>
    </row>
    <row r="28" spans="1:8" x14ac:dyDescent="0.2">
      <c r="A28" s="552"/>
      <c r="B28" s="794" t="s">
        <v>251</v>
      </c>
      <c r="C28" s="186">
        <v>47</v>
      </c>
      <c r="D28" s="186">
        <v>0</v>
      </c>
      <c r="E28" s="234">
        <v>-47</v>
      </c>
      <c r="F28" s="186">
        <v>129</v>
      </c>
      <c r="G28" s="186">
        <v>0</v>
      </c>
      <c r="H28" s="234">
        <v>-129</v>
      </c>
    </row>
    <row r="29" spans="1:8" x14ac:dyDescent="0.2">
      <c r="A29" s="552"/>
      <c r="B29" s="794" t="s">
        <v>252</v>
      </c>
      <c r="C29" s="186">
        <v>0</v>
      </c>
      <c r="D29" s="183">
        <v>0</v>
      </c>
      <c r="E29" s="234">
        <v>0</v>
      </c>
      <c r="F29" s="186">
        <v>87</v>
      </c>
      <c r="G29" s="183">
        <v>77</v>
      </c>
      <c r="H29" s="234">
        <v>-10</v>
      </c>
    </row>
    <row r="30" spans="1:8" x14ac:dyDescent="0.2">
      <c r="A30" s="552"/>
      <c r="B30" s="794" t="s">
        <v>618</v>
      </c>
      <c r="C30" s="186">
        <v>0</v>
      </c>
      <c r="D30" s="183">
        <v>0</v>
      </c>
      <c r="E30" s="234">
        <v>0</v>
      </c>
      <c r="F30" s="186">
        <v>0</v>
      </c>
      <c r="G30" s="183">
        <v>385</v>
      </c>
      <c r="H30" s="234">
        <v>385</v>
      </c>
    </row>
    <row r="31" spans="1:8" x14ac:dyDescent="0.2">
      <c r="A31" s="552"/>
      <c r="B31" s="794" t="s">
        <v>581</v>
      </c>
      <c r="C31" s="186">
        <v>5</v>
      </c>
      <c r="D31" s="186">
        <v>0</v>
      </c>
      <c r="E31" s="237">
        <v>-5</v>
      </c>
      <c r="F31" s="183">
        <v>169</v>
      </c>
      <c r="G31" s="183">
        <v>379</v>
      </c>
      <c r="H31" s="237">
        <v>210</v>
      </c>
    </row>
    <row r="32" spans="1:8" x14ac:dyDescent="0.2">
      <c r="A32" s="187" t="s">
        <v>374</v>
      </c>
      <c r="B32" s="188"/>
      <c r="C32" s="188">
        <v>80</v>
      </c>
      <c r="D32" s="188">
        <v>0</v>
      </c>
      <c r="E32" s="236">
        <v>-80</v>
      </c>
      <c r="F32" s="188">
        <v>2304</v>
      </c>
      <c r="G32" s="188">
        <v>910</v>
      </c>
      <c r="H32" s="236">
        <v>-1394</v>
      </c>
    </row>
    <row r="33" spans="1:10" x14ac:dyDescent="0.2">
      <c r="A33" s="552"/>
      <c r="B33" s="794" t="s">
        <v>221</v>
      </c>
      <c r="C33" s="186">
        <v>122</v>
      </c>
      <c r="D33" s="183">
        <v>0</v>
      </c>
      <c r="E33" s="234">
        <v>-122</v>
      </c>
      <c r="F33" s="186">
        <v>1467</v>
      </c>
      <c r="G33" s="183">
        <v>461</v>
      </c>
      <c r="H33" s="234">
        <v>-1006</v>
      </c>
    </row>
    <row r="34" spans="1:10" x14ac:dyDescent="0.2">
      <c r="A34" s="552"/>
      <c r="B34" s="794" t="s">
        <v>226</v>
      </c>
      <c r="C34" s="186">
        <v>24</v>
      </c>
      <c r="D34" s="186">
        <v>0</v>
      </c>
      <c r="E34" s="237">
        <v>-24</v>
      </c>
      <c r="F34" s="561">
        <v>509</v>
      </c>
      <c r="G34" s="186">
        <v>34</v>
      </c>
      <c r="H34" s="234">
        <v>-475</v>
      </c>
    </row>
    <row r="35" spans="1:10" x14ac:dyDescent="0.2">
      <c r="A35" s="552"/>
      <c r="B35" s="794" t="s">
        <v>253</v>
      </c>
      <c r="C35" s="186">
        <v>0</v>
      </c>
      <c r="D35" s="186">
        <v>149</v>
      </c>
      <c r="E35" s="234">
        <v>149</v>
      </c>
      <c r="F35" s="186">
        <v>0</v>
      </c>
      <c r="G35" s="186">
        <v>2798</v>
      </c>
      <c r="H35" s="234">
        <v>2798</v>
      </c>
    </row>
    <row r="36" spans="1:10" x14ac:dyDescent="0.2">
      <c r="A36" s="552"/>
      <c r="B36" s="794" t="s">
        <v>228</v>
      </c>
      <c r="C36" s="186">
        <v>0</v>
      </c>
      <c r="D36" s="186">
        <v>78</v>
      </c>
      <c r="E36" s="237">
        <v>78</v>
      </c>
      <c r="F36" s="183">
        <v>90</v>
      </c>
      <c r="G36" s="186">
        <v>838</v>
      </c>
      <c r="H36" s="234">
        <v>748</v>
      </c>
    </row>
    <row r="37" spans="1:10" x14ac:dyDescent="0.2">
      <c r="A37" s="552"/>
      <c r="B37" s="794" t="s">
        <v>229</v>
      </c>
      <c r="C37" s="186">
        <v>6</v>
      </c>
      <c r="D37" s="186">
        <v>104</v>
      </c>
      <c r="E37" s="237">
        <v>98</v>
      </c>
      <c r="F37" s="561">
        <v>143</v>
      </c>
      <c r="G37" s="186">
        <v>1365</v>
      </c>
      <c r="H37" s="234">
        <v>1222</v>
      </c>
    </row>
    <row r="38" spans="1:10" x14ac:dyDescent="0.2">
      <c r="A38" s="704" t="s">
        <v>484</v>
      </c>
      <c r="B38" s="188"/>
      <c r="C38" s="188">
        <v>152</v>
      </c>
      <c r="D38" s="188">
        <v>331</v>
      </c>
      <c r="E38" s="236">
        <v>179</v>
      </c>
      <c r="F38" s="188">
        <v>2209</v>
      </c>
      <c r="G38" s="188">
        <v>5496</v>
      </c>
      <c r="H38" s="236">
        <v>3287</v>
      </c>
    </row>
    <row r="39" spans="1:10" x14ac:dyDescent="0.2">
      <c r="A39" s="552"/>
      <c r="B39" s="794" t="s">
        <v>619</v>
      </c>
      <c r="C39" s="186">
        <v>25</v>
      </c>
      <c r="D39" s="186">
        <v>0</v>
      </c>
      <c r="E39" s="237">
        <v>-25</v>
      </c>
      <c r="F39" s="561">
        <v>36</v>
      </c>
      <c r="G39" s="186">
        <v>37</v>
      </c>
      <c r="H39" s="237">
        <v>1</v>
      </c>
    </row>
    <row r="40" spans="1:10" x14ac:dyDescent="0.2">
      <c r="A40" s="552"/>
      <c r="B40" s="794" t="s">
        <v>254</v>
      </c>
      <c r="C40" s="186">
        <v>111</v>
      </c>
      <c r="D40" s="186">
        <v>0</v>
      </c>
      <c r="E40" s="792">
        <v>-111</v>
      </c>
      <c r="F40" s="561">
        <v>213</v>
      </c>
      <c r="G40" s="186">
        <v>85</v>
      </c>
      <c r="H40" s="234">
        <v>-128</v>
      </c>
    </row>
    <row r="41" spans="1:10" x14ac:dyDescent="0.2">
      <c r="A41" s="552"/>
      <c r="B41" s="794" t="s">
        <v>255</v>
      </c>
      <c r="C41" s="186">
        <v>0</v>
      </c>
      <c r="D41" s="186">
        <v>0</v>
      </c>
      <c r="E41" s="237">
        <v>0</v>
      </c>
      <c r="F41" s="561">
        <v>73</v>
      </c>
      <c r="G41" s="186">
        <v>0</v>
      </c>
      <c r="H41" s="234">
        <v>-73</v>
      </c>
    </row>
    <row r="42" spans="1:10" x14ac:dyDescent="0.2">
      <c r="A42" s="552"/>
      <c r="B42" s="794" t="s">
        <v>662</v>
      </c>
      <c r="C42" s="186">
        <v>0</v>
      </c>
      <c r="D42" s="186">
        <v>0</v>
      </c>
      <c r="E42" s="237">
        <v>0</v>
      </c>
      <c r="F42" s="561">
        <v>78</v>
      </c>
      <c r="G42" s="186">
        <v>0</v>
      </c>
      <c r="H42" s="237">
        <v>-78</v>
      </c>
    </row>
    <row r="43" spans="1:10" x14ac:dyDescent="0.2">
      <c r="A43" s="552"/>
      <c r="B43" s="794" t="s">
        <v>256</v>
      </c>
      <c r="C43" s="186">
        <v>42</v>
      </c>
      <c r="D43" s="186">
        <v>1</v>
      </c>
      <c r="E43" s="237">
        <v>-41</v>
      </c>
      <c r="F43" s="561">
        <v>118</v>
      </c>
      <c r="G43" s="186">
        <v>5</v>
      </c>
      <c r="H43" s="237">
        <v>-113</v>
      </c>
    </row>
    <row r="44" spans="1:10" x14ac:dyDescent="0.2">
      <c r="A44" s="194" t="s">
        <v>500</v>
      </c>
      <c r="B44" s="194"/>
      <c r="C44" s="188">
        <v>178</v>
      </c>
      <c r="D44" s="188">
        <v>1</v>
      </c>
      <c r="E44" s="238">
        <v>-177</v>
      </c>
      <c r="F44" s="194">
        <v>518</v>
      </c>
      <c r="G44" s="194">
        <v>127</v>
      </c>
      <c r="H44" s="238">
        <v>-391</v>
      </c>
    </row>
    <row r="45" spans="1:10" x14ac:dyDescent="0.2">
      <c r="A45" s="194" t="s">
        <v>563</v>
      </c>
      <c r="B45" s="194"/>
      <c r="C45" s="188">
        <v>0</v>
      </c>
      <c r="D45" s="188">
        <v>0</v>
      </c>
      <c r="E45" s="188">
        <v>0</v>
      </c>
      <c r="F45" s="188">
        <v>0</v>
      </c>
      <c r="G45" s="188">
        <v>1</v>
      </c>
      <c r="H45" s="188">
        <v>1</v>
      </c>
      <c r="J45" s="714"/>
    </row>
    <row r="46" spans="1:10" x14ac:dyDescent="0.2">
      <c r="A46" s="196" t="s">
        <v>116</v>
      </c>
      <c r="B46" s="196"/>
      <c r="C46" s="196">
        <v>1644</v>
      </c>
      <c r="D46" s="239">
        <v>1933</v>
      </c>
      <c r="E46" s="196">
        <v>289</v>
      </c>
      <c r="F46" s="196">
        <v>19868</v>
      </c>
      <c r="G46" s="239">
        <v>25527</v>
      </c>
      <c r="H46" s="196">
        <v>5659</v>
      </c>
    </row>
    <row r="47" spans="1:10" x14ac:dyDescent="0.2">
      <c r="A47" s="320" t="s">
        <v>485</v>
      </c>
      <c r="B47" s="201"/>
      <c r="C47" s="201">
        <v>223</v>
      </c>
      <c r="D47" s="201">
        <v>22</v>
      </c>
      <c r="E47" s="201">
        <v>-201</v>
      </c>
      <c r="F47" s="201">
        <v>4243</v>
      </c>
      <c r="G47" s="201">
        <v>838</v>
      </c>
      <c r="H47" s="201">
        <v>-3405</v>
      </c>
    </row>
    <row r="48" spans="1:10" x14ac:dyDescent="0.2">
      <c r="A48" s="320" t="s">
        <v>486</v>
      </c>
      <c r="B48" s="201"/>
      <c r="C48" s="201">
        <v>1421</v>
      </c>
      <c r="D48" s="201">
        <v>1911</v>
      </c>
      <c r="E48" s="201">
        <v>490</v>
      </c>
      <c r="F48" s="201">
        <v>15625</v>
      </c>
      <c r="G48" s="201">
        <v>24689</v>
      </c>
      <c r="H48" s="201">
        <v>9064</v>
      </c>
    </row>
    <row r="49" spans="1:8" x14ac:dyDescent="0.2">
      <c r="A49" s="692" t="s">
        <v>487</v>
      </c>
      <c r="B49" s="203"/>
      <c r="C49" s="203">
        <v>1073</v>
      </c>
      <c r="D49" s="203">
        <v>1211</v>
      </c>
      <c r="E49" s="203">
        <v>138</v>
      </c>
      <c r="F49" s="203">
        <v>12630</v>
      </c>
      <c r="G49" s="203">
        <v>14823</v>
      </c>
      <c r="H49" s="203">
        <v>2193</v>
      </c>
    </row>
    <row r="50" spans="1:8" x14ac:dyDescent="0.2">
      <c r="A50" s="692" t="s">
        <v>488</v>
      </c>
      <c r="B50" s="203"/>
      <c r="C50" s="203">
        <v>571</v>
      </c>
      <c r="D50" s="203">
        <v>722</v>
      </c>
      <c r="E50" s="203">
        <v>151</v>
      </c>
      <c r="F50" s="203">
        <v>7238</v>
      </c>
      <c r="G50" s="203">
        <v>10704</v>
      </c>
      <c r="H50" s="203">
        <v>3466</v>
      </c>
    </row>
    <row r="51" spans="1:8" x14ac:dyDescent="0.2">
      <c r="A51" s="693" t="s">
        <v>489</v>
      </c>
      <c r="B51" s="690"/>
      <c r="C51" s="690">
        <v>936</v>
      </c>
      <c r="D51" s="669">
        <v>847</v>
      </c>
      <c r="E51" s="691">
        <v>-89</v>
      </c>
      <c r="F51" s="691">
        <v>10130</v>
      </c>
      <c r="G51" s="691">
        <v>11541</v>
      </c>
      <c r="H51" s="691">
        <v>1411</v>
      </c>
    </row>
    <row r="52" spans="1:8" ht="15" x14ac:dyDescent="0.25">
      <c r="A52" s="535" t="s">
        <v>232</v>
      </c>
      <c r="B52" s="205"/>
      <c r="C52" s="241"/>
      <c r="D52" s="206"/>
      <c r="E52" s="206"/>
      <c r="F52" s="207"/>
      <c r="G52" s="206"/>
      <c r="H52" s="232" t="s">
        <v>231</v>
      </c>
    </row>
    <row r="53" spans="1:8" x14ac:dyDescent="0.2">
      <c r="A53" s="713"/>
      <c r="B53" s="713"/>
      <c r="C53" s="713"/>
      <c r="D53" s="713"/>
      <c r="E53" s="713"/>
      <c r="F53" s="713"/>
      <c r="G53" s="713"/>
      <c r="H53" s="713"/>
    </row>
    <row r="54" spans="1:8" x14ac:dyDescent="0.2">
      <c r="C54" s="242"/>
      <c r="D54" s="242"/>
      <c r="E54" s="242"/>
      <c r="F54" s="242"/>
      <c r="G54" s="24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D11" sqref="D11"/>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156</v>
      </c>
    </row>
    <row r="3" spans="1:8" x14ac:dyDescent="0.2">
      <c r="A3" s="63"/>
      <c r="B3" s="894">
        <f>INDICE!A3</f>
        <v>43132</v>
      </c>
      <c r="C3" s="895"/>
      <c r="D3" s="895" t="s">
        <v>117</v>
      </c>
      <c r="E3" s="895"/>
      <c r="F3" s="895" t="s">
        <v>118</v>
      </c>
      <c r="G3" s="895"/>
      <c r="H3" s="895"/>
    </row>
    <row r="4" spans="1:8" x14ac:dyDescent="0.2">
      <c r="A4" s="75"/>
      <c r="B4" s="72" t="s">
        <v>47</v>
      </c>
      <c r="C4" s="72" t="s">
        <v>490</v>
      </c>
      <c r="D4" s="72" t="s">
        <v>47</v>
      </c>
      <c r="E4" s="72" t="s">
        <v>490</v>
      </c>
      <c r="F4" s="72" t="s">
        <v>47</v>
      </c>
      <c r="G4" s="72" t="s">
        <v>490</v>
      </c>
      <c r="H4" s="73" t="s">
        <v>125</v>
      </c>
    </row>
    <row r="5" spans="1:8" x14ac:dyDescent="0.2">
      <c r="A5" s="221" t="s">
        <v>258</v>
      </c>
      <c r="B5" s="756">
        <v>0</v>
      </c>
      <c r="C5" s="337" t="s">
        <v>147</v>
      </c>
      <c r="D5" s="477" t="s">
        <v>147</v>
      </c>
      <c r="E5" s="337">
        <v>-100</v>
      </c>
      <c r="F5" s="477" t="s">
        <v>147</v>
      </c>
      <c r="G5" s="337">
        <v>-100</v>
      </c>
      <c r="H5" s="592" t="s">
        <v>147</v>
      </c>
    </row>
    <row r="6" spans="1:8" x14ac:dyDescent="0.2">
      <c r="A6" s="221" t="s">
        <v>259</v>
      </c>
      <c r="B6" s="478">
        <v>1.9</v>
      </c>
      <c r="C6" s="250">
        <v>-15.405164737310775</v>
      </c>
      <c r="D6" s="249">
        <v>3.7650000000000001</v>
      </c>
      <c r="E6" s="250">
        <v>-19.551282051282051</v>
      </c>
      <c r="F6" s="249">
        <v>27.146000000000001</v>
      </c>
      <c r="G6" s="250">
        <v>16.39653546008061</v>
      </c>
      <c r="H6" s="593">
        <v>22.625418715270282</v>
      </c>
    </row>
    <row r="7" spans="1:8" x14ac:dyDescent="0.2">
      <c r="A7" s="221" t="s">
        <v>260</v>
      </c>
      <c r="B7" s="478">
        <v>2.5379999999999998</v>
      </c>
      <c r="C7" s="250">
        <v>74.913852515506548</v>
      </c>
      <c r="D7" s="249">
        <v>5.9080000000000004</v>
      </c>
      <c r="E7" s="250">
        <v>99.527186761229316</v>
      </c>
      <c r="F7" s="249">
        <v>38.162999999999997</v>
      </c>
      <c r="G7" s="250">
        <v>23.253560701482414</v>
      </c>
      <c r="H7" s="593">
        <v>31.807774789319225</v>
      </c>
    </row>
    <row r="8" spans="1:8" x14ac:dyDescent="0.2">
      <c r="A8" s="221" t="s">
        <v>261</v>
      </c>
      <c r="B8" s="478">
        <v>2.9060000000000001</v>
      </c>
      <c r="C8" s="250">
        <v>-19.834482758620688</v>
      </c>
      <c r="D8" s="249">
        <v>6.202</v>
      </c>
      <c r="E8" s="250">
        <v>-19.28682977615825</v>
      </c>
      <c r="F8" s="249">
        <v>40.079000000000001</v>
      </c>
      <c r="G8" s="250">
        <v>-28.32412325410877</v>
      </c>
      <c r="H8" s="593">
        <v>33.404706280458171</v>
      </c>
    </row>
    <row r="9" spans="1:8" x14ac:dyDescent="0.2">
      <c r="A9" s="221" t="s">
        <v>262</v>
      </c>
      <c r="B9" s="479">
        <v>0.86899999999999999</v>
      </c>
      <c r="C9" s="250">
        <v>-17.863894139886579</v>
      </c>
      <c r="D9" s="249">
        <v>1.958</v>
      </c>
      <c r="E9" s="250">
        <v>-16.751700680272108</v>
      </c>
      <c r="F9" s="249">
        <v>13.992000000000001</v>
      </c>
      <c r="G9" s="716">
        <v>-8.3333333333333321</v>
      </c>
      <c r="H9" s="593">
        <v>11.661933937377949</v>
      </c>
    </row>
    <row r="10" spans="1:8" x14ac:dyDescent="0.2">
      <c r="A10" s="221" t="s">
        <v>584</v>
      </c>
      <c r="B10" s="865">
        <v>0</v>
      </c>
      <c r="C10" s="251">
        <v>-100</v>
      </c>
      <c r="D10" s="249" t="s">
        <v>147</v>
      </c>
      <c r="E10" s="250">
        <v>-100</v>
      </c>
      <c r="F10" s="249">
        <v>0.60009999999999986</v>
      </c>
      <c r="G10" s="250">
        <v>-67.207650273224047</v>
      </c>
      <c r="H10" s="684">
        <v>0.50016627757436427</v>
      </c>
    </row>
    <row r="11" spans="1:8" x14ac:dyDescent="0.2">
      <c r="A11" s="229" t="s">
        <v>263</v>
      </c>
      <c r="B11" s="252">
        <v>8.2129999999999992</v>
      </c>
      <c r="C11" s="253">
        <v>-3.1942479962281944</v>
      </c>
      <c r="D11" s="252">
        <v>17.832999999999998</v>
      </c>
      <c r="E11" s="253">
        <v>-0.69606860452166164</v>
      </c>
      <c r="F11" s="252">
        <v>119.98010000000001</v>
      </c>
      <c r="G11" s="253">
        <v>-8.9369663390383618</v>
      </c>
      <c r="H11" s="253">
        <v>100</v>
      </c>
    </row>
    <row r="12" spans="1:8" x14ac:dyDescent="0.2">
      <c r="A12" s="254" t="s">
        <v>264</v>
      </c>
      <c r="B12" s="724">
        <f>B11/'Consumo PP'!B11*100</f>
        <v>0.17470887482474998</v>
      </c>
      <c r="C12" s="256"/>
      <c r="D12" s="255">
        <f>D11/'Consumo PP'!D11*100</f>
        <v>0.18728513929420357</v>
      </c>
      <c r="E12" s="256"/>
      <c r="F12" s="255">
        <f>F11/'Consumo PP'!F11*100</f>
        <v>0.20475809063720232</v>
      </c>
      <c r="G12" s="257"/>
      <c r="H12" s="725"/>
    </row>
    <row r="13" spans="1:8" x14ac:dyDescent="0.2">
      <c r="A13" s="258" t="s">
        <v>524</v>
      </c>
      <c r="B13" s="67"/>
      <c r="C13" s="67"/>
      <c r="D13" s="67"/>
      <c r="E13" s="67"/>
      <c r="F13" s="67"/>
      <c r="G13" s="251"/>
      <c r="H13" s="71" t="s">
        <v>231</v>
      </c>
    </row>
    <row r="14" spans="1:8" x14ac:dyDescent="0.2">
      <c r="A14" s="258" t="s">
        <v>585</v>
      </c>
      <c r="B14" s="67"/>
      <c r="C14" s="67"/>
      <c r="D14" s="67"/>
      <c r="E14" s="67"/>
      <c r="F14" s="67"/>
      <c r="G14" s="251"/>
      <c r="H14" s="71"/>
    </row>
    <row r="15" spans="1:8" x14ac:dyDescent="0.2">
      <c r="A15" s="208" t="s">
        <v>597</v>
      </c>
      <c r="B15" s="134"/>
      <c r="C15" s="134"/>
      <c r="D15" s="134"/>
      <c r="E15" s="134"/>
      <c r="F15" s="134"/>
      <c r="G15" s="134"/>
      <c r="H15" s="71"/>
    </row>
  </sheetData>
  <mergeCells count="3">
    <mergeCell ref="B3:C3"/>
    <mergeCell ref="D3:E3"/>
    <mergeCell ref="F3:H3"/>
  </mergeCells>
  <conditionalFormatting sqref="D5:D10 B5:B10">
    <cfRule type="cellIs" dxfId="2076" priority="11" operator="between">
      <formula>0.00001</formula>
      <formula>0.499</formula>
    </cfRule>
  </conditionalFormatting>
  <conditionalFormatting sqref="F10">
    <cfRule type="cellIs" dxfId="2075" priority="9" operator="between">
      <formula>0.00001</formula>
      <formula>0.499</formula>
    </cfRule>
  </conditionalFormatting>
  <conditionalFormatting sqref="G9">
    <cfRule type="cellIs" dxfId="2074" priority="8" operator="between">
      <formula>0.00001</formula>
      <formula>0.499</formula>
    </cfRule>
  </conditionalFormatting>
  <conditionalFormatting sqref="C6">
    <cfRule type="cellIs" dxfId="2073" priority="4" operator="between">
      <formula>0.00001</formula>
      <formula>0.499</formula>
    </cfRule>
  </conditionalFormatting>
  <conditionalFormatting sqref="C7">
    <cfRule type="cellIs" dxfId="2072" priority="2" operator="between">
      <formula>0.00001</formula>
      <formula>0.499</formula>
    </cfRule>
  </conditionalFormatting>
  <conditionalFormatting sqref="F5">
    <cfRule type="cellIs" dxfId="2071" priority="1"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B10" sqref="B10"/>
    </sheetView>
  </sheetViews>
  <sheetFormatPr baseColWidth="10" defaultRowHeight="14.25" x14ac:dyDescent="0.2"/>
  <cols>
    <col min="1" max="1" width="11" customWidth="1"/>
  </cols>
  <sheetData>
    <row r="1" spans="1:7" x14ac:dyDescent="0.2">
      <c r="A1" s="6" t="s">
        <v>265</v>
      </c>
      <c r="B1" s="596"/>
      <c r="C1" s="1"/>
      <c r="D1" s="1"/>
      <c r="E1" s="1"/>
      <c r="F1" s="1"/>
      <c r="G1" s="1"/>
    </row>
    <row r="2" spans="1:7" x14ac:dyDescent="0.2">
      <c r="A2" s="1"/>
      <c r="B2" s="1"/>
      <c r="C2" s="1"/>
      <c r="D2" s="1"/>
      <c r="E2" s="1"/>
      <c r="F2" s="1"/>
      <c r="G2" s="62" t="s">
        <v>156</v>
      </c>
    </row>
    <row r="3" spans="1:7" x14ac:dyDescent="0.2">
      <c r="A3" s="63"/>
      <c r="B3" s="897">
        <f>INDICE!A3</f>
        <v>43132</v>
      </c>
      <c r="C3" s="897"/>
      <c r="D3" s="916" t="s">
        <v>117</v>
      </c>
      <c r="E3" s="916"/>
      <c r="F3" s="916" t="s">
        <v>118</v>
      </c>
      <c r="G3" s="916"/>
    </row>
    <row r="4" spans="1:7" x14ac:dyDescent="0.2">
      <c r="A4" s="75"/>
      <c r="B4" s="244"/>
      <c r="C4" s="72" t="s">
        <v>490</v>
      </c>
      <c r="D4" s="244"/>
      <c r="E4" s="72" t="s">
        <v>490</v>
      </c>
      <c r="F4" s="244"/>
      <c r="G4" s="72" t="s">
        <v>490</v>
      </c>
    </row>
    <row r="5" spans="1:7" ht="15" x14ac:dyDescent="0.25">
      <c r="A5" s="589" t="s">
        <v>116</v>
      </c>
      <c r="B5" s="594">
        <v>4969</v>
      </c>
      <c r="C5" s="590">
        <v>6.6080240291782877</v>
      </c>
      <c r="D5" s="591">
        <v>10987</v>
      </c>
      <c r="E5" s="590">
        <v>8.203663580854835</v>
      </c>
      <c r="F5" s="595">
        <v>67598</v>
      </c>
      <c r="G5" s="590">
        <v>3.0724425537105651</v>
      </c>
    </row>
    <row r="6" spans="1:7" x14ac:dyDescent="0.2">
      <c r="A6" s="258"/>
      <c r="B6" s="1"/>
      <c r="C6" s="1"/>
      <c r="D6" s="1"/>
      <c r="E6" s="1"/>
      <c r="F6" s="1"/>
      <c r="G6" s="71" t="s">
        <v>231</v>
      </c>
    </row>
    <row r="7" spans="1:7" x14ac:dyDescent="0.2">
      <c r="A7" s="258" t="s">
        <v>524</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B18" sqref="B18"/>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266</v>
      </c>
      <c r="B1" s="3"/>
      <c r="C1" s="3"/>
      <c r="D1" s="3"/>
      <c r="E1" s="3"/>
      <c r="F1" s="3"/>
      <c r="G1" s="3"/>
    </row>
    <row r="2" spans="1:8" ht="15.75" x14ac:dyDescent="0.25">
      <c r="A2" s="2"/>
      <c r="B2" s="109"/>
      <c r="C2" s="3"/>
      <c r="D2" s="3"/>
      <c r="E2" s="3"/>
      <c r="F2" s="3"/>
      <c r="G2" s="3"/>
      <c r="H2" s="62" t="s">
        <v>156</v>
      </c>
    </row>
    <row r="3" spans="1:8" s="80" customFormat="1" x14ac:dyDescent="0.2">
      <c r="A3" s="79"/>
      <c r="B3" s="894">
        <f>INDICE!A3</f>
        <v>43132</v>
      </c>
      <c r="C3" s="895"/>
      <c r="D3" s="895" t="s">
        <v>117</v>
      </c>
      <c r="E3" s="895"/>
      <c r="F3" s="895" t="s">
        <v>118</v>
      </c>
      <c r="G3" s="895"/>
      <c r="H3" s="895"/>
    </row>
    <row r="4" spans="1:8" s="80" customFormat="1" x14ac:dyDescent="0.2">
      <c r="A4" s="81"/>
      <c r="B4" s="72" t="s">
        <v>47</v>
      </c>
      <c r="C4" s="72" t="s">
        <v>119</v>
      </c>
      <c r="D4" s="72" t="s">
        <v>47</v>
      </c>
      <c r="E4" s="72" t="s">
        <v>120</v>
      </c>
      <c r="F4" s="72" t="s">
        <v>47</v>
      </c>
      <c r="G4" s="73" t="s">
        <v>120</v>
      </c>
      <c r="H4" s="73" t="s">
        <v>125</v>
      </c>
    </row>
    <row r="5" spans="1:8" s="80" customFormat="1" x14ac:dyDescent="0.2">
      <c r="A5" s="82" t="s">
        <v>570</v>
      </c>
      <c r="B5" s="423">
        <v>123</v>
      </c>
      <c r="C5" s="84">
        <v>19.417475728155338</v>
      </c>
      <c r="D5" s="83">
        <v>265</v>
      </c>
      <c r="E5" s="84">
        <v>15.217391304347828</v>
      </c>
      <c r="F5" s="83">
        <v>1436</v>
      </c>
      <c r="G5" s="84">
        <v>-5.214521452145215</v>
      </c>
      <c r="H5" s="426">
        <v>2.1500226194057959</v>
      </c>
    </row>
    <row r="6" spans="1:8" s="80" customFormat="1" x14ac:dyDescent="0.2">
      <c r="A6" s="82" t="s">
        <v>48</v>
      </c>
      <c r="B6" s="424">
        <v>672.92900000000009</v>
      </c>
      <c r="C6" s="86">
        <v>14.925691761708132</v>
      </c>
      <c r="D6" s="85">
        <v>1511.73</v>
      </c>
      <c r="E6" s="86">
        <v>13.701867390316766</v>
      </c>
      <c r="F6" s="85">
        <v>9282.7080000000005</v>
      </c>
      <c r="G6" s="86">
        <v>-0.4474909683525965</v>
      </c>
      <c r="H6" s="427">
        <v>13.898351092854552</v>
      </c>
    </row>
    <row r="7" spans="1:8" s="80" customFormat="1" x14ac:dyDescent="0.2">
      <c r="A7" s="82" t="s">
        <v>49</v>
      </c>
      <c r="B7" s="424">
        <v>762.45900000000006</v>
      </c>
      <c r="C7" s="86">
        <v>24.113497112273024</v>
      </c>
      <c r="D7" s="85">
        <v>1681.181</v>
      </c>
      <c r="E7" s="86">
        <v>23.233049583317779</v>
      </c>
      <c r="F7" s="85">
        <v>9805.9340000000011</v>
      </c>
      <c r="G7" s="86">
        <v>9.9594853870418127</v>
      </c>
      <c r="H7" s="427">
        <v>14.681740880501639</v>
      </c>
    </row>
    <row r="8" spans="1:8" s="80" customFormat="1" x14ac:dyDescent="0.2">
      <c r="A8" s="82" t="s">
        <v>126</v>
      </c>
      <c r="B8" s="424">
        <v>2007.1479999999999</v>
      </c>
      <c r="C8" s="86">
        <v>1.7792562092431248</v>
      </c>
      <c r="D8" s="85">
        <v>4335.3050000000003</v>
      </c>
      <c r="E8" s="86">
        <v>1.7117337991176442</v>
      </c>
      <c r="F8" s="85">
        <v>27346.832000000002</v>
      </c>
      <c r="G8" s="86">
        <v>3.0167592462036477</v>
      </c>
      <c r="H8" s="427">
        <v>40.944503738920787</v>
      </c>
    </row>
    <row r="9" spans="1:8" s="80" customFormat="1" x14ac:dyDescent="0.2">
      <c r="A9" s="82" t="s">
        <v>127</v>
      </c>
      <c r="B9" s="424">
        <v>462.73999999999995</v>
      </c>
      <c r="C9" s="86">
        <v>12.152749165046835</v>
      </c>
      <c r="D9" s="85">
        <v>963.26900000000001</v>
      </c>
      <c r="E9" s="86">
        <v>9.6908674545957769</v>
      </c>
      <c r="F9" s="85">
        <v>5617.4699999999993</v>
      </c>
      <c r="G9" s="87">
        <v>4.5495050831710397</v>
      </c>
      <c r="H9" s="427">
        <v>8.4106459358171826</v>
      </c>
    </row>
    <row r="10" spans="1:8" s="80" customFormat="1" x14ac:dyDescent="0.2">
      <c r="A10" s="81" t="s">
        <v>128</v>
      </c>
      <c r="B10" s="425">
        <v>906.60799999999995</v>
      </c>
      <c r="C10" s="86">
        <v>2.4381094426177619</v>
      </c>
      <c r="D10" s="88">
        <v>2098.3989999999985</v>
      </c>
      <c r="E10" s="89">
        <v>10.564429998045131</v>
      </c>
      <c r="F10" s="88">
        <v>13301.050999999999</v>
      </c>
      <c r="G10" s="89">
        <v>1.6491927934124684</v>
      </c>
      <c r="H10" s="428">
        <v>19.914735732500056</v>
      </c>
    </row>
    <row r="11" spans="1:8" s="80" customFormat="1" x14ac:dyDescent="0.2">
      <c r="A11" s="90" t="s">
        <v>116</v>
      </c>
      <c r="B11" s="91">
        <v>4934.8839999999991</v>
      </c>
      <c r="C11" s="92">
        <v>7.9242067767059927</v>
      </c>
      <c r="D11" s="91">
        <v>10854.883999999998</v>
      </c>
      <c r="E11" s="92">
        <v>8.9607771139570129</v>
      </c>
      <c r="F11" s="91">
        <v>66789.994999999995</v>
      </c>
      <c r="G11" s="92">
        <v>3.1322847604427015</v>
      </c>
      <c r="H11" s="92">
        <v>100</v>
      </c>
    </row>
    <row r="12" spans="1:8" s="80" customFormat="1" x14ac:dyDescent="0.2">
      <c r="A12" s="114"/>
      <c r="B12" s="114"/>
      <c r="C12" s="114"/>
      <c r="D12" s="114"/>
      <c r="E12" s="114"/>
      <c r="F12" s="114"/>
      <c r="G12" s="114"/>
      <c r="H12" s="93" t="s">
        <v>231</v>
      </c>
    </row>
    <row r="13" spans="1:8" s="80" customFormat="1" x14ac:dyDescent="0.2">
      <c r="A13" s="94" t="s">
        <v>130</v>
      </c>
      <c r="B13" s="114"/>
      <c r="C13" s="114"/>
      <c r="D13" s="114"/>
      <c r="E13" s="114"/>
      <c r="F13" s="114"/>
      <c r="G13" s="114"/>
      <c r="H13" s="114"/>
    </row>
    <row r="14" spans="1:8" x14ac:dyDescent="0.2">
      <c r="A14" s="94" t="s">
        <v>660</v>
      </c>
      <c r="B14" s="125"/>
      <c r="C14" s="3"/>
      <c r="D14" s="3"/>
      <c r="E14" s="3"/>
      <c r="F14" s="3"/>
      <c r="G14" s="3"/>
      <c r="H14" s="3"/>
    </row>
    <row r="15" spans="1:8" x14ac:dyDescent="0.2">
      <c r="A15" s="94" t="s">
        <v>597</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0" t="s">
        <v>267</v>
      </c>
      <c r="B1" s="210"/>
      <c r="C1" s="210"/>
      <c r="D1" s="210"/>
      <c r="E1" s="210"/>
      <c r="F1" s="211"/>
      <c r="G1" s="211"/>
    </row>
    <row r="2" spans="1:7" x14ac:dyDescent="0.2">
      <c r="A2" s="210"/>
      <c r="B2" s="210"/>
      <c r="C2" s="210"/>
      <c r="D2" s="210"/>
      <c r="E2" s="215" t="s">
        <v>156</v>
      </c>
      <c r="F2" s="211"/>
      <c r="G2" s="211"/>
    </row>
    <row r="3" spans="1:7" x14ac:dyDescent="0.2">
      <c r="A3" s="917">
        <f>INDICE!A3</f>
        <v>43132</v>
      </c>
      <c r="B3" s="917">
        <v>41671</v>
      </c>
      <c r="C3" s="918">
        <v>41671</v>
      </c>
      <c r="D3" s="917">
        <v>41671</v>
      </c>
      <c r="E3" s="917">
        <v>41671</v>
      </c>
      <c r="F3" s="211"/>
    </row>
    <row r="4" spans="1:7" ht="15" x14ac:dyDescent="0.25">
      <c r="A4" s="221" t="s">
        <v>30</v>
      </c>
      <c r="B4" s="222">
        <v>8.2129999999999992</v>
      </c>
      <c r="C4" s="597"/>
      <c r="D4" s="326" t="s">
        <v>268</v>
      </c>
      <c r="E4" s="695">
        <v>4934.8839999999991</v>
      </c>
    </row>
    <row r="5" spans="1:7" x14ac:dyDescent="0.2">
      <c r="A5" s="221" t="s">
        <v>269</v>
      </c>
      <c r="B5" s="222">
        <v>5140</v>
      </c>
      <c r="C5" s="332"/>
      <c r="D5" s="221" t="s">
        <v>270</v>
      </c>
      <c r="E5" s="222">
        <v>-329</v>
      </c>
    </row>
    <row r="6" spans="1:7" x14ac:dyDescent="0.2">
      <c r="A6" s="221" t="s">
        <v>518</v>
      </c>
      <c r="B6" s="222">
        <v>-48</v>
      </c>
      <c r="C6" s="332"/>
      <c r="D6" s="221" t="s">
        <v>271</v>
      </c>
      <c r="E6" s="222">
        <v>1.079000000000633</v>
      </c>
    </row>
    <row r="7" spans="1:7" x14ac:dyDescent="0.2">
      <c r="A7" s="221" t="s">
        <v>519</v>
      </c>
      <c r="B7" s="222">
        <v>186.78700000000026</v>
      </c>
      <c r="C7" s="332"/>
      <c r="D7" s="221" t="s">
        <v>520</v>
      </c>
      <c r="E7" s="222">
        <v>1644</v>
      </c>
    </row>
    <row r="8" spans="1:7" x14ac:dyDescent="0.2">
      <c r="A8" s="221" t="s">
        <v>521</v>
      </c>
      <c r="B8" s="222">
        <v>-318</v>
      </c>
      <c r="C8" s="332"/>
      <c r="D8" s="221" t="s">
        <v>522</v>
      </c>
      <c r="E8" s="222">
        <v>-1933</v>
      </c>
    </row>
    <row r="9" spans="1:7" ht="15" x14ac:dyDescent="0.25">
      <c r="A9" s="229" t="s">
        <v>58</v>
      </c>
      <c r="B9" s="604">
        <v>4969</v>
      </c>
      <c r="C9" s="332"/>
      <c r="D9" s="221" t="s">
        <v>273</v>
      </c>
      <c r="E9" s="222">
        <v>383</v>
      </c>
    </row>
    <row r="10" spans="1:7" ht="15" x14ac:dyDescent="0.25">
      <c r="A10" s="221" t="s">
        <v>272</v>
      </c>
      <c r="B10" s="222">
        <v>-34.116000000000895</v>
      </c>
      <c r="C10" s="332"/>
      <c r="D10" s="229" t="s">
        <v>523</v>
      </c>
      <c r="E10" s="604">
        <v>4700.9629999999997</v>
      </c>
      <c r="G10" s="712"/>
    </row>
    <row r="11" spans="1:7" ht="15" x14ac:dyDescent="0.25">
      <c r="A11" s="229" t="s">
        <v>268</v>
      </c>
      <c r="B11" s="604">
        <v>4934.8839999999991</v>
      </c>
      <c r="C11" s="598"/>
      <c r="D11" s="294"/>
      <c r="E11" s="588" t="s">
        <v>129</v>
      </c>
      <c r="F11" s="22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7"/>
  <sheetViews>
    <sheetView workbookViewId="0">
      <selection activeCell="D25" sqref="D25"/>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3" t="s">
        <v>526</v>
      </c>
      <c r="B1" s="883"/>
      <c r="C1" s="883"/>
      <c r="D1" s="883"/>
      <c r="E1" s="260"/>
      <c r="F1" s="260"/>
      <c r="G1" s="60"/>
      <c r="H1" s="60"/>
      <c r="I1" s="60"/>
      <c r="J1" s="60"/>
      <c r="K1" s="58"/>
      <c r="L1" s="58"/>
    </row>
    <row r="2" spans="1:12" ht="14.25" customHeight="1" x14ac:dyDescent="0.2">
      <c r="A2" s="883"/>
      <c r="B2" s="883"/>
      <c r="C2" s="883"/>
      <c r="D2" s="883"/>
      <c r="E2" s="260"/>
      <c r="F2" s="260"/>
      <c r="G2" s="60"/>
      <c r="H2" s="60"/>
      <c r="I2" s="60"/>
      <c r="J2" s="60"/>
      <c r="K2" s="58"/>
      <c r="L2" s="58"/>
    </row>
    <row r="3" spans="1:12" ht="14.25" customHeight="1" x14ac:dyDescent="0.2">
      <c r="A3" s="59"/>
      <c r="B3" s="59"/>
      <c r="C3" s="59"/>
      <c r="D3" s="62" t="s">
        <v>274</v>
      </c>
      <c r="F3" s="58"/>
    </row>
    <row r="4" spans="1:12" s="263" customFormat="1" ht="14.25" customHeight="1" x14ac:dyDescent="0.2">
      <c r="A4" s="261"/>
      <c r="B4" s="261"/>
      <c r="C4" s="262" t="s">
        <v>275</v>
      </c>
      <c r="D4" s="262" t="s">
        <v>525</v>
      </c>
      <c r="E4" s="65"/>
      <c r="F4" s="65"/>
    </row>
    <row r="5" spans="1:12" ht="14.25" customHeight="1" x14ac:dyDescent="0.2">
      <c r="A5" s="885">
        <v>2013</v>
      </c>
      <c r="B5" s="267" t="s">
        <v>276</v>
      </c>
      <c r="C5" s="600">
        <v>16.32</v>
      </c>
      <c r="D5" s="268">
        <v>1.3664596273291854</v>
      </c>
      <c r="E5" s="266"/>
      <c r="F5" s="58"/>
    </row>
    <row r="6" spans="1:12" ht="14.25" customHeight="1" x14ac:dyDescent="0.2">
      <c r="A6" s="919"/>
      <c r="B6" s="264" t="s">
        <v>282</v>
      </c>
      <c r="C6" s="599">
        <v>17.13</v>
      </c>
      <c r="D6" s="265">
        <v>4.9632352941176388</v>
      </c>
      <c r="E6" s="266"/>
      <c r="F6" s="58"/>
    </row>
    <row r="7" spans="1:12" ht="14.25" customHeight="1" x14ac:dyDescent="0.2">
      <c r="A7" s="886"/>
      <c r="B7" s="269" t="s">
        <v>283</v>
      </c>
      <c r="C7" s="601">
        <v>17.5</v>
      </c>
      <c r="D7" s="270">
        <v>2.1599532983070695</v>
      </c>
      <c r="F7" s="58"/>
    </row>
    <row r="8" spans="1:12" ht="14.25" customHeight="1" x14ac:dyDescent="0.2">
      <c r="A8" s="885">
        <v>2015</v>
      </c>
      <c r="B8" s="267" t="s">
        <v>592</v>
      </c>
      <c r="C8" s="600">
        <v>15.81</v>
      </c>
      <c r="D8" s="268">
        <v>-9.66</v>
      </c>
      <c r="F8" s="58"/>
    </row>
    <row r="9" spans="1:12" ht="14.25" customHeight="1" x14ac:dyDescent="0.2">
      <c r="A9" s="919"/>
      <c r="B9" s="264" t="s">
        <v>594</v>
      </c>
      <c r="C9" s="599">
        <v>14.12</v>
      </c>
      <c r="D9" s="265">
        <v>-10.69</v>
      </c>
      <c r="F9" s="58"/>
    </row>
    <row r="10" spans="1:12" ht="14.25" customHeight="1" x14ac:dyDescent="0.2">
      <c r="A10" s="919"/>
      <c r="B10" s="264" t="s">
        <v>595</v>
      </c>
      <c r="C10" s="599">
        <v>13.42</v>
      </c>
      <c r="D10" s="265">
        <v>-4.96</v>
      </c>
    </row>
    <row r="11" spans="1:12" ht="14.25" customHeight="1" x14ac:dyDescent="0.2">
      <c r="A11" s="919"/>
      <c r="B11" s="264" t="s">
        <v>599</v>
      </c>
      <c r="C11" s="599">
        <v>12.76</v>
      </c>
      <c r="D11" s="265">
        <v>-4.9180327868852469</v>
      </c>
    </row>
    <row r="12" spans="1:12" ht="14.25" customHeight="1" x14ac:dyDescent="0.2">
      <c r="A12" s="886"/>
      <c r="B12" s="269" t="s">
        <v>600</v>
      </c>
      <c r="C12" s="601">
        <v>12.68</v>
      </c>
      <c r="D12" s="270">
        <v>-0.62695924764890343</v>
      </c>
    </row>
    <row r="13" spans="1:12" ht="14.25" customHeight="1" x14ac:dyDescent="0.2">
      <c r="A13" s="885">
        <v>2016</v>
      </c>
      <c r="B13" s="267" t="s">
        <v>601</v>
      </c>
      <c r="C13" s="600">
        <v>13.1</v>
      </c>
      <c r="D13" s="268">
        <v>3.3123028391167186</v>
      </c>
    </row>
    <row r="14" spans="1:12" ht="14.25" customHeight="1" x14ac:dyDescent="0.2">
      <c r="A14" s="919"/>
      <c r="B14" s="264" t="s">
        <v>603</v>
      </c>
      <c r="C14" s="599">
        <v>12.46</v>
      </c>
      <c r="D14" s="265">
        <v>-4.8854961832060981</v>
      </c>
    </row>
    <row r="15" spans="1:12" ht="14.25" customHeight="1" x14ac:dyDescent="0.2">
      <c r="A15" s="919"/>
      <c r="B15" s="264" t="s">
        <v>608</v>
      </c>
      <c r="C15" s="599">
        <v>11.85</v>
      </c>
      <c r="D15" s="265">
        <v>-4.8956661316211969</v>
      </c>
    </row>
    <row r="16" spans="1:12" ht="14.25" customHeight="1" x14ac:dyDescent="0.2">
      <c r="A16" s="919"/>
      <c r="B16" s="264" t="s">
        <v>607</v>
      </c>
      <c r="C16" s="599">
        <v>11.27</v>
      </c>
      <c r="D16" s="265">
        <v>-4.8945147679324901</v>
      </c>
    </row>
    <row r="17" spans="1:4" ht="14.25" customHeight="1" x14ac:dyDescent="0.2">
      <c r="A17" s="919"/>
      <c r="B17" s="264" t="s">
        <v>610</v>
      </c>
      <c r="C17" s="599">
        <v>11.71</v>
      </c>
      <c r="D17" s="265">
        <v>3.9041703637977045</v>
      </c>
    </row>
    <row r="18" spans="1:4" ht="14.25" customHeight="1" x14ac:dyDescent="0.2">
      <c r="A18" s="886"/>
      <c r="B18" s="718" t="s">
        <v>612</v>
      </c>
      <c r="C18" s="601">
        <v>12.28</v>
      </c>
      <c r="D18" s="270">
        <v>4.8676345004269725</v>
      </c>
    </row>
    <row r="19" spans="1:4" ht="14.25" customHeight="1" x14ac:dyDescent="0.2">
      <c r="A19" s="885">
        <v>2017</v>
      </c>
      <c r="B19" s="264" t="s">
        <v>616</v>
      </c>
      <c r="C19" s="599">
        <v>12.89</v>
      </c>
      <c r="D19" s="265">
        <v>4.9674267100977296</v>
      </c>
    </row>
    <row r="20" spans="1:4" ht="14.25" customHeight="1" x14ac:dyDescent="0.2">
      <c r="A20" s="919"/>
      <c r="B20" s="264" t="s">
        <v>628</v>
      </c>
      <c r="C20" s="599">
        <v>13.52</v>
      </c>
      <c r="D20" s="265">
        <v>4.8875096974398682</v>
      </c>
    </row>
    <row r="21" spans="1:4" ht="14.25" customHeight="1" x14ac:dyDescent="0.2">
      <c r="A21" s="919"/>
      <c r="B21" s="264" t="s">
        <v>640</v>
      </c>
      <c r="C21" s="599">
        <v>14.18</v>
      </c>
      <c r="D21" s="265">
        <v>4.881656804733729</v>
      </c>
    </row>
    <row r="22" spans="1:4" ht="14.25" customHeight="1" x14ac:dyDescent="0.2">
      <c r="A22" s="919"/>
      <c r="B22" s="264" t="s">
        <v>663</v>
      </c>
      <c r="C22" s="599">
        <v>14.88</v>
      </c>
      <c r="D22" s="265">
        <v>4.9365303244005716</v>
      </c>
    </row>
    <row r="23" spans="1:4" ht="14.25" customHeight="1" x14ac:dyDescent="0.2">
      <c r="A23" s="919"/>
      <c r="B23" s="264" t="s">
        <v>665</v>
      </c>
      <c r="C23" s="599">
        <v>14.15</v>
      </c>
      <c r="D23" s="265">
        <v>-4.9059139784946266</v>
      </c>
    </row>
    <row r="24" spans="1:4" ht="14.25" customHeight="1" x14ac:dyDescent="0.2">
      <c r="A24" s="886"/>
      <c r="B24" s="718" t="s">
        <v>670</v>
      </c>
      <c r="C24" s="601">
        <v>14.45</v>
      </c>
      <c r="D24" s="270">
        <v>2.1201413427561762</v>
      </c>
    </row>
    <row r="25" spans="1:4" ht="14.25" customHeight="1" x14ac:dyDescent="0.2">
      <c r="A25" s="874">
        <v>2018</v>
      </c>
      <c r="B25" s="631" t="s">
        <v>675</v>
      </c>
      <c r="C25" s="875">
        <v>14.68</v>
      </c>
      <c r="D25" s="876">
        <v>1.5916955017301067</v>
      </c>
    </row>
    <row r="26" spans="1:4" ht="14.25" customHeight="1" x14ac:dyDescent="0.2">
      <c r="A26" s="258" t="s">
        <v>284</v>
      </c>
      <c r="D26" s="71" t="s">
        <v>614</v>
      </c>
    </row>
    <row r="27" spans="1:4" ht="14.25" customHeight="1" x14ac:dyDescent="0.2">
      <c r="A27" s="258" t="s">
        <v>638</v>
      </c>
    </row>
  </sheetData>
  <mergeCells count="5">
    <mergeCell ref="A19:A24"/>
    <mergeCell ref="A13:A18"/>
    <mergeCell ref="A8:A12"/>
    <mergeCell ref="A5:A7"/>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105</v>
      </c>
      <c r="B1" s="59"/>
      <c r="C1" s="59"/>
      <c r="D1" s="59"/>
      <c r="E1" s="59"/>
      <c r="F1" s="59"/>
      <c r="G1" s="60"/>
    </row>
    <row r="2" spans="1:7" x14ac:dyDescent="0.2">
      <c r="A2" s="61"/>
      <c r="B2" s="61"/>
      <c r="C2" s="61"/>
      <c r="D2" s="61"/>
      <c r="E2" s="61"/>
      <c r="F2" s="61"/>
      <c r="G2" s="62" t="s">
        <v>106</v>
      </c>
    </row>
    <row r="3" spans="1:7" ht="14.45" customHeight="1" x14ac:dyDescent="0.2">
      <c r="A3" s="63"/>
      <c r="B3" s="885" t="s">
        <v>631</v>
      </c>
      <c r="C3" s="887" t="s">
        <v>456</v>
      </c>
      <c r="D3" s="885" t="s">
        <v>604</v>
      </c>
      <c r="E3" s="887" t="s">
        <v>456</v>
      </c>
      <c r="F3" s="889" t="s">
        <v>108</v>
      </c>
      <c r="G3" s="889"/>
    </row>
    <row r="4" spans="1:7" ht="14.45" customHeight="1" x14ac:dyDescent="0.25">
      <c r="A4" s="710"/>
      <c r="B4" s="886"/>
      <c r="C4" s="888"/>
      <c r="D4" s="886"/>
      <c r="E4" s="888"/>
      <c r="F4" s="409">
        <v>2016</v>
      </c>
      <c r="G4" s="409">
        <v>2015</v>
      </c>
    </row>
    <row r="5" spans="1:7" x14ac:dyDescent="0.2">
      <c r="A5" s="65" t="s">
        <v>109</v>
      </c>
      <c r="B5" s="249">
        <v>10442.042244241256</v>
      </c>
      <c r="C5" s="250">
        <v>8.4561598920015104</v>
      </c>
      <c r="D5" s="249">
        <v>13686.411717720001</v>
      </c>
      <c r="E5" s="250">
        <v>11.106880682342158</v>
      </c>
      <c r="F5" s="664">
        <v>6.5679759542565792</v>
      </c>
      <c r="G5" s="664">
        <v>9.1030337594399739</v>
      </c>
    </row>
    <row r="6" spans="1:7" x14ac:dyDescent="0.2">
      <c r="A6" s="65" t="s">
        <v>110</v>
      </c>
      <c r="B6" s="249">
        <v>54632.765919999998</v>
      </c>
      <c r="C6" s="250">
        <v>44.242629282274066</v>
      </c>
      <c r="D6" s="249">
        <v>53170.755331999993</v>
      </c>
      <c r="E6" s="250">
        <v>43.149457099695724</v>
      </c>
      <c r="F6" s="664">
        <v>0.26299052881633789</v>
      </c>
      <c r="G6" s="664">
        <v>0.44455062735914119</v>
      </c>
    </row>
    <row r="7" spans="1:7" x14ac:dyDescent="0.2">
      <c r="A7" s="65" t="s">
        <v>111</v>
      </c>
      <c r="B7" s="249">
        <v>25035.278579999998</v>
      </c>
      <c r="C7" s="250">
        <v>20.274033916117652</v>
      </c>
      <c r="D7" s="249">
        <v>24533.397396</v>
      </c>
      <c r="E7" s="250">
        <v>19.909492950373512</v>
      </c>
      <c r="F7" s="664">
        <v>0.19135264601477431</v>
      </c>
      <c r="G7" s="664">
        <v>0.22040922880422736</v>
      </c>
    </row>
    <row r="8" spans="1:7" x14ac:dyDescent="0.2">
      <c r="A8" s="65" t="s">
        <v>112</v>
      </c>
      <c r="B8" s="249">
        <v>15260.263556215119</v>
      </c>
      <c r="C8" s="250">
        <v>12.358045065045149</v>
      </c>
      <c r="D8" s="249">
        <v>14934.0303030303</v>
      </c>
      <c r="E8" s="250">
        <v>12.119355759806979</v>
      </c>
      <c r="F8" s="664">
        <v>100</v>
      </c>
      <c r="G8" s="664">
        <v>100</v>
      </c>
    </row>
    <row r="9" spans="1:7" x14ac:dyDescent="0.2">
      <c r="A9" s="65" t="s">
        <v>113</v>
      </c>
      <c r="B9" s="249">
        <v>17212.25116346811</v>
      </c>
      <c r="C9" s="250">
        <v>13.938800910314777</v>
      </c>
      <c r="D9" s="249">
        <v>16659.458664799997</v>
      </c>
      <c r="E9" s="250">
        <v>13.519585954204322</v>
      </c>
      <c r="F9" s="664">
        <v>100</v>
      </c>
      <c r="G9" s="664">
        <v>100</v>
      </c>
    </row>
    <row r="10" spans="1:7" x14ac:dyDescent="0.2">
      <c r="A10" s="65" t="s">
        <v>114</v>
      </c>
      <c r="B10" s="249">
        <v>242.58134509000001</v>
      </c>
      <c r="C10" s="250">
        <v>0.1964468820291474</v>
      </c>
      <c r="D10" s="249">
        <v>252.0064146</v>
      </c>
      <c r="E10" s="250">
        <v>0.20450978940836148</v>
      </c>
      <c r="F10" s="664" t="s">
        <v>632</v>
      </c>
      <c r="G10" s="664" t="s">
        <v>633</v>
      </c>
    </row>
    <row r="11" spans="1:7" x14ac:dyDescent="0.2">
      <c r="A11" s="65" t="s">
        <v>115</v>
      </c>
      <c r="B11" s="249">
        <v>659.26376723989677</v>
      </c>
      <c r="C11" s="250">
        <v>0.53388405221769109</v>
      </c>
      <c r="D11" s="249">
        <v>-11.438000000000102</v>
      </c>
      <c r="E11" s="250" t="s">
        <v>605</v>
      </c>
      <c r="F11" s="665"/>
      <c r="G11" s="665"/>
    </row>
    <row r="12" spans="1:7" x14ac:dyDescent="0.2">
      <c r="A12" s="68" t="s">
        <v>116</v>
      </c>
      <c r="B12" s="666">
        <v>123484.44657625438</v>
      </c>
      <c r="C12" s="667">
        <v>100</v>
      </c>
      <c r="D12" s="666">
        <v>123224.62182815028</v>
      </c>
      <c r="E12" s="667">
        <v>100</v>
      </c>
      <c r="F12" s="667">
        <v>26.656314794008146</v>
      </c>
      <c r="G12" s="667">
        <v>27.297659724905671</v>
      </c>
    </row>
    <row r="13" spans="1:7" x14ac:dyDescent="0.2">
      <c r="A13" s="65"/>
      <c r="B13" s="65"/>
      <c r="C13" s="65"/>
      <c r="D13" s="65"/>
      <c r="E13" s="65"/>
      <c r="F13" s="65"/>
      <c r="G13" s="71" t="s">
        <v>566</v>
      </c>
    </row>
    <row r="14" spans="1:7" x14ac:dyDescent="0.2">
      <c r="A14" s="668" t="s">
        <v>567</v>
      </c>
      <c r="B14" s="1"/>
      <c r="C14" s="1"/>
      <c r="D14" s="1"/>
      <c r="E14" s="1"/>
      <c r="F14" s="1"/>
      <c r="G14" s="1"/>
    </row>
    <row r="15" spans="1:7" x14ac:dyDescent="0.2">
      <c r="A15" s="709" t="s">
        <v>606</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A4" sqref="A4"/>
    </sheetView>
  </sheetViews>
  <sheetFormatPr baseColWidth="10" defaultRowHeight="14.25" x14ac:dyDescent="0.2"/>
  <cols>
    <col min="1" max="1" width="32.375" customWidth="1"/>
    <col min="5" max="5" width="12.125" customWidth="1"/>
    <col min="6" max="6" width="14.125" bestFit="1" customWidth="1"/>
  </cols>
  <sheetData>
    <row r="1" spans="1:6" x14ac:dyDescent="0.2">
      <c r="A1" s="59" t="s">
        <v>527</v>
      </c>
      <c r="B1" s="59"/>
      <c r="C1" s="59"/>
      <c r="D1" s="60"/>
      <c r="E1" s="60"/>
      <c r="F1" s="60"/>
    </row>
    <row r="2" spans="1:6" x14ac:dyDescent="0.2">
      <c r="A2" s="61"/>
      <c r="B2" s="61"/>
      <c r="C2" s="61"/>
      <c r="D2" s="74"/>
      <c r="E2" s="74"/>
      <c r="F2" s="62" t="s">
        <v>285</v>
      </c>
    </row>
    <row r="3" spans="1:6" x14ac:dyDescent="0.2">
      <c r="A3" s="63"/>
      <c r="B3" s="897" t="s">
        <v>286</v>
      </c>
      <c r="C3" s="897"/>
      <c r="D3" s="897"/>
      <c r="E3" s="243" t="s">
        <v>287</v>
      </c>
      <c r="F3" s="243"/>
    </row>
    <row r="4" spans="1:6" x14ac:dyDescent="0.2">
      <c r="A4" s="75"/>
      <c r="B4" s="272" t="s">
        <v>676</v>
      </c>
      <c r="C4" s="273" t="s">
        <v>673</v>
      </c>
      <c r="D4" s="272" t="s">
        <v>678</v>
      </c>
      <c r="E4" s="245" t="s">
        <v>288</v>
      </c>
      <c r="F4" s="244" t="s">
        <v>289</v>
      </c>
    </row>
    <row r="5" spans="1:6" x14ac:dyDescent="0.2">
      <c r="A5" s="602" t="s">
        <v>529</v>
      </c>
      <c r="B5" s="274">
        <v>123.72341491785714</v>
      </c>
      <c r="C5" s="274">
        <v>125.35018379999998</v>
      </c>
      <c r="D5" s="274">
        <v>125.06046266428569</v>
      </c>
      <c r="E5" s="274">
        <v>-1.2977794150971489</v>
      </c>
      <c r="F5" s="274">
        <v>-1.0691210618800806</v>
      </c>
    </row>
    <row r="6" spans="1:6" x14ac:dyDescent="0.2">
      <c r="A6" s="75" t="s">
        <v>528</v>
      </c>
      <c r="B6" s="255">
        <v>114.28091453214286</v>
      </c>
      <c r="C6" s="270">
        <v>116.18389992903224</v>
      </c>
      <c r="D6" s="255">
        <v>112.96676864642859</v>
      </c>
      <c r="E6" s="255">
        <v>-1.6379080045098884</v>
      </c>
      <c r="F6" s="255">
        <v>1.163303068203513</v>
      </c>
    </row>
    <row r="7" spans="1:6" x14ac:dyDescent="0.2">
      <c r="A7" s="1"/>
      <c r="B7" s="1"/>
      <c r="C7" s="1"/>
      <c r="D7" s="1"/>
      <c r="E7" s="1"/>
      <c r="F7" s="71" t="s">
        <v>614</v>
      </c>
    </row>
    <row r="8" spans="1:6" x14ac:dyDescent="0.2">
      <c r="A8" s="1"/>
      <c r="B8" s="1"/>
      <c r="C8" s="1"/>
      <c r="D8" s="1"/>
      <c r="E8" s="1"/>
      <c r="F8" s="1"/>
    </row>
    <row r="13" spans="1:6" x14ac:dyDescent="0.2">
      <c r="C13" t="s">
        <v>404</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B4" sqref="B4:E34"/>
    </sheetView>
  </sheetViews>
  <sheetFormatPr baseColWidth="10" defaultRowHeight="14.25" x14ac:dyDescent="0.2"/>
  <cols>
    <col min="1" max="1" width="22.5" bestFit="1" customWidth="1"/>
    <col min="7" max="7" width="19.25" bestFit="1" customWidth="1"/>
  </cols>
  <sheetData>
    <row r="1" spans="1:38" x14ac:dyDescent="0.2">
      <c r="A1" s="883" t="s">
        <v>290</v>
      </c>
      <c r="B1" s="883"/>
      <c r="C1" s="883"/>
      <c r="D1" s="58"/>
      <c r="E1" s="58"/>
    </row>
    <row r="2" spans="1:38" x14ac:dyDescent="0.2">
      <c r="A2" s="884"/>
      <c r="B2" s="883"/>
      <c r="C2" s="883"/>
      <c r="D2" s="8"/>
      <c r="E2" s="62" t="s">
        <v>285</v>
      </c>
    </row>
    <row r="3" spans="1:38" x14ac:dyDescent="0.2">
      <c r="A3" s="64"/>
      <c r="B3" s="276" t="s">
        <v>291</v>
      </c>
      <c r="C3" s="276" t="s">
        <v>292</v>
      </c>
      <c r="D3" s="276" t="s">
        <v>293</v>
      </c>
      <c r="E3" s="276" t="s">
        <v>294</v>
      </c>
    </row>
    <row r="4" spans="1:38" x14ac:dyDescent="0.2">
      <c r="A4" s="277" t="s">
        <v>295</v>
      </c>
      <c r="B4" s="278">
        <v>123.72341491785714</v>
      </c>
      <c r="C4" s="279">
        <v>21.472658787396693</v>
      </c>
      <c r="D4" s="279">
        <v>46.135707177302237</v>
      </c>
      <c r="E4" s="279">
        <v>56.115048953158208</v>
      </c>
      <c r="F4" s="387"/>
      <c r="G4" s="387"/>
      <c r="H4" s="387"/>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row>
    <row r="5" spans="1:38" x14ac:dyDescent="0.2">
      <c r="A5" s="280" t="s">
        <v>296</v>
      </c>
      <c r="B5" s="281">
        <v>135.56785714285712</v>
      </c>
      <c r="C5" s="275">
        <v>21.645288115246096</v>
      </c>
      <c r="D5" s="275">
        <v>65.44992617046816</v>
      </c>
      <c r="E5" s="275">
        <v>48.472642857142858</v>
      </c>
      <c r="F5" s="387"/>
      <c r="G5" s="387"/>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1:38" x14ac:dyDescent="0.2">
      <c r="A6" s="280" t="s">
        <v>297</v>
      </c>
      <c r="B6" s="281">
        <v>120</v>
      </c>
      <c r="C6" s="275">
        <v>20</v>
      </c>
      <c r="D6" s="275">
        <v>49.336214285714277</v>
      </c>
      <c r="E6" s="275">
        <v>50.663785714285716</v>
      </c>
      <c r="F6" s="387"/>
      <c r="G6" s="387"/>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row>
    <row r="7" spans="1:38" x14ac:dyDescent="0.2">
      <c r="A7" s="280" t="s">
        <v>244</v>
      </c>
      <c r="B7" s="281">
        <v>135.74928571428572</v>
      </c>
      <c r="C7" s="275">
        <v>23.559793388429753</v>
      </c>
      <c r="D7" s="275">
        <v>61.474992325855965</v>
      </c>
      <c r="E7" s="275">
        <v>50.714500000000001</v>
      </c>
      <c r="F7" s="387"/>
      <c r="G7" s="387"/>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row>
    <row r="8" spans="1:38" x14ac:dyDescent="0.2">
      <c r="A8" s="280" t="s">
        <v>298</v>
      </c>
      <c r="B8" s="281">
        <v>105.26328283639873</v>
      </c>
      <c r="C8" s="275">
        <v>17.543880472733125</v>
      </c>
      <c r="D8" s="275">
        <v>36.302280396768609</v>
      </c>
      <c r="E8" s="275">
        <v>51.417121966896993</v>
      </c>
      <c r="F8" s="387"/>
      <c r="G8" s="387"/>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row>
    <row r="9" spans="1:38" x14ac:dyDescent="0.2">
      <c r="A9" s="280" t="s">
        <v>299</v>
      </c>
      <c r="B9" s="281">
        <v>123.37232142857142</v>
      </c>
      <c r="C9" s="275">
        <v>19.698101740696281</v>
      </c>
      <c r="D9" s="275">
        <v>48.970291116446582</v>
      </c>
      <c r="E9" s="275">
        <v>54.70392857142857</v>
      </c>
      <c r="F9" s="387"/>
      <c r="G9" s="387"/>
    </row>
    <row r="10" spans="1:38" x14ac:dyDescent="0.2">
      <c r="A10" s="280" t="s">
        <v>300</v>
      </c>
      <c r="B10" s="281">
        <v>130.46242326634234</v>
      </c>
      <c r="C10" s="275">
        <v>26.092484653268468</v>
      </c>
      <c r="D10" s="275">
        <v>51.890357044447143</v>
      </c>
      <c r="E10" s="275">
        <v>52.479581568626728</v>
      </c>
      <c r="F10" s="387"/>
      <c r="G10" s="387"/>
    </row>
    <row r="11" spans="1:38" x14ac:dyDescent="0.2">
      <c r="A11" s="280" t="s">
        <v>301</v>
      </c>
      <c r="B11" s="281">
        <v>151.94689764364128</v>
      </c>
      <c r="C11" s="275">
        <v>30.389379528728256</v>
      </c>
      <c r="D11" s="275">
        <v>62.039202657284108</v>
      </c>
      <c r="E11" s="275">
        <v>59.518315457628908</v>
      </c>
      <c r="F11" s="387"/>
      <c r="G11" s="387"/>
    </row>
    <row r="12" spans="1:38" x14ac:dyDescent="0.2">
      <c r="A12" s="280" t="s">
        <v>302</v>
      </c>
      <c r="B12" s="281">
        <v>131.80357142857142</v>
      </c>
      <c r="C12" s="275">
        <v>21.967261904761905</v>
      </c>
      <c r="D12" s="275">
        <v>58.017130952380931</v>
      </c>
      <c r="E12" s="275">
        <v>51.819178571428573</v>
      </c>
      <c r="F12" s="387"/>
      <c r="G12" s="387"/>
    </row>
    <row r="13" spans="1:38" x14ac:dyDescent="0.2">
      <c r="A13" s="280" t="s">
        <v>303</v>
      </c>
      <c r="B13" s="281">
        <v>131.07935714285716</v>
      </c>
      <c r="C13" s="275">
        <v>23.637261124121785</v>
      </c>
      <c r="D13" s="275">
        <v>57.627988875878223</v>
      </c>
      <c r="E13" s="275">
        <v>49.814107142857146</v>
      </c>
      <c r="F13" s="387"/>
      <c r="G13" s="387"/>
    </row>
    <row r="14" spans="1:38" x14ac:dyDescent="0.2">
      <c r="A14" s="280" t="s">
        <v>213</v>
      </c>
      <c r="B14" s="281">
        <v>130.65357142857141</v>
      </c>
      <c r="C14" s="275">
        <v>21.775595238095239</v>
      </c>
      <c r="D14" s="275">
        <v>56.300083333333319</v>
      </c>
      <c r="E14" s="275">
        <v>52.577892857142857</v>
      </c>
      <c r="F14" s="387"/>
      <c r="G14" s="387"/>
    </row>
    <row r="15" spans="1:38" x14ac:dyDescent="0.2">
      <c r="A15" s="280" t="s">
        <v>304</v>
      </c>
      <c r="B15" s="281">
        <v>145.54642857142858</v>
      </c>
      <c r="C15" s="275">
        <v>28.170276497695856</v>
      </c>
      <c r="D15" s="275">
        <v>67.381866359447017</v>
      </c>
      <c r="E15" s="275">
        <v>49.994285714285709</v>
      </c>
      <c r="F15" s="387"/>
      <c r="G15" s="387"/>
    </row>
    <row r="16" spans="1:38" x14ac:dyDescent="0.2">
      <c r="A16" s="280" t="s">
        <v>245</v>
      </c>
      <c r="B16" s="282">
        <v>147.09607142857143</v>
      </c>
      <c r="C16" s="265">
        <v>24.516011904761911</v>
      </c>
      <c r="D16" s="265">
        <v>69.140130952380957</v>
      </c>
      <c r="E16" s="265">
        <v>53.43992857142856</v>
      </c>
      <c r="F16" s="387"/>
      <c r="G16" s="387"/>
    </row>
    <row r="17" spans="1:13" x14ac:dyDescent="0.2">
      <c r="A17" s="280" t="s">
        <v>246</v>
      </c>
      <c r="B17" s="281">
        <v>154.97499999999999</v>
      </c>
      <c r="C17" s="275">
        <v>29.995161290322578</v>
      </c>
      <c r="D17" s="275">
        <v>71.096374423963141</v>
      </c>
      <c r="E17" s="275">
        <v>53.883464285714282</v>
      </c>
      <c r="F17" s="387"/>
      <c r="G17" s="387"/>
    </row>
    <row r="18" spans="1:13" x14ac:dyDescent="0.2">
      <c r="A18" s="280" t="s">
        <v>305</v>
      </c>
      <c r="B18" s="281">
        <v>116.41522655849849</v>
      </c>
      <c r="C18" s="275">
        <v>24.749693835271334</v>
      </c>
      <c r="D18" s="275">
        <v>39.449526680500242</v>
      </c>
      <c r="E18" s="275">
        <v>52.216006042726917</v>
      </c>
      <c r="F18" s="387"/>
      <c r="G18" s="387"/>
    </row>
    <row r="19" spans="1:13" x14ac:dyDescent="0.2">
      <c r="A19" s="58" t="s">
        <v>306</v>
      </c>
      <c r="B19" s="281">
        <v>138.79285714285714</v>
      </c>
      <c r="C19" s="275">
        <v>25.953135888501745</v>
      </c>
      <c r="D19" s="275">
        <v>60.771828397212559</v>
      </c>
      <c r="E19" s="275">
        <v>52.067892857142837</v>
      </c>
      <c r="F19" s="387"/>
      <c r="G19" s="387"/>
    </row>
    <row r="20" spans="1:13" x14ac:dyDescent="0.2">
      <c r="A20" s="58" t="s">
        <v>214</v>
      </c>
      <c r="B20" s="281">
        <v>156.46114285714287</v>
      </c>
      <c r="C20" s="275">
        <v>28.214304449648715</v>
      </c>
      <c r="D20" s="275">
        <v>72.840124121779866</v>
      </c>
      <c r="E20" s="275">
        <v>55.40671428571428</v>
      </c>
      <c r="F20" s="387"/>
      <c r="G20" s="387"/>
    </row>
    <row r="21" spans="1:13" x14ac:dyDescent="0.2">
      <c r="A21" s="58" t="s">
        <v>307</v>
      </c>
      <c r="B21" s="281">
        <v>123.08335714285712</v>
      </c>
      <c r="C21" s="275">
        <v>21.361574380165287</v>
      </c>
      <c r="D21" s="275">
        <v>51.634211334120401</v>
      </c>
      <c r="E21" s="275">
        <v>50.08757142857143</v>
      </c>
      <c r="F21" s="387"/>
      <c r="G21" s="387"/>
    </row>
    <row r="22" spans="1:13" x14ac:dyDescent="0.2">
      <c r="A22" s="283" t="s">
        <v>308</v>
      </c>
      <c r="B22" s="281">
        <v>116.81357142857144</v>
      </c>
      <c r="C22" s="275">
        <v>20.273429752066118</v>
      </c>
      <c r="D22" s="275">
        <v>43.443248819362452</v>
      </c>
      <c r="E22" s="275">
        <v>53.096892857142862</v>
      </c>
      <c r="F22" s="387"/>
      <c r="G22" s="387"/>
    </row>
    <row r="23" spans="1:13" x14ac:dyDescent="0.2">
      <c r="A23" s="283" t="s">
        <v>309</v>
      </c>
      <c r="B23" s="284">
        <v>117.21785714285713</v>
      </c>
      <c r="C23" s="285">
        <v>17.031654456654454</v>
      </c>
      <c r="D23" s="285">
        <v>46.208952686202679</v>
      </c>
      <c r="E23" s="285">
        <v>53.977249999999991</v>
      </c>
      <c r="F23" s="387"/>
      <c r="G23" s="387"/>
    </row>
    <row r="24" spans="1:13" x14ac:dyDescent="0.2">
      <c r="A24" s="264" t="s">
        <v>310</v>
      </c>
      <c r="B24" s="284">
        <v>131</v>
      </c>
      <c r="C24" s="285">
        <v>19.983050847457626</v>
      </c>
      <c r="D24" s="285">
        <v>54.93794915254238</v>
      </c>
      <c r="E24" s="285">
        <v>56.078999999999994</v>
      </c>
      <c r="F24" s="387"/>
      <c r="G24" s="387"/>
    </row>
    <row r="25" spans="1:13" x14ac:dyDescent="0.2">
      <c r="A25" s="264" t="s">
        <v>630</v>
      </c>
      <c r="B25" s="284">
        <v>157.40071428571429</v>
      </c>
      <c r="C25" s="285">
        <v>27.317479338842976</v>
      </c>
      <c r="D25" s="285">
        <v>78.638770661157025</v>
      </c>
      <c r="E25" s="285">
        <v>51.44446428571429</v>
      </c>
      <c r="F25" s="387"/>
      <c r="G25" s="387"/>
    </row>
    <row r="26" spans="1:13" x14ac:dyDescent="0.2">
      <c r="A26" s="58" t="s">
        <v>311</v>
      </c>
      <c r="B26" s="284">
        <v>111.81737449115045</v>
      </c>
      <c r="C26" s="285">
        <v>20.908939945499679</v>
      </c>
      <c r="D26" s="285">
        <v>40.192513731698696</v>
      </c>
      <c r="E26" s="285">
        <v>50.715920813952067</v>
      </c>
      <c r="F26" s="387"/>
      <c r="G26" s="387"/>
    </row>
    <row r="27" spans="1:13" x14ac:dyDescent="0.2">
      <c r="A27" s="264" t="s">
        <v>247</v>
      </c>
      <c r="B27" s="284">
        <v>150.05357142857142</v>
      </c>
      <c r="C27" s="285">
        <v>28.058797909407662</v>
      </c>
      <c r="D27" s="285">
        <v>65.919987804878048</v>
      </c>
      <c r="E27" s="285">
        <v>56.07478571428571</v>
      </c>
      <c r="F27" s="387"/>
      <c r="G27" s="387"/>
    </row>
    <row r="28" spans="1:13" x14ac:dyDescent="0.2">
      <c r="A28" s="58" t="s">
        <v>216</v>
      </c>
      <c r="B28" s="281">
        <v>137.03123658574901</v>
      </c>
      <c r="C28" s="275">
        <v>22.838539430958171</v>
      </c>
      <c r="D28" s="275">
        <v>65.546503195157783</v>
      </c>
      <c r="E28" s="275">
        <v>48.646193959633052</v>
      </c>
      <c r="F28" s="387"/>
      <c r="G28" s="387"/>
    </row>
    <row r="29" spans="1:13" x14ac:dyDescent="0.2">
      <c r="A29" s="264" t="s">
        <v>639</v>
      </c>
      <c r="B29" s="284">
        <v>121.14446397711258</v>
      </c>
      <c r="C29" s="285">
        <v>21.025072260490614</v>
      </c>
      <c r="D29" s="285">
        <v>50.742178668607835</v>
      </c>
      <c r="E29" s="285">
        <v>49.377213048014127</v>
      </c>
      <c r="F29" s="387"/>
      <c r="G29" s="387"/>
    </row>
    <row r="30" spans="1:13" x14ac:dyDescent="0.2">
      <c r="A30" s="58" t="s">
        <v>312</v>
      </c>
      <c r="B30" s="281">
        <v>113.32551346382101</v>
      </c>
      <c r="C30" s="275">
        <v>18.093989544643691</v>
      </c>
      <c r="D30" s="275">
        <v>42.493300746719591</v>
      </c>
      <c r="E30" s="275">
        <v>52.73822317245773</v>
      </c>
      <c r="F30" s="387"/>
      <c r="G30" s="387"/>
    </row>
    <row r="31" spans="1:13" x14ac:dyDescent="0.2">
      <c r="A31" s="286" t="s">
        <v>248</v>
      </c>
      <c r="B31" s="287">
        <v>147.58558040119163</v>
      </c>
      <c r="C31" s="255">
        <v>29.517116080238328</v>
      </c>
      <c r="D31" s="255">
        <v>64.740714859683678</v>
      </c>
      <c r="E31" s="255">
        <v>53.327749461269626</v>
      </c>
      <c r="F31" s="387"/>
      <c r="G31" s="387"/>
    </row>
    <row r="32" spans="1:13" x14ac:dyDescent="0.2">
      <c r="A32" s="288" t="s">
        <v>313</v>
      </c>
      <c r="B32" s="289">
        <v>137.66759707534271</v>
      </c>
      <c r="C32" s="289">
        <v>24.327617125045869</v>
      </c>
      <c r="D32" s="289">
        <v>61.848739416174588</v>
      </c>
      <c r="E32" s="289">
        <v>51.491240534122255</v>
      </c>
      <c r="F32" s="387"/>
      <c r="G32" s="387"/>
      <c r="M32" s="388"/>
    </row>
    <row r="33" spans="1:13" x14ac:dyDescent="0.2">
      <c r="A33" s="290" t="s">
        <v>314</v>
      </c>
      <c r="B33" s="291">
        <v>141.44149426259884</v>
      </c>
      <c r="C33" s="291">
        <v>24.39496155400224</v>
      </c>
      <c r="D33" s="291">
        <v>65.064624914119776</v>
      </c>
      <c r="E33" s="291">
        <v>51.981907794476832</v>
      </c>
      <c r="F33" s="387"/>
      <c r="G33" s="387"/>
      <c r="M33" s="388"/>
    </row>
    <row r="34" spans="1:13" x14ac:dyDescent="0.2">
      <c r="A34" s="290" t="s">
        <v>315</v>
      </c>
      <c r="B34" s="292">
        <v>17.718079344741696</v>
      </c>
      <c r="C34" s="292">
        <v>2.9223027666055472</v>
      </c>
      <c r="D34" s="292">
        <v>18.928917736817539</v>
      </c>
      <c r="E34" s="292">
        <v>-4.1331411586813758</v>
      </c>
      <c r="F34" s="387"/>
      <c r="G34" s="387"/>
    </row>
    <row r="35" spans="1:13" x14ac:dyDescent="0.2">
      <c r="A35" s="94"/>
      <c r="B35" s="65"/>
      <c r="C35" s="58"/>
      <c r="D35" s="8"/>
      <c r="E35" s="71" t="s">
        <v>614</v>
      </c>
    </row>
    <row r="36" spans="1:13" x14ac:dyDescent="0.2">
      <c r="B36" s="387"/>
      <c r="C36" s="387"/>
      <c r="D36" s="387"/>
      <c r="E36" s="387"/>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B4" sqref="B4:E34"/>
    </sheetView>
  </sheetViews>
  <sheetFormatPr baseColWidth="10" defaultRowHeight="14.25" x14ac:dyDescent="0.2"/>
  <cols>
    <col min="1" max="1" width="22.75" bestFit="1" customWidth="1"/>
    <col min="7" max="7" width="17.875" bestFit="1" customWidth="1"/>
  </cols>
  <sheetData>
    <row r="1" spans="1:36" x14ac:dyDescent="0.2">
      <c r="A1" s="883" t="s">
        <v>316</v>
      </c>
      <c r="B1" s="883"/>
      <c r="C1" s="883"/>
      <c r="D1" s="58"/>
      <c r="E1" s="58"/>
    </row>
    <row r="2" spans="1:36" x14ac:dyDescent="0.2">
      <c r="A2" s="884"/>
      <c r="B2" s="883"/>
      <c r="C2" s="883"/>
      <c r="D2" s="8"/>
      <c r="E2" s="62" t="s">
        <v>285</v>
      </c>
    </row>
    <row r="3" spans="1:36" x14ac:dyDescent="0.2">
      <c r="A3" s="64"/>
      <c r="B3" s="276" t="s">
        <v>291</v>
      </c>
      <c r="C3" s="276" t="s">
        <v>292</v>
      </c>
      <c r="D3" s="276" t="s">
        <v>293</v>
      </c>
      <c r="E3" s="276" t="s">
        <v>294</v>
      </c>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row>
    <row r="4" spans="1:36" x14ac:dyDescent="0.2">
      <c r="A4" s="277" t="s">
        <v>295</v>
      </c>
      <c r="B4" s="278">
        <v>114.28091453214286</v>
      </c>
      <c r="C4" s="279">
        <v>19.83387772871901</v>
      </c>
      <c r="D4" s="279">
        <v>36.73753207883707</v>
      </c>
      <c r="E4" s="279">
        <v>57.709504724586779</v>
      </c>
      <c r="F4" s="387"/>
      <c r="G4" s="387"/>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row>
    <row r="5" spans="1:36" x14ac:dyDescent="0.2">
      <c r="A5" s="280" t="s">
        <v>296</v>
      </c>
      <c r="B5" s="281">
        <v>118.10714285714286</v>
      </c>
      <c r="C5" s="275">
        <v>18.857442977190878</v>
      </c>
      <c r="D5" s="275">
        <v>47.04005702280913</v>
      </c>
      <c r="E5" s="275">
        <v>52.209642857142853</v>
      </c>
      <c r="G5" s="387"/>
      <c r="H5" s="392"/>
      <c r="I5" s="392"/>
      <c r="J5" s="392"/>
      <c r="K5" s="392"/>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row>
    <row r="6" spans="1:36" x14ac:dyDescent="0.2">
      <c r="A6" s="280" t="s">
        <v>297</v>
      </c>
      <c r="B6" s="281">
        <v>114.21428571428571</v>
      </c>
      <c r="C6" s="275">
        <v>19.035714285714285</v>
      </c>
      <c r="D6" s="275">
        <v>40.963928571428561</v>
      </c>
      <c r="E6" s="275">
        <v>54.214642857142863</v>
      </c>
      <c r="G6" s="387"/>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row>
    <row r="7" spans="1:36" x14ac:dyDescent="0.2">
      <c r="A7" s="280" t="s">
        <v>244</v>
      </c>
      <c r="B7" s="281">
        <v>130.69857142857143</v>
      </c>
      <c r="C7" s="275">
        <v>22.683223140495869</v>
      </c>
      <c r="D7" s="275">
        <v>54.794134002361275</v>
      </c>
      <c r="E7" s="275">
        <v>53.221214285714282</v>
      </c>
      <c r="G7" s="387"/>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row>
    <row r="8" spans="1:36" x14ac:dyDescent="0.2">
      <c r="A8" s="280" t="s">
        <v>298</v>
      </c>
      <c r="B8" s="281">
        <v>105.64547938001256</v>
      </c>
      <c r="C8" s="275">
        <v>17.60757989666876</v>
      </c>
      <c r="D8" s="275">
        <v>33.030029119736646</v>
      </c>
      <c r="E8" s="275">
        <v>55.007870363607154</v>
      </c>
      <c r="G8" s="387"/>
    </row>
    <row r="9" spans="1:36" x14ac:dyDescent="0.2">
      <c r="A9" s="280" t="s">
        <v>299</v>
      </c>
      <c r="B9" s="281">
        <v>124.81839285714287</v>
      </c>
      <c r="C9" s="275">
        <v>19.92898709483794</v>
      </c>
      <c r="D9" s="275">
        <v>46.070012905162073</v>
      </c>
      <c r="E9" s="275">
        <v>58.819392857142859</v>
      </c>
      <c r="G9" s="387"/>
    </row>
    <row r="10" spans="1:36" x14ac:dyDescent="0.2">
      <c r="A10" s="280" t="s">
        <v>300</v>
      </c>
      <c r="B10" s="281">
        <v>123.55196317074254</v>
      </c>
      <c r="C10" s="275">
        <v>24.710392634148509</v>
      </c>
      <c r="D10" s="275">
        <v>41.135878900520296</v>
      </c>
      <c r="E10" s="275">
        <v>57.705691636073745</v>
      </c>
      <c r="G10" s="387"/>
    </row>
    <row r="11" spans="1:36" x14ac:dyDescent="0.2">
      <c r="A11" s="280" t="s">
        <v>301</v>
      </c>
      <c r="B11" s="281">
        <v>127.66491923209362</v>
      </c>
      <c r="C11" s="275">
        <v>25.532983846418723</v>
      </c>
      <c r="D11" s="275">
        <v>42.281751453806102</v>
      </c>
      <c r="E11" s="275">
        <v>59.850183931868798</v>
      </c>
      <c r="G11" s="387"/>
    </row>
    <row r="12" spans="1:36" x14ac:dyDescent="0.2">
      <c r="A12" s="280" t="s">
        <v>302</v>
      </c>
      <c r="B12" s="281">
        <v>118.28571428571429</v>
      </c>
      <c r="C12" s="275">
        <v>19.714285714285715</v>
      </c>
      <c r="D12" s="275">
        <v>41.604714285714294</v>
      </c>
      <c r="E12" s="275">
        <v>56.966714285714282</v>
      </c>
      <c r="G12" s="387"/>
    </row>
    <row r="13" spans="1:36" x14ac:dyDescent="0.2">
      <c r="A13" s="280" t="s">
        <v>303</v>
      </c>
      <c r="B13" s="281">
        <v>124.70425</v>
      </c>
      <c r="C13" s="275">
        <v>22.487651639344261</v>
      </c>
      <c r="D13" s="275">
        <v>50.231848360655746</v>
      </c>
      <c r="E13" s="275">
        <v>51.984749999999998</v>
      </c>
      <c r="G13" s="387"/>
    </row>
    <row r="14" spans="1:36" x14ac:dyDescent="0.2">
      <c r="A14" s="280" t="s">
        <v>213</v>
      </c>
      <c r="B14" s="281">
        <v>127.70714285714287</v>
      </c>
      <c r="C14" s="275">
        <v>21.284523809523815</v>
      </c>
      <c r="D14" s="275">
        <v>49.299869047619055</v>
      </c>
      <c r="E14" s="275">
        <v>57.122749999999996</v>
      </c>
      <c r="G14" s="387"/>
    </row>
    <row r="15" spans="1:36" x14ac:dyDescent="0.2">
      <c r="A15" s="280" t="s">
        <v>304</v>
      </c>
      <c r="B15" s="281">
        <v>133.97499999999999</v>
      </c>
      <c r="C15" s="275">
        <v>25.930645161290318</v>
      </c>
      <c r="D15" s="275">
        <v>45.991997695852533</v>
      </c>
      <c r="E15" s="275">
        <v>62.052357142857147</v>
      </c>
      <c r="G15" s="387"/>
    </row>
    <row r="16" spans="1:36" x14ac:dyDescent="0.2">
      <c r="A16" s="280" t="s">
        <v>245</v>
      </c>
      <c r="B16" s="282">
        <v>138.26746428571428</v>
      </c>
      <c r="C16" s="265">
        <v>23.044577380952383</v>
      </c>
      <c r="D16" s="265">
        <v>60.950136904761898</v>
      </c>
      <c r="E16" s="265">
        <v>54.272749999999995</v>
      </c>
      <c r="G16" s="387"/>
    </row>
    <row r="17" spans="1:11" x14ac:dyDescent="0.2">
      <c r="A17" s="280" t="s">
        <v>246</v>
      </c>
      <c r="B17" s="281">
        <v>132.4892857142857</v>
      </c>
      <c r="C17" s="275">
        <v>25.643087557603685</v>
      </c>
      <c r="D17" s="275">
        <v>42.079769585253437</v>
      </c>
      <c r="E17" s="275">
        <v>64.766428571428577</v>
      </c>
      <c r="G17" s="387"/>
    </row>
    <row r="18" spans="1:11" x14ac:dyDescent="0.2">
      <c r="A18" s="280" t="s">
        <v>305</v>
      </c>
      <c r="B18" s="281">
        <v>117.95958169491666</v>
      </c>
      <c r="C18" s="275">
        <v>25.078021305218503</v>
      </c>
      <c r="D18" s="275">
        <v>36.291931306450266</v>
      </c>
      <c r="E18" s="275">
        <v>56.589629083247893</v>
      </c>
      <c r="G18" s="387"/>
    </row>
    <row r="19" spans="1:11" x14ac:dyDescent="0.2">
      <c r="A19" s="58" t="s">
        <v>306</v>
      </c>
      <c r="B19" s="281">
        <v>128.93571428571428</v>
      </c>
      <c r="C19" s="275">
        <v>24.109930313588851</v>
      </c>
      <c r="D19" s="275">
        <v>49.899748257839718</v>
      </c>
      <c r="E19" s="275">
        <v>54.926035714285717</v>
      </c>
      <c r="G19" s="387"/>
    </row>
    <row r="20" spans="1:11" x14ac:dyDescent="0.2">
      <c r="A20" s="58" t="s">
        <v>214</v>
      </c>
      <c r="B20" s="281">
        <v>143.76621428571428</v>
      </c>
      <c r="C20" s="275">
        <v>25.925055035128807</v>
      </c>
      <c r="D20" s="275">
        <v>61.740194964871179</v>
      </c>
      <c r="E20" s="275">
        <v>56.100964285714291</v>
      </c>
      <c r="G20" s="387"/>
    </row>
    <row r="21" spans="1:11" x14ac:dyDescent="0.2">
      <c r="A21" s="58" t="s">
        <v>307</v>
      </c>
      <c r="B21" s="281">
        <v>112.32546428571429</v>
      </c>
      <c r="C21" s="275">
        <v>19.494502066115704</v>
      </c>
      <c r="D21" s="275">
        <v>42.202283648170024</v>
      </c>
      <c r="E21" s="275">
        <v>50.628678571428566</v>
      </c>
      <c r="G21" s="387"/>
    </row>
    <row r="22" spans="1:11" x14ac:dyDescent="0.2">
      <c r="A22" s="283" t="s">
        <v>308</v>
      </c>
      <c r="B22" s="281">
        <v>108.89717857142857</v>
      </c>
      <c r="C22" s="275">
        <v>18.899510330578511</v>
      </c>
      <c r="D22" s="275">
        <v>34.700168240850061</v>
      </c>
      <c r="E22" s="275">
        <v>55.297499999999999</v>
      </c>
      <c r="G22" s="387"/>
    </row>
    <row r="23" spans="1:11" x14ac:dyDescent="0.2">
      <c r="A23" s="283" t="s">
        <v>309</v>
      </c>
      <c r="B23" s="284">
        <v>102.71428571428571</v>
      </c>
      <c r="C23" s="285">
        <v>14.924297924297925</v>
      </c>
      <c r="D23" s="285">
        <v>33.500237789987793</v>
      </c>
      <c r="E23" s="285">
        <v>54.289749999999991</v>
      </c>
      <c r="G23" s="387"/>
    </row>
    <row r="24" spans="1:11" x14ac:dyDescent="0.2">
      <c r="A24" s="264" t="s">
        <v>310</v>
      </c>
      <c r="B24" s="284">
        <v>118</v>
      </c>
      <c r="C24" s="285">
        <v>18</v>
      </c>
      <c r="D24" s="285">
        <v>47.239999999999981</v>
      </c>
      <c r="E24" s="285">
        <v>52.760000000000012</v>
      </c>
      <c r="G24" s="387"/>
    </row>
    <row r="25" spans="1:11" x14ac:dyDescent="0.2">
      <c r="A25" s="264" t="s">
        <v>630</v>
      </c>
      <c r="B25" s="284">
        <v>126.13660714285713</v>
      </c>
      <c r="C25" s="285">
        <v>21.891477272727272</v>
      </c>
      <c r="D25" s="285">
        <v>49.781094155844144</v>
      </c>
      <c r="E25" s="285">
        <v>54.464035714285714</v>
      </c>
      <c r="G25" s="387"/>
    </row>
    <row r="26" spans="1:11" x14ac:dyDescent="0.2">
      <c r="A26" s="58" t="s">
        <v>311</v>
      </c>
      <c r="B26" s="284">
        <v>109.20508226653249</v>
      </c>
      <c r="C26" s="285">
        <v>20.420462537644287</v>
      </c>
      <c r="D26" s="285">
        <v>35.206341322465448</v>
      </c>
      <c r="E26" s="285">
        <v>53.578278406422747</v>
      </c>
      <c r="G26" s="387"/>
    </row>
    <row r="27" spans="1:11" x14ac:dyDescent="0.2">
      <c r="A27" s="264" t="s">
        <v>247</v>
      </c>
      <c r="B27" s="284">
        <v>129.51428571428571</v>
      </c>
      <c r="C27" s="285">
        <v>24.218118466898954</v>
      </c>
      <c r="D27" s="285">
        <v>47.110167247386741</v>
      </c>
      <c r="E27" s="285">
        <v>58.186</v>
      </c>
      <c r="G27" s="387"/>
    </row>
    <row r="28" spans="1:11" x14ac:dyDescent="0.2">
      <c r="A28" s="58" t="s">
        <v>216</v>
      </c>
      <c r="B28" s="281">
        <v>141.0819135209785</v>
      </c>
      <c r="C28" s="275">
        <v>23.513652253496421</v>
      </c>
      <c r="D28" s="275">
        <v>65.546651118921133</v>
      </c>
      <c r="E28" s="275">
        <v>52.021610148560953</v>
      </c>
      <c r="G28" s="387"/>
    </row>
    <row r="29" spans="1:11" x14ac:dyDescent="0.2">
      <c r="A29" s="264" t="s">
        <v>639</v>
      </c>
      <c r="B29" s="284">
        <v>118.10059124462944</v>
      </c>
      <c r="C29" s="285">
        <v>20.496796827580319</v>
      </c>
      <c r="D29" s="285">
        <v>43.27312551978941</v>
      </c>
      <c r="E29" s="285">
        <v>54.330668897259713</v>
      </c>
      <c r="G29" s="387"/>
    </row>
    <row r="30" spans="1:11" x14ac:dyDescent="0.2">
      <c r="A30" s="58" t="s">
        <v>312</v>
      </c>
      <c r="B30" s="281">
        <v>115.19563551858235</v>
      </c>
      <c r="C30" s="275">
        <v>18.392580460950125</v>
      </c>
      <c r="D30" s="275">
        <v>39.519301996359843</v>
      </c>
      <c r="E30" s="275">
        <v>57.283753061272378</v>
      </c>
      <c r="G30" s="387"/>
    </row>
    <row r="31" spans="1:11" x14ac:dyDescent="0.2">
      <c r="A31" s="286" t="s">
        <v>248</v>
      </c>
      <c r="B31" s="287">
        <v>145.40529157889208</v>
      </c>
      <c r="C31" s="255">
        <v>29.081058315778414</v>
      </c>
      <c r="D31" s="255">
        <v>46.245678841983626</v>
      </c>
      <c r="E31" s="255">
        <v>70.078554421130036</v>
      </c>
      <c r="G31" s="387"/>
    </row>
    <row r="32" spans="1:11" x14ac:dyDescent="0.2">
      <c r="A32" s="288" t="s">
        <v>313</v>
      </c>
      <c r="B32" s="289">
        <v>127.20721552466821</v>
      </c>
      <c r="C32" s="289">
        <v>22.47913452817572</v>
      </c>
      <c r="D32" s="289">
        <v>49.615901625672421</v>
      </c>
      <c r="E32" s="289">
        <v>55.112179370820073</v>
      </c>
      <c r="G32" s="387"/>
      <c r="H32" s="393"/>
      <c r="I32" s="393"/>
      <c r="J32" s="393"/>
      <c r="K32" s="393"/>
    </row>
    <row r="33" spans="1:11" x14ac:dyDescent="0.2">
      <c r="A33" s="290" t="s">
        <v>314</v>
      </c>
      <c r="B33" s="291">
        <v>127.09948721630761</v>
      </c>
      <c r="C33" s="291">
        <v>21.921340129641905</v>
      </c>
      <c r="D33" s="291">
        <v>50.083185582786768</v>
      </c>
      <c r="E33" s="291">
        <v>55.094961503878935</v>
      </c>
      <c r="G33" s="387"/>
      <c r="H33" s="390"/>
      <c r="I33" s="390"/>
      <c r="J33" s="390"/>
      <c r="K33" s="390"/>
    </row>
    <row r="34" spans="1:11" x14ac:dyDescent="0.2">
      <c r="A34" s="290" t="s">
        <v>315</v>
      </c>
      <c r="B34" s="292">
        <v>12.818572684164749</v>
      </c>
      <c r="C34" s="292">
        <v>2.0874624009228953</v>
      </c>
      <c r="D34" s="292">
        <v>13.345653503949698</v>
      </c>
      <c r="E34" s="292">
        <v>-2.6145432207078443</v>
      </c>
      <c r="G34" s="387"/>
    </row>
    <row r="35" spans="1:11" x14ac:dyDescent="0.2">
      <c r="A35" s="94"/>
      <c r="B35" s="65"/>
      <c r="C35" s="58"/>
      <c r="D35" s="8"/>
      <c r="E35" s="71" t="s">
        <v>614</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C37"/>
  <sheetViews>
    <sheetView topLeftCell="A4" workbookViewId="0">
      <selection activeCell="A5" sqref="A5:C35"/>
    </sheetView>
  </sheetViews>
  <sheetFormatPr baseColWidth="10" defaultRowHeight="14.25" x14ac:dyDescent="0.2"/>
  <cols>
    <col min="1" max="1" width="22.75" bestFit="1" customWidth="1"/>
  </cols>
  <sheetData>
    <row r="1" spans="1:3" x14ac:dyDescent="0.2">
      <c r="A1" s="883" t="s">
        <v>35</v>
      </c>
      <c r="B1" s="883"/>
      <c r="C1" s="883"/>
    </row>
    <row r="2" spans="1:3" x14ac:dyDescent="0.2">
      <c r="A2" s="883"/>
      <c r="B2" s="883"/>
      <c r="C2" s="883"/>
    </row>
    <row r="3" spans="1:3" x14ac:dyDescent="0.2">
      <c r="A3" s="61"/>
      <c r="B3" s="8"/>
      <c r="C3" s="62" t="s">
        <v>285</v>
      </c>
    </row>
    <row r="4" spans="1:3" x14ac:dyDescent="0.2">
      <c r="A4" s="64"/>
      <c r="B4" s="276" t="s">
        <v>291</v>
      </c>
      <c r="C4" s="276" t="s">
        <v>294</v>
      </c>
    </row>
    <row r="5" spans="1:3" x14ac:dyDescent="0.2">
      <c r="A5" s="277" t="s">
        <v>295</v>
      </c>
      <c r="B5" s="658">
        <v>70.393392857142857</v>
      </c>
      <c r="C5" s="659">
        <v>49.277428571428572</v>
      </c>
    </row>
    <row r="6" spans="1:3" x14ac:dyDescent="0.2">
      <c r="A6" s="280" t="s">
        <v>296</v>
      </c>
      <c r="B6" s="660">
        <v>63.93928571428571</v>
      </c>
      <c r="C6" s="661">
        <v>47.595392857142862</v>
      </c>
    </row>
    <row r="7" spans="1:3" x14ac:dyDescent="0.2">
      <c r="A7" s="280" t="s">
        <v>297</v>
      </c>
      <c r="B7" s="660">
        <v>72.185214285714295</v>
      </c>
      <c r="C7" s="661">
        <v>49.236285714285721</v>
      </c>
    </row>
    <row r="8" spans="1:3" x14ac:dyDescent="0.2">
      <c r="A8" s="280" t="s">
        <v>244</v>
      </c>
      <c r="B8" s="660">
        <v>61.488571428571426</v>
      </c>
      <c r="C8" s="661">
        <v>48.952071428571422</v>
      </c>
    </row>
    <row r="9" spans="1:3" x14ac:dyDescent="0.2">
      <c r="A9" s="280" t="s">
        <v>298</v>
      </c>
      <c r="B9" s="660">
        <v>94.458107928067435</v>
      </c>
      <c r="C9" s="661">
        <v>45.685270886593727</v>
      </c>
    </row>
    <row r="10" spans="1:3" x14ac:dyDescent="0.2">
      <c r="A10" s="280" t="s">
        <v>299</v>
      </c>
      <c r="B10" s="660">
        <v>83.451428571428565</v>
      </c>
      <c r="C10" s="661">
        <v>56.584357142857144</v>
      </c>
    </row>
    <row r="11" spans="1:3" x14ac:dyDescent="0.2">
      <c r="A11" s="280" t="s">
        <v>300</v>
      </c>
      <c r="B11" s="660">
        <v>68.183522353068</v>
      </c>
      <c r="C11" s="661">
        <v>49.935692331097371</v>
      </c>
    </row>
    <row r="12" spans="1:3" x14ac:dyDescent="0.2">
      <c r="A12" s="280" t="s">
        <v>301</v>
      </c>
      <c r="B12" s="660">
        <v>123.01637772918431</v>
      </c>
      <c r="C12" s="661">
        <v>65.358871341289756</v>
      </c>
    </row>
    <row r="13" spans="1:3" x14ac:dyDescent="0.2">
      <c r="A13" s="280" t="s">
        <v>302</v>
      </c>
      <c r="B13" s="660">
        <v>0</v>
      </c>
      <c r="C13" s="661">
        <v>0</v>
      </c>
    </row>
    <row r="14" spans="1:3" x14ac:dyDescent="0.2">
      <c r="A14" s="280" t="s">
        <v>303</v>
      </c>
      <c r="B14" s="660">
        <v>91.319857142857146</v>
      </c>
      <c r="C14" s="661">
        <v>49.519285714285715</v>
      </c>
    </row>
    <row r="15" spans="1:3" x14ac:dyDescent="0.2">
      <c r="A15" s="280" t="s">
        <v>213</v>
      </c>
      <c r="B15" s="660">
        <v>76.871428571428567</v>
      </c>
      <c r="C15" s="661">
        <v>58.259357142857141</v>
      </c>
    </row>
    <row r="16" spans="1:3" x14ac:dyDescent="0.2">
      <c r="A16" s="280" t="s">
        <v>304</v>
      </c>
      <c r="B16" s="660">
        <v>95.360714285714295</v>
      </c>
      <c r="C16" s="661">
        <v>54.03389285714286</v>
      </c>
    </row>
    <row r="17" spans="1:3" x14ac:dyDescent="0.2">
      <c r="A17" s="280" t="s">
        <v>245</v>
      </c>
      <c r="B17" s="660">
        <v>85.653821428571433</v>
      </c>
      <c r="C17" s="661">
        <v>55.758035714285725</v>
      </c>
    </row>
    <row r="18" spans="1:3" x14ac:dyDescent="0.2">
      <c r="A18" s="280" t="s">
        <v>246</v>
      </c>
      <c r="B18" s="660">
        <v>101.28928571428571</v>
      </c>
      <c r="C18" s="661">
        <v>52.783499999999989</v>
      </c>
    </row>
    <row r="19" spans="1:3" x14ac:dyDescent="0.2">
      <c r="A19" s="280" t="s">
        <v>305</v>
      </c>
      <c r="B19" s="660">
        <v>117.95954425551172</v>
      </c>
      <c r="C19" s="661">
        <v>56.589499386346674</v>
      </c>
    </row>
    <row r="20" spans="1:3" x14ac:dyDescent="0.2">
      <c r="A20" s="280" t="s">
        <v>306</v>
      </c>
      <c r="B20" s="660">
        <v>66.459714285714298</v>
      </c>
      <c r="C20" s="661">
        <v>46.326821428571421</v>
      </c>
    </row>
    <row r="21" spans="1:3" x14ac:dyDescent="0.2">
      <c r="A21" s="280" t="s">
        <v>214</v>
      </c>
      <c r="B21" s="660">
        <v>121.00628571428572</v>
      </c>
      <c r="C21" s="661">
        <v>58.864392857142867</v>
      </c>
    </row>
    <row r="22" spans="1:3" x14ac:dyDescent="0.2">
      <c r="A22" s="280" t="s">
        <v>307</v>
      </c>
      <c r="B22" s="660">
        <v>70.354464285714286</v>
      </c>
      <c r="C22" s="661">
        <v>51.650821428571419</v>
      </c>
    </row>
    <row r="23" spans="1:3" x14ac:dyDescent="0.2">
      <c r="A23" s="280" t="s">
        <v>308</v>
      </c>
      <c r="B23" s="660">
        <v>58.669642857142854</v>
      </c>
      <c r="C23" s="661">
        <v>46.373357142857138</v>
      </c>
    </row>
    <row r="24" spans="1:3" x14ac:dyDescent="0.2">
      <c r="A24" s="280" t="s">
        <v>309</v>
      </c>
      <c r="B24" s="660">
        <v>59.664285714285711</v>
      </c>
      <c r="C24" s="661">
        <v>51.336928571428572</v>
      </c>
    </row>
    <row r="25" spans="1:3" x14ac:dyDescent="0.2">
      <c r="A25" s="280" t="s">
        <v>310</v>
      </c>
      <c r="B25" s="660">
        <v>100</v>
      </c>
      <c r="C25" s="661">
        <v>61.536999999999999</v>
      </c>
    </row>
    <row r="26" spans="1:3" x14ac:dyDescent="0.2">
      <c r="A26" s="280" t="s">
        <v>630</v>
      </c>
      <c r="B26" s="660">
        <v>103.92142857142858</v>
      </c>
      <c r="C26" s="661">
        <v>36.104321428571424</v>
      </c>
    </row>
    <row r="27" spans="1:3" x14ac:dyDescent="0.2">
      <c r="A27" s="280" t="s">
        <v>311</v>
      </c>
      <c r="B27" s="660">
        <v>72.076005343869369</v>
      </c>
      <c r="C27" s="661">
        <v>53.019315471042788</v>
      </c>
    </row>
    <row r="28" spans="1:3" x14ac:dyDescent="0.2">
      <c r="A28" s="280" t="s">
        <v>247</v>
      </c>
      <c r="B28" s="660">
        <v>110.40714285714287</v>
      </c>
      <c r="C28" s="661">
        <v>55.067000000000007</v>
      </c>
    </row>
    <row r="29" spans="1:3" x14ac:dyDescent="0.2">
      <c r="A29" s="280" t="s">
        <v>216</v>
      </c>
      <c r="B29" s="660">
        <v>59.528488726079466</v>
      </c>
      <c r="C29" s="661">
        <v>44.093560291579799</v>
      </c>
    </row>
    <row r="30" spans="1:3" x14ac:dyDescent="0.2">
      <c r="A30" s="280" t="s">
        <v>639</v>
      </c>
      <c r="B30" s="660">
        <v>69.27133169517559</v>
      </c>
      <c r="C30" s="661">
        <v>47.863447535605573</v>
      </c>
    </row>
    <row r="31" spans="1:3" x14ac:dyDescent="0.2">
      <c r="A31" s="280" t="s">
        <v>312</v>
      </c>
      <c r="B31" s="660">
        <v>98.262426867458785</v>
      </c>
      <c r="C31" s="661">
        <v>49.93460450262809</v>
      </c>
    </row>
    <row r="32" spans="1:3" x14ac:dyDescent="0.2">
      <c r="A32" s="280" t="s">
        <v>248</v>
      </c>
      <c r="B32" s="660">
        <v>113.87011199272445</v>
      </c>
      <c r="C32" s="661">
        <v>49.024152384437016</v>
      </c>
    </row>
    <row r="33" spans="1:3" x14ac:dyDescent="0.2">
      <c r="A33" s="288" t="s">
        <v>313</v>
      </c>
      <c r="B33" s="662">
        <v>74.660952189611436</v>
      </c>
      <c r="C33" s="662">
        <v>50.438973031591715</v>
      </c>
    </row>
    <row r="34" spans="1:3" x14ac:dyDescent="0.2">
      <c r="A34" s="290" t="s">
        <v>314</v>
      </c>
      <c r="B34" s="663">
        <v>73.347916033333249</v>
      </c>
      <c r="C34" s="663">
        <v>50.291883147285212</v>
      </c>
    </row>
    <row r="35" spans="1:3" x14ac:dyDescent="0.2">
      <c r="A35" s="290" t="s">
        <v>315</v>
      </c>
      <c r="B35" s="697">
        <v>2.9545231761903921</v>
      </c>
      <c r="C35" s="697">
        <v>1.0144545758566395</v>
      </c>
    </row>
    <row r="36" spans="1:3" x14ac:dyDescent="0.2">
      <c r="A36" s="94"/>
      <c r="B36" s="8"/>
      <c r="C36" s="71" t="s">
        <v>571</v>
      </c>
    </row>
    <row r="37" spans="1:3" x14ac:dyDescent="0.2">
      <c r="A37" s="94" t="s">
        <v>530</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topLeftCell="C1" workbookViewId="0">
      <selection activeCell="N26" sqref="N26"/>
    </sheetView>
  </sheetViews>
  <sheetFormatPr baseColWidth="10" defaultRowHeight="12.75" x14ac:dyDescent="0.2"/>
  <cols>
    <col min="1" max="1" width="16.375" style="795" bestFit="1" customWidth="1"/>
    <col min="2" max="13" width="8.5" style="795" customWidth="1"/>
    <col min="14" max="16384" width="11" style="795"/>
  </cols>
  <sheetData>
    <row r="1" spans="1:13" x14ac:dyDescent="0.2">
      <c r="A1" s="210" t="s">
        <v>20</v>
      </c>
      <c r="B1" s="20"/>
      <c r="C1" s="20"/>
      <c r="D1" s="20"/>
      <c r="E1" s="20"/>
      <c r="F1" s="20"/>
      <c r="G1" s="20"/>
      <c r="H1" s="20"/>
      <c r="I1" s="20"/>
      <c r="J1" s="20"/>
      <c r="K1" s="20"/>
      <c r="L1" s="20"/>
      <c r="M1" s="20"/>
    </row>
    <row r="2" spans="1:13" x14ac:dyDescent="0.2">
      <c r="A2" s="210"/>
      <c r="B2" s="20"/>
      <c r="C2" s="20"/>
      <c r="D2" s="20"/>
      <c r="E2" s="20"/>
      <c r="F2" s="20"/>
      <c r="G2" s="20"/>
      <c r="H2" s="20"/>
      <c r="I2" s="20"/>
      <c r="J2" s="20"/>
      <c r="K2" s="20"/>
      <c r="L2" s="20"/>
      <c r="M2" s="215" t="s">
        <v>317</v>
      </c>
    </row>
    <row r="3" spans="1:13" x14ac:dyDescent="0.2">
      <c r="A3" s="796"/>
      <c r="B3" s="652">
        <v>2017</v>
      </c>
      <c r="C3" s="652" t="s">
        <v>564</v>
      </c>
      <c r="D3" s="652" t="s">
        <v>564</v>
      </c>
      <c r="E3" s="652" t="s">
        <v>564</v>
      </c>
      <c r="F3" s="652" t="s">
        <v>564</v>
      </c>
      <c r="G3" s="652" t="s">
        <v>564</v>
      </c>
      <c r="H3" s="652" t="s">
        <v>564</v>
      </c>
      <c r="I3" s="652" t="s">
        <v>564</v>
      </c>
      <c r="J3" s="652" t="s">
        <v>564</v>
      </c>
      <c r="K3" s="652" t="s">
        <v>564</v>
      </c>
      <c r="L3" s="652">
        <v>2018</v>
      </c>
      <c r="M3" s="652" t="s">
        <v>564</v>
      </c>
    </row>
    <row r="4" spans="1:13" x14ac:dyDescent="0.2">
      <c r="A4" s="625"/>
      <c r="B4" s="797">
        <v>42795</v>
      </c>
      <c r="C4" s="797">
        <v>42826</v>
      </c>
      <c r="D4" s="797">
        <v>42856</v>
      </c>
      <c r="E4" s="797">
        <v>42887</v>
      </c>
      <c r="F4" s="797">
        <v>42917</v>
      </c>
      <c r="G4" s="797">
        <v>42948</v>
      </c>
      <c r="H4" s="797">
        <v>42979</v>
      </c>
      <c r="I4" s="797">
        <v>43009</v>
      </c>
      <c r="J4" s="797">
        <v>43040</v>
      </c>
      <c r="K4" s="797">
        <v>43070</v>
      </c>
      <c r="L4" s="797">
        <v>43101</v>
      </c>
      <c r="M4" s="797">
        <v>43132</v>
      </c>
    </row>
    <row r="5" spans="1:13" x14ac:dyDescent="0.2">
      <c r="A5" s="798" t="s">
        <v>318</v>
      </c>
      <c r="B5" s="799">
        <v>51.580000000000005</v>
      </c>
      <c r="C5" s="799">
        <v>52.351578947368409</v>
      </c>
      <c r="D5" s="799">
        <v>50.222272727272724</v>
      </c>
      <c r="E5" s="799">
        <v>46.296363636363644</v>
      </c>
      <c r="F5" s="799">
        <v>48.481428571428566</v>
      </c>
      <c r="G5" s="799">
        <v>51.660454545454542</v>
      </c>
      <c r="H5" s="799">
        <v>56.177142857142861</v>
      </c>
      <c r="I5" s="799">
        <v>57.654999999999994</v>
      </c>
      <c r="J5" s="799">
        <v>62.764999999999993</v>
      </c>
      <c r="K5" s="799">
        <v>64.442631578947342</v>
      </c>
      <c r="L5" s="799">
        <v>69.206818181818178</v>
      </c>
      <c r="M5" s="799">
        <v>65.349999999999994</v>
      </c>
    </row>
    <row r="6" spans="1:13" x14ac:dyDescent="0.2">
      <c r="A6" s="800" t="s">
        <v>319</v>
      </c>
      <c r="B6" s="799">
        <v>49.327826086956513</v>
      </c>
      <c r="C6" s="799">
        <v>51.08</v>
      </c>
      <c r="D6" s="799">
        <v>48.476363636363637</v>
      </c>
      <c r="E6" s="799">
        <v>45.177727272727275</v>
      </c>
      <c r="F6" s="799">
        <v>46.630526315789474</v>
      </c>
      <c r="G6" s="799">
        <v>48.036956521739135</v>
      </c>
      <c r="H6" s="799">
        <v>49.822000000000003</v>
      </c>
      <c r="I6" s="799">
        <v>51.577727272727266</v>
      </c>
      <c r="J6" s="799">
        <v>56.541500000000006</v>
      </c>
      <c r="K6" s="799">
        <v>57.881499999999996</v>
      </c>
      <c r="L6" s="799">
        <v>63.698571428571434</v>
      </c>
      <c r="M6" s="799">
        <v>62.229473684210532</v>
      </c>
    </row>
    <row r="7" spans="1:13" x14ac:dyDescent="0.2">
      <c r="A7" s="801" t="s">
        <v>320</v>
      </c>
      <c r="B7" s="802">
        <v>1.0684695652173912</v>
      </c>
      <c r="C7" s="802">
        <v>1.0722666666666667</v>
      </c>
      <c r="D7" s="802">
        <v>1.10575</v>
      </c>
      <c r="E7" s="802">
        <v>1.1229454545454547</v>
      </c>
      <c r="F7" s="802">
        <v>1.1511142857142855</v>
      </c>
      <c r="G7" s="802">
        <v>1.1806739130434782</v>
      </c>
      <c r="H7" s="802">
        <v>1.191457142857143</v>
      </c>
      <c r="I7" s="802">
        <v>1.1755863636363633</v>
      </c>
      <c r="J7" s="802">
        <v>1.1738</v>
      </c>
      <c r="K7" s="802">
        <v>1.1836210526315791</v>
      </c>
      <c r="L7" s="802">
        <v>1.2199500000000001</v>
      </c>
      <c r="M7" s="802">
        <v>1.23478</v>
      </c>
    </row>
    <row r="8" spans="1:13" x14ac:dyDescent="0.2">
      <c r="A8" s="20"/>
      <c r="B8" s="20"/>
      <c r="C8" s="20"/>
      <c r="D8" s="20"/>
      <c r="E8" s="20"/>
      <c r="F8" s="20"/>
      <c r="G8" s="20"/>
      <c r="H8" s="20"/>
      <c r="I8" s="20"/>
      <c r="J8" s="20"/>
      <c r="K8" s="20"/>
      <c r="L8" s="20"/>
      <c r="M8" s="232" t="s">
        <v>321</v>
      </c>
    </row>
    <row r="9" spans="1:13" x14ac:dyDescent="0.2">
      <c r="A9" s="803"/>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795" bestFit="1" customWidth="1"/>
    <col min="2" max="13" width="7.375" style="795" customWidth="1"/>
    <col min="14" max="16384" width="11" style="795"/>
  </cols>
  <sheetData>
    <row r="1" spans="1:13" x14ac:dyDescent="0.2">
      <c r="A1" s="210" t="s">
        <v>21</v>
      </c>
      <c r="B1" s="804"/>
      <c r="C1" s="804"/>
      <c r="D1" s="804"/>
      <c r="E1" s="804"/>
      <c r="F1" s="804"/>
      <c r="G1" s="804"/>
      <c r="H1" s="804"/>
      <c r="I1" s="804"/>
      <c r="J1" s="804"/>
      <c r="K1" s="804"/>
      <c r="L1" s="804"/>
      <c r="M1" s="804"/>
    </row>
    <row r="2" spans="1:13" x14ac:dyDescent="0.2">
      <c r="A2" s="213"/>
      <c r="B2" s="804"/>
      <c r="C2" s="804"/>
      <c r="D2" s="804"/>
      <c r="E2" s="804"/>
      <c r="F2" s="804"/>
      <c r="G2" s="804"/>
      <c r="H2" s="804"/>
      <c r="I2" s="804"/>
      <c r="J2" s="804"/>
      <c r="K2" s="804"/>
      <c r="L2" s="804"/>
      <c r="M2" s="215" t="s">
        <v>317</v>
      </c>
    </row>
    <row r="3" spans="1:13" x14ac:dyDescent="0.2">
      <c r="A3" s="805"/>
      <c r="B3" s="652">
        <v>2017</v>
      </c>
      <c r="C3" s="652" t="s">
        <v>564</v>
      </c>
      <c r="D3" s="652" t="s">
        <v>564</v>
      </c>
      <c r="E3" s="652" t="s">
        <v>564</v>
      </c>
      <c r="F3" s="652" t="s">
        <v>564</v>
      </c>
      <c r="G3" s="652" t="s">
        <v>564</v>
      </c>
      <c r="H3" s="652" t="s">
        <v>564</v>
      </c>
      <c r="I3" s="652" t="s">
        <v>564</v>
      </c>
      <c r="J3" s="652" t="s">
        <v>564</v>
      </c>
      <c r="K3" s="652" t="s">
        <v>564</v>
      </c>
      <c r="L3" s="652">
        <v>2018</v>
      </c>
      <c r="M3" s="652" t="s">
        <v>564</v>
      </c>
    </row>
    <row r="4" spans="1:13" x14ac:dyDescent="0.2">
      <c r="A4" s="625"/>
      <c r="B4" s="797">
        <v>42795</v>
      </c>
      <c r="C4" s="797">
        <v>42826</v>
      </c>
      <c r="D4" s="797">
        <v>42856</v>
      </c>
      <c r="E4" s="797">
        <v>42887</v>
      </c>
      <c r="F4" s="797">
        <v>42917</v>
      </c>
      <c r="G4" s="797">
        <v>42948</v>
      </c>
      <c r="H4" s="797">
        <v>42979</v>
      </c>
      <c r="I4" s="797">
        <v>43009</v>
      </c>
      <c r="J4" s="797">
        <v>43040</v>
      </c>
      <c r="K4" s="797">
        <v>43070</v>
      </c>
      <c r="L4" s="797">
        <v>43101</v>
      </c>
      <c r="M4" s="797">
        <v>43132</v>
      </c>
    </row>
    <row r="5" spans="1:13" x14ac:dyDescent="0.2">
      <c r="A5" s="698" t="s">
        <v>322</v>
      </c>
      <c r="B5" s="548"/>
      <c r="C5" s="548"/>
      <c r="D5" s="548"/>
      <c r="E5" s="548"/>
      <c r="F5" s="548"/>
      <c r="G5" s="548"/>
      <c r="H5" s="548"/>
      <c r="I5" s="548"/>
      <c r="J5" s="548"/>
      <c r="K5" s="548"/>
      <c r="L5" s="548"/>
      <c r="M5" s="548"/>
    </row>
    <row r="6" spans="1:13" x14ac:dyDescent="0.2">
      <c r="A6" s="806" t="s">
        <v>323</v>
      </c>
      <c r="B6" s="547">
        <v>49.242608695652173</v>
      </c>
      <c r="C6" s="547">
        <v>50.139000000000003</v>
      </c>
      <c r="D6" s="547">
        <v>47.23434782608696</v>
      </c>
      <c r="E6" s="547">
        <v>44.193636363636358</v>
      </c>
      <c r="F6" s="547">
        <v>45.897619047619045</v>
      </c>
      <c r="G6" s="547">
        <v>49.296086956521734</v>
      </c>
      <c r="H6" s="547">
        <v>53.159523809523805</v>
      </c>
      <c r="I6" s="547">
        <v>55.270454545454548</v>
      </c>
      <c r="J6" s="547">
        <v>60.070454545454552</v>
      </c>
      <c r="K6" s="547">
        <v>62.130476190476188</v>
      </c>
      <c r="L6" s="547">
        <v>67.694782608695633</v>
      </c>
      <c r="M6" s="547">
        <v>64.664999999999992</v>
      </c>
    </row>
    <row r="7" spans="1:13" x14ac:dyDescent="0.2">
      <c r="A7" s="806" t="s">
        <v>324</v>
      </c>
      <c r="B7" s="547">
        <v>51.108260869565207</v>
      </c>
      <c r="C7" s="547">
        <v>52.502631578947359</v>
      </c>
      <c r="D7" s="547">
        <v>50.196956521739139</v>
      </c>
      <c r="E7" s="547">
        <v>46.365909090909099</v>
      </c>
      <c r="F7" s="547">
        <v>47.863809523809529</v>
      </c>
      <c r="G7" s="547">
        <v>50.272608695652174</v>
      </c>
      <c r="H7" s="547">
        <v>53.905238095238083</v>
      </c>
      <c r="I7" s="547">
        <v>55.782272727272726</v>
      </c>
      <c r="J7" s="547">
        <v>60.606818181818177</v>
      </c>
      <c r="K7" s="547">
        <v>61.455000000000005</v>
      </c>
      <c r="L7" s="547">
        <v>66.103636363636383</v>
      </c>
      <c r="M7" s="547">
        <v>62.577500000000008</v>
      </c>
    </row>
    <row r="8" spans="1:13" x14ac:dyDescent="0.2">
      <c r="A8" s="806" t="s">
        <v>644</v>
      </c>
      <c r="B8" s="547">
        <v>49.273043478260867</v>
      </c>
      <c r="C8" s="547">
        <v>50.136499999999998</v>
      </c>
      <c r="D8" s="547">
        <v>47.279565217391294</v>
      </c>
      <c r="E8" s="547">
        <v>44.19590909090909</v>
      </c>
      <c r="F8" s="547">
        <v>45.897619047619045</v>
      </c>
      <c r="G8" s="547">
        <v>49.296956521739126</v>
      </c>
      <c r="H8" s="547">
        <v>53.159523809523805</v>
      </c>
      <c r="I8" s="547">
        <v>55.141818181818188</v>
      </c>
      <c r="J8" s="547">
        <v>60.030909090909084</v>
      </c>
      <c r="K8" s="547">
        <v>62.096190476190465</v>
      </c>
      <c r="L8" s="547">
        <v>67.538260869565235</v>
      </c>
      <c r="M8" s="547">
        <v>64.430500000000023</v>
      </c>
    </row>
    <row r="9" spans="1:13" x14ac:dyDescent="0.2">
      <c r="A9" s="806" t="s">
        <v>645</v>
      </c>
      <c r="B9" s="547">
        <v>47.377391304347832</v>
      </c>
      <c r="C9" s="547">
        <v>48.236499999999992</v>
      </c>
      <c r="D9" s="547">
        <v>45.425217391304344</v>
      </c>
      <c r="E9" s="547">
        <v>42.250454545454552</v>
      </c>
      <c r="F9" s="547">
        <v>43.947619047619042</v>
      </c>
      <c r="G9" s="547">
        <v>47.490434782608688</v>
      </c>
      <c r="H9" s="547">
        <v>51.269047619047626</v>
      </c>
      <c r="I9" s="547">
        <v>53.241818181818182</v>
      </c>
      <c r="J9" s="547">
        <v>57.892272727272719</v>
      </c>
      <c r="K9" s="547">
        <v>59.898571428571422</v>
      </c>
      <c r="L9" s="547">
        <v>65.149565217391299</v>
      </c>
      <c r="M9" s="547">
        <v>62.120500000000007</v>
      </c>
    </row>
    <row r="10" spans="1:13" x14ac:dyDescent="0.2">
      <c r="A10" s="807" t="s">
        <v>326</v>
      </c>
      <c r="B10" s="637">
        <v>47.28478260869565</v>
      </c>
      <c r="C10" s="637">
        <v>48.178947368421049</v>
      </c>
      <c r="D10" s="637">
        <v>46.089130434782618</v>
      </c>
      <c r="E10" s="637">
        <v>42.599999999999994</v>
      </c>
      <c r="F10" s="637">
        <v>44.771428571428565</v>
      </c>
      <c r="G10" s="637">
        <v>47.986956521739131</v>
      </c>
      <c r="H10" s="637">
        <v>52.452857142857141</v>
      </c>
      <c r="I10" s="637">
        <v>53.8</v>
      </c>
      <c r="J10" s="637">
        <v>59.031818181818174</v>
      </c>
      <c r="K10" s="637">
        <v>60.638947368421057</v>
      </c>
      <c r="L10" s="637">
        <v>65.385909090909095</v>
      </c>
      <c r="M10" s="637">
        <v>61.64</v>
      </c>
    </row>
    <row r="11" spans="1:13" x14ac:dyDescent="0.2">
      <c r="A11" s="698" t="s">
        <v>325</v>
      </c>
      <c r="B11" s="549"/>
      <c r="C11" s="549"/>
      <c r="D11" s="549"/>
      <c r="E11" s="549"/>
      <c r="F11" s="549"/>
      <c r="G11" s="549"/>
      <c r="H11" s="549"/>
      <c r="I11" s="549"/>
      <c r="J11" s="549"/>
      <c r="K11" s="549"/>
      <c r="L11" s="549"/>
      <c r="M11" s="549"/>
    </row>
    <row r="12" spans="1:13" x14ac:dyDescent="0.2">
      <c r="A12" s="806" t="s">
        <v>327</v>
      </c>
      <c r="B12" s="547">
        <v>51.124782608695647</v>
      </c>
      <c r="C12" s="547">
        <v>51.70210526315789</v>
      </c>
      <c r="D12" s="547">
        <v>49.765217391304347</v>
      </c>
      <c r="E12" s="547">
        <v>45.763636363636358</v>
      </c>
      <c r="F12" s="547">
        <v>48.085714285714282</v>
      </c>
      <c r="G12" s="547">
        <v>51.706521739130437</v>
      </c>
      <c r="H12" s="547">
        <v>56.438571428571429</v>
      </c>
      <c r="I12" s="547">
        <v>57.763636363636351</v>
      </c>
      <c r="J12" s="547">
        <v>63.18181818181818</v>
      </c>
      <c r="K12" s="547">
        <v>64.788947368421049</v>
      </c>
      <c r="L12" s="547">
        <v>69.765454545454546</v>
      </c>
      <c r="M12" s="547">
        <v>65.894999999999996</v>
      </c>
    </row>
    <row r="13" spans="1:13" x14ac:dyDescent="0.2">
      <c r="A13" s="806" t="s">
        <v>328</v>
      </c>
      <c r="B13" s="547">
        <v>49.920434782608687</v>
      </c>
      <c r="C13" s="547">
        <v>50.898500000000006</v>
      </c>
      <c r="D13" s="547">
        <v>48.641304347826086</v>
      </c>
      <c r="E13" s="547">
        <v>44.770454545454541</v>
      </c>
      <c r="F13" s="547">
        <v>46.836190476190467</v>
      </c>
      <c r="G13" s="547">
        <v>50.336521739130426</v>
      </c>
      <c r="H13" s="547">
        <v>55.12619047619048</v>
      </c>
      <c r="I13" s="547">
        <v>56.784090909090899</v>
      </c>
      <c r="J13" s="547">
        <v>61.704090909090901</v>
      </c>
      <c r="K13" s="547">
        <v>63.372380952380951</v>
      </c>
      <c r="L13" s="547">
        <v>68.123043478260868</v>
      </c>
      <c r="M13" s="547">
        <v>64.472000000000008</v>
      </c>
    </row>
    <row r="14" spans="1:13" x14ac:dyDescent="0.2">
      <c r="A14" s="806" t="s">
        <v>329</v>
      </c>
      <c r="B14" s="547">
        <v>52.187391304347813</v>
      </c>
      <c r="C14" s="547">
        <v>52.897368421052633</v>
      </c>
      <c r="D14" s="547">
        <v>51.204347826086959</v>
      </c>
      <c r="E14" s="547">
        <v>46.853181818181817</v>
      </c>
      <c r="F14" s="547">
        <v>48.928571428571416</v>
      </c>
      <c r="G14" s="547">
        <v>52.460869565217386</v>
      </c>
      <c r="H14" s="547">
        <v>57.41952380952381</v>
      </c>
      <c r="I14" s="547">
        <v>58.740909090909092</v>
      </c>
      <c r="J14" s="547">
        <v>63.702272727272742</v>
      </c>
      <c r="K14" s="547">
        <v>65.405263157894737</v>
      </c>
      <c r="L14" s="547">
        <v>70.833636363636359</v>
      </c>
      <c r="M14" s="547">
        <v>67.197500000000005</v>
      </c>
    </row>
    <row r="15" spans="1:13" x14ac:dyDescent="0.2">
      <c r="A15" s="698" t="s">
        <v>217</v>
      </c>
      <c r="B15" s="549"/>
      <c r="C15" s="549"/>
      <c r="D15" s="549"/>
      <c r="E15" s="549"/>
      <c r="F15" s="549"/>
      <c r="G15" s="549"/>
      <c r="H15" s="549"/>
      <c r="I15" s="549"/>
      <c r="J15" s="549"/>
      <c r="K15" s="549"/>
      <c r="L15" s="549"/>
      <c r="M15" s="549"/>
    </row>
    <row r="16" spans="1:13" x14ac:dyDescent="0.2">
      <c r="A16" s="806" t="s">
        <v>330</v>
      </c>
      <c r="B16" s="547">
        <v>50.080434782608712</v>
      </c>
      <c r="C16" s="547">
        <v>51.369999999999983</v>
      </c>
      <c r="D16" s="547">
        <v>48.756363636363638</v>
      </c>
      <c r="E16" s="547">
        <v>45.438636363636363</v>
      </c>
      <c r="F16" s="547">
        <v>47.795238095238084</v>
      </c>
      <c r="G16" s="547">
        <v>51.385454545454543</v>
      </c>
      <c r="H16" s="547">
        <v>54.974285714285706</v>
      </c>
      <c r="I16" s="547">
        <v>57.06818181818182</v>
      </c>
      <c r="J16" s="547">
        <v>62.686363636363623</v>
      </c>
      <c r="K16" s="547">
        <v>63.870526315789483</v>
      </c>
      <c r="L16" s="547">
        <v>68.654090909090911</v>
      </c>
      <c r="M16" s="547">
        <v>63.17499999999999</v>
      </c>
    </row>
    <row r="17" spans="1:13" x14ac:dyDescent="0.2">
      <c r="A17" s="698" t="s">
        <v>331</v>
      </c>
      <c r="B17" s="699"/>
      <c r="C17" s="699"/>
      <c r="D17" s="699"/>
      <c r="E17" s="699"/>
      <c r="F17" s="699"/>
      <c r="G17" s="699"/>
      <c r="H17" s="699"/>
      <c r="I17" s="699"/>
      <c r="J17" s="699"/>
      <c r="K17" s="699"/>
      <c r="L17" s="699"/>
      <c r="M17" s="699"/>
    </row>
    <row r="18" spans="1:13" x14ac:dyDescent="0.2">
      <c r="A18" s="806" t="s">
        <v>332</v>
      </c>
      <c r="B18" s="547">
        <v>49.327826086956513</v>
      </c>
      <c r="C18" s="547">
        <v>51.08</v>
      </c>
      <c r="D18" s="547">
        <v>48.476363636363637</v>
      </c>
      <c r="E18" s="547">
        <v>45.177727272727275</v>
      </c>
      <c r="F18" s="547">
        <v>46.630526315789474</v>
      </c>
      <c r="G18" s="547">
        <v>48.036956521739135</v>
      </c>
      <c r="H18" s="547">
        <v>49.822000000000003</v>
      </c>
      <c r="I18" s="547">
        <v>51.577727272727266</v>
      </c>
      <c r="J18" s="547">
        <v>56.541500000000006</v>
      </c>
      <c r="K18" s="547">
        <v>57.881499999999996</v>
      </c>
      <c r="L18" s="547">
        <v>63.698571428571434</v>
      </c>
      <c r="M18" s="547">
        <v>62.229473684210532</v>
      </c>
    </row>
    <row r="19" spans="1:13" x14ac:dyDescent="0.2">
      <c r="A19" s="807" t="s">
        <v>333</v>
      </c>
      <c r="B19" s="637">
        <v>42.076521739130442</v>
      </c>
      <c r="C19" s="637">
        <v>44.426000000000002</v>
      </c>
      <c r="D19" s="637">
        <v>43.960869565217394</v>
      </c>
      <c r="E19" s="637">
        <v>41.997727272727275</v>
      </c>
      <c r="F19" s="637">
        <v>43.875714285714295</v>
      </c>
      <c r="G19" s="637">
        <v>45.595217391304338</v>
      </c>
      <c r="H19" s="637">
        <v>48.465714285714292</v>
      </c>
      <c r="I19" s="637">
        <v>48.871818181818185</v>
      </c>
      <c r="J19" s="637">
        <v>52.460909090909084</v>
      </c>
      <c r="K19" s="637">
        <v>53.338571428571427</v>
      </c>
      <c r="L19" s="637">
        <v>57.849130434782609</v>
      </c>
      <c r="M19" s="637">
        <v>54.734500000000004</v>
      </c>
    </row>
    <row r="20" spans="1:13" x14ac:dyDescent="0.2">
      <c r="A20" s="698" t="s">
        <v>334</v>
      </c>
      <c r="B20" s="699"/>
      <c r="C20" s="699"/>
      <c r="D20" s="699"/>
      <c r="E20" s="699"/>
      <c r="F20" s="699"/>
      <c r="G20" s="699"/>
      <c r="H20" s="699"/>
      <c r="I20" s="699"/>
      <c r="J20" s="699"/>
      <c r="K20" s="699"/>
      <c r="L20" s="699"/>
      <c r="M20" s="699"/>
    </row>
    <row r="21" spans="1:13" x14ac:dyDescent="0.2">
      <c r="A21" s="806" t="s">
        <v>335</v>
      </c>
      <c r="B21" s="547">
        <v>51.496521739130429</v>
      </c>
      <c r="C21" s="547">
        <v>52.501578947368422</v>
      </c>
      <c r="D21" s="547">
        <v>50.238695652173917</v>
      </c>
      <c r="E21" s="547">
        <v>46.323636363636354</v>
      </c>
      <c r="F21" s="547">
        <v>48.550476190476196</v>
      </c>
      <c r="G21" s="547">
        <v>52.304347826086946</v>
      </c>
      <c r="H21" s="547">
        <v>57.214761904761907</v>
      </c>
      <c r="I21" s="547">
        <v>58.159090909090921</v>
      </c>
      <c r="J21" s="547">
        <v>63.336363636363643</v>
      </c>
      <c r="K21" s="547">
        <v>65.173684210526304</v>
      </c>
      <c r="L21" s="547">
        <v>69.934999999999988</v>
      </c>
      <c r="M21" s="547">
        <v>65.954499999999982</v>
      </c>
    </row>
    <row r="22" spans="1:13" x14ac:dyDescent="0.2">
      <c r="A22" s="806" t="s">
        <v>336</v>
      </c>
      <c r="B22" s="550">
        <v>51.30869565217391</v>
      </c>
      <c r="C22" s="550">
        <v>52.222105263157893</v>
      </c>
      <c r="D22" s="550">
        <v>49.915652173913053</v>
      </c>
      <c r="E22" s="550">
        <v>45.943636363636365</v>
      </c>
      <c r="F22" s="550">
        <v>48.512380952380951</v>
      </c>
      <c r="G22" s="550">
        <v>51.927826086956529</v>
      </c>
      <c r="H22" s="550">
        <v>56.922380952380934</v>
      </c>
      <c r="I22" s="550">
        <v>57.543636363636374</v>
      </c>
      <c r="J22" s="550">
        <v>62.944545454545462</v>
      </c>
      <c r="K22" s="550">
        <v>64.735789473684207</v>
      </c>
      <c r="L22" s="550">
        <v>69.394999999999996</v>
      </c>
      <c r="M22" s="550">
        <v>65.123499999999993</v>
      </c>
    </row>
    <row r="23" spans="1:13" x14ac:dyDescent="0.2">
      <c r="A23" s="807" t="s">
        <v>337</v>
      </c>
      <c r="B23" s="637">
        <v>51.331304347826091</v>
      </c>
      <c r="C23" s="637">
        <v>52.099473684210523</v>
      </c>
      <c r="D23" s="637">
        <v>49.810869565217388</v>
      </c>
      <c r="E23" s="637">
        <v>45.865909090909092</v>
      </c>
      <c r="F23" s="637">
        <v>48.516666666666666</v>
      </c>
      <c r="G23" s="637">
        <v>52.044782608695641</v>
      </c>
      <c r="H23" s="637">
        <v>57.000476190476192</v>
      </c>
      <c r="I23" s="637">
        <v>57.53136363636365</v>
      </c>
      <c r="J23" s="637">
        <v>63.112727272727277</v>
      </c>
      <c r="K23" s="637">
        <v>64.848421052631579</v>
      </c>
      <c r="L23" s="637">
        <v>69.405909090909091</v>
      </c>
      <c r="M23" s="637">
        <v>65.123000000000005</v>
      </c>
    </row>
    <row r="24" spans="1:13" s="810" customFormat="1" x14ac:dyDescent="0.2">
      <c r="A24" s="808" t="s">
        <v>338</v>
      </c>
      <c r="B24" s="809">
        <v>50.317826086956529</v>
      </c>
      <c r="C24" s="809">
        <v>51.355789473684212</v>
      </c>
      <c r="D24" s="809">
        <v>49.199565217391317</v>
      </c>
      <c r="E24" s="809">
        <v>45.207272727272731</v>
      </c>
      <c r="F24" s="809">
        <v>46.918095238095241</v>
      </c>
      <c r="G24" s="809">
        <v>49.597391304347823</v>
      </c>
      <c r="H24" s="809">
        <v>53.436190476190482</v>
      </c>
      <c r="I24" s="809">
        <v>55.50272727272727</v>
      </c>
      <c r="J24" s="809">
        <v>60.74545454545455</v>
      </c>
      <c r="K24" s="809">
        <v>62.061999999999998</v>
      </c>
      <c r="L24" s="809">
        <v>66.748260869565215</v>
      </c>
      <c r="M24" s="809">
        <v>63.527500000000011</v>
      </c>
    </row>
    <row r="25" spans="1:13" x14ac:dyDescent="0.2">
      <c r="A25" s="811"/>
      <c r="B25" s="804"/>
      <c r="C25" s="804"/>
      <c r="D25" s="804"/>
      <c r="E25" s="804"/>
      <c r="F25" s="804"/>
      <c r="G25" s="804"/>
      <c r="H25" s="804"/>
      <c r="I25" s="804"/>
      <c r="J25" s="804"/>
      <c r="K25" s="804"/>
      <c r="L25" s="804"/>
      <c r="M25" s="232" t="s">
        <v>321</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topLeftCell="D1" workbookViewId="0">
      <selection activeCell="N5" sqref="N5"/>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04"/>
    <col min="16" max="16384" width="10.5" style="20"/>
  </cols>
  <sheetData>
    <row r="1" spans="1:15" ht="13.7" customHeight="1" x14ac:dyDescent="0.2">
      <c r="A1" s="210" t="s">
        <v>22</v>
      </c>
      <c r="B1" s="210"/>
      <c r="C1" s="804"/>
      <c r="D1" s="804"/>
      <c r="E1" s="804"/>
      <c r="F1" s="804"/>
      <c r="G1" s="804"/>
      <c r="H1" s="804"/>
      <c r="I1" s="804"/>
      <c r="J1" s="804"/>
      <c r="K1" s="804"/>
      <c r="L1" s="804"/>
      <c r="M1" s="804"/>
    </row>
    <row r="2" spans="1:15" ht="13.7" customHeight="1" x14ac:dyDescent="0.2">
      <c r="A2" s="210"/>
      <c r="B2" s="210"/>
      <c r="C2" s="804"/>
      <c r="D2" s="804"/>
      <c r="E2" s="804"/>
      <c r="F2" s="804"/>
      <c r="G2" s="804"/>
      <c r="H2" s="804"/>
      <c r="I2" s="804"/>
      <c r="J2" s="804"/>
      <c r="K2" s="804"/>
      <c r="L2" s="804"/>
      <c r="M2" s="804"/>
      <c r="N2" s="215" t="s">
        <v>339</v>
      </c>
    </row>
    <row r="3" spans="1:15" ht="13.7" customHeight="1" x14ac:dyDescent="0.2">
      <c r="A3" s="815"/>
      <c r="B3" s="815"/>
      <c r="C3" s="652">
        <v>2017</v>
      </c>
      <c r="D3" s="652" t="s">
        <v>564</v>
      </c>
      <c r="E3" s="652" t="s">
        <v>564</v>
      </c>
      <c r="F3" s="652" t="s">
        <v>564</v>
      </c>
      <c r="G3" s="652" t="s">
        <v>564</v>
      </c>
      <c r="H3" s="652" t="s">
        <v>564</v>
      </c>
      <c r="I3" s="652" t="s">
        <v>564</v>
      </c>
      <c r="J3" s="652" t="s">
        <v>564</v>
      </c>
      <c r="K3" s="652" t="s">
        <v>564</v>
      </c>
      <c r="L3" s="652" t="s">
        <v>564</v>
      </c>
      <c r="M3" s="652">
        <v>2018</v>
      </c>
      <c r="N3" s="652" t="s">
        <v>564</v>
      </c>
    </row>
    <row r="4" spans="1:15" ht="13.7" customHeight="1" x14ac:dyDescent="0.2">
      <c r="B4" s="624"/>
      <c r="C4" s="797">
        <v>42795</v>
      </c>
      <c r="D4" s="797">
        <v>42826</v>
      </c>
      <c r="E4" s="797">
        <v>42856</v>
      </c>
      <c r="F4" s="797">
        <v>42887</v>
      </c>
      <c r="G4" s="797">
        <v>42917</v>
      </c>
      <c r="H4" s="797">
        <v>42948</v>
      </c>
      <c r="I4" s="797">
        <v>42979</v>
      </c>
      <c r="J4" s="797">
        <v>43009</v>
      </c>
      <c r="K4" s="797">
        <v>43040</v>
      </c>
      <c r="L4" s="797">
        <v>43070</v>
      </c>
      <c r="M4" s="797">
        <v>43101</v>
      </c>
      <c r="N4" s="797">
        <v>43132</v>
      </c>
    </row>
    <row r="5" spans="1:15" ht="13.7" customHeight="1" x14ac:dyDescent="0.2">
      <c r="A5" s="922" t="s">
        <v>531</v>
      </c>
      <c r="B5" s="816" t="s">
        <v>340</v>
      </c>
      <c r="C5" s="812">
        <v>507</v>
      </c>
      <c r="D5" s="812">
        <v>557.3125</v>
      </c>
      <c r="E5" s="812">
        <v>525.77173913043475</v>
      </c>
      <c r="F5" s="812">
        <v>494.5</v>
      </c>
      <c r="G5" s="812">
        <v>506.47619047619048</v>
      </c>
      <c r="H5" s="812">
        <v>551.52173913043475</v>
      </c>
      <c r="I5" s="812">
        <v>579.41666666666663</v>
      </c>
      <c r="J5" s="812">
        <v>562.69318181818187</v>
      </c>
      <c r="K5" s="812">
        <v>603.01136363636363</v>
      </c>
      <c r="L5" s="812">
        <v>595.66250000000002</v>
      </c>
      <c r="M5" s="812">
        <v>639.76086956521738</v>
      </c>
      <c r="N5" s="812">
        <v>612</v>
      </c>
    </row>
    <row r="6" spans="1:15" ht="13.7" customHeight="1" x14ac:dyDescent="0.2">
      <c r="A6" s="923"/>
      <c r="B6" s="817" t="s">
        <v>341</v>
      </c>
      <c r="C6" s="813">
        <v>499.30434782608694</v>
      </c>
      <c r="D6" s="813">
        <v>543.85526315789468</v>
      </c>
      <c r="E6" s="813">
        <v>516.054347826087</v>
      </c>
      <c r="F6" s="813">
        <v>493.96590909090907</v>
      </c>
      <c r="G6" s="813">
        <v>499.79761904761904</v>
      </c>
      <c r="H6" s="813">
        <v>542.84090909090912</v>
      </c>
      <c r="I6" s="813">
        <v>585.94047619047615</v>
      </c>
      <c r="J6" s="813">
        <v>549.53409090909088</v>
      </c>
      <c r="K6" s="813">
        <v>608.14772727272725</v>
      </c>
      <c r="L6" s="813">
        <v>587.34210526315792</v>
      </c>
      <c r="M6" s="813">
        <v>627.4204545454545</v>
      </c>
      <c r="N6" s="813">
        <v>604.97500000000002</v>
      </c>
    </row>
    <row r="7" spans="1:15" ht="13.7" customHeight="1" x14ac:dyDescent="0.2">
      <c r="A7" s="922" t="s">
        <v>575</v>
      </c>
      <c r="B7" s="816" t="s">
        <v>340</v>
      </c>
      <c r="C7" s="814">
        <v>472.8478260869565</v>
      </c>
      <c r="D7" s="814">
        <v>492.26388888888891</v>
      </c>
      <c r="E7" s="814">
        <v>471.25</v>
      </c>
      <c r="F7" s="814">
        <v>444.20454545454544</v>
      </c>
      <c r="G7" s="814">
        <v>475.83333333333331</v>
      </c>
      <c r="H7" s="814">
        <v>506.47727272727275</v>
      </c>
      <c r="I7" s="814">
        <v>540.65476190476193</v>
      </c>
      <c r="J7" s="814">
        <v>544.09090909090912</v>
      </c>
      <c r="K7" s="814">
        <v>593.60227272727275</v>
      </c>
      <c r="L7" s="814">
        <v>595.40789473684208</v>
      </c>
      <c r="M7" s="814">
        <v>638.22727272727275</v>
      </c>
      <c r="N7" s="814">
        <v>626.4375</v>
      </c>
    </row>
    <row r="8" spans="1:15" ht="13.7" customHeight="1" x14ac:dyDescent="0.2">
      <c r="A8" s="923"/>
      <c r="B8" s="817" t="s">
        <v>341</v>
      </c>
      <c r="C8" s="813">
        <v>483.39130434782606</v>
      </c>
      <c r="D8" s="813">
        <v>498.64473684210526</v>
      </c>
      <c r="E8" s="813">
        <v>477.07608695652175</v>
      </c>
      <c r="F8" s="813">
        <v>448.85227272727275</v>
      </c>
      <c r="G8" s="813">
        <v>479.8095238095238</v>
      </c>
      <c r="H8" s="813">
        <v>509.38636363636363</v>
      </c>
      <c r="I8" s="813">
        <v>550.23809523809518</v>
      </c>
      <c r="J8" s="813">
        <v>550.7954545454545</v>
      </c>
      <c r="K8" s="813">
        <v>597.5795454545455</v>
      </c>
      <c r="L8" s="813">
        <v>602.23684210526312</v>
      </c>
      <c r="M8" s="813">
        <v>647.61363636363637</v>
      </c>
      <c r="N8" s="813">
        <v>625.97500000000002</v>
      </c>
    </row>
    <row r="9" spans="1:15" ht="13.7" customHeight="1" x14ac:dyDescent="0.2">
      <c r="A9" s="922" t="s">
        <v>532</v>
      </c>
      <c r="B9" s="816" t="s">
        <v>340</v>
      </c>
      <c r="C9" s="812">
        <v>458.42391304347825</v>
      </c>
      <c r="D9" s="812">
        <v>476.875</v>
      </c>
      <c r="E9" s="812">
        <v>454.89130434782606</v>
      </c>
      <c r="F9" s="812">
        <v>424.20454545454544</v>
      </c>
      <c r="G9" s="812">
        <v>454.3633333333334</v>
      </c>
      <c r="H9" s="812">
        <v>480.73913043478262</v>
      </c>
      <c r="I9" s="812">
        <v>526.10714285714289</v>
      </c>
      <c r="J9" s="812">
        <v>529.69318181818187</v>
      </c>
      <c r="K9" s="812">
        <v>557.81818181818187</v>
      </c>
      <c r="L9" s="812">
        <v>565.57142857142856</v>
      </c>
      <c r="M9" s="812">
        <v>606.29913043478268</v>
      </c>
      <c r="N9" s="812">
        <v>576.73749999999995</v>
      </c>
    </row>
    <row r="10" spans="1:15" ht="13.7" customHeight="1" x14ac:dyDescent="0.2">
      <c r="A10" s="923"/>
      <c r="B10" s="817" t="s">
        <v>341</v>
      </c>
      <c r="C10" s="813">
        <v>469.60913043478263</v>
      </c>
      <c r="D10" s="813">
        <v>482.97944444444448</v>
      </c>
      <c r="E10" s="813">
        <v>459.30434782608694</v>
      </c>
      <c r="F10" s="813">
        <v>428.43818181818182</v>
      </c>
      <c r="G10" s="813">
        <v>457.62571428571425</v>
      </c>
      <c r="H10" s="813">
        <v>486.29590909090911</v>
      </c>
      <c r="I10" s="813">
        <v>538.23333333333323</v>
      </c>
      <c r="J10" s="813">
        <v>541.10227272727275</v>
      </c>
      <c r="K10" s="813">
        <v>566.59772727272718</v>
      </c>
      <c r="L10" s="813">
        <v>580.1647368421053</v>
      </c>
      <c r="M10" s="813">
        <v>622.12636363636364</v>
      </c>
      <c r="N10" s="813">
        <v>585.80650000000003</v>
      </c>
    </row>
    <row r="11" spans="1:15" ht="13.7" customHeight="1" x14ac:dyDescent="0.2">
      <c r="A11" s="920" t="s">
        <v>342</v>
      </c>
      <c r="B11" s="816" t="s">
        <v>340</v>
      </c>
      <c r="C11" s="812">
        <v>288.39826086956526</v>
      </c>
      <c r="D11" s="812">
        <v>296.02650000000006</v>
      </c>
      <c r="E11" s="812">
        <v>300.02826086956526</v>
      </c>
      <c r="F11" s="812">
        <v>284.53454545454548</v>
      </c>
      <c r="G11" s="812">
        <v>288.33380952380952</v>
      </c>
      <c r="H11" s="812">
        <v>298.71260869565219</v>
      </c>
      <c r="I11" s="812">
        <v>318.9942857142857</v>
      </c>
      <c r="J11" s="812">
        <v>330.75045454545455</v>
      </c>
      <c r="K11" s="812">
        <v>355.88636363636363</v>
      </c>
      <c r="L11" s="812">
        <v>354.6755</v>
      </c>
      <c r="M11" s="812">
        <v>382.6763636363637</v>
      </c>
      <c r="N11" s="812">
        <v>361.61250000000001</v>
      </c>
    </row>
    <row r="12" spans="1:15" ht="13.7" customHeight="1" x14ac:dyDescent="0.2">
      <c r="A12" s="921"/>
      <c r="B12" s="817" t="s">
        <v>341</v>
      </c>
      <c r="C12" s="813">
        <v>280.42391304347825</v>
      </c>
      <c r="D12" s="813">
        <v>290.7763157894737</v>
      </c>
      <c r="E12" s="813">
        <v>294.20652173913044</v>
      </c>
      <c r="F12" s="813">
        <v>278.17045454545456</v>
      </c>
      <c r="G12" s="813">
        <v>286.51190476190476</v>
      </c>
      <c r="H12" s="813">
        <v>296.89772727272725</v>
      </c>
      <c r="I12" s="813">
        <v>317.84523809523807</v>
      </c>
      <c r="J12" s="813">
        <v>323.70454545454544</v>
      </c>
      <c r="K12" s="813">
        <v>350.35227272727275</v>
      </c>
      <c r="L12" s="813">
        <v>347.64473684210526</v>
      </c>
      <c r="M12" s="813">
        <v>374.72727272727275</v>
      </c>
      <c r="N12" s="813">
        <v>355.17500000000001</v>
      </c>
    </row>
    <row r="13" spans="1:15" ht="13.7" customHeight="1" x14ac:dyDescent="0.2">
      <c r="B13" s="811"/>
      <c r="C13" s="804"/>
      <c r="D13" s="804"/>
      <c r="E13" s="804"/>
      <c r="F13" s="804"/>
      <c r="G13" s="804"/>
      <c r="H13" s="804"/>
      <c r="I13" s="804"/>
      <c r="J13" s="804"/>
      <c r="K13" s="804"/>
      <c r="L13" s="804"/>
      <c r="M13" s="804"/>
      <c r="N13" s="232" t="s">
        <v>321</v>
      </c>
    </row>
    <row r="14" spans="1:15" ht="13.7" customHeight="1" x14ac:dyDescent="0.2">
      <c r="A14" s="811"/>
      <c r="N14" s="804"/>
      <c r="O14" s="20"/>
    </row>
    <row r="15" spans="1:15" ht="13.7" customHeight="1" x14ac:dyDescent="0.2">
      <c r="A15" s="811"/>
      <c r="N15" s="804"/>
      <c r="O15" s="20"/>
    </row>
    <row r="18" spans="13:15" ht="13.7" customHeight="1" x14ac:dyDescent="0.2">
      <c r="N18" s="804"/>
      <c r="O18" s="20"/>
    </row>
    <row r="19" spans="13:15" ht="13.7" customHeight="1" x14ac:dyDescent="0.2">
      <c r="M19" s="804"/>
      <c r="O19" s="20"/>
    </row>
    <row r="20" spans="13:15" ht="13.7" customHeight="1" x14ac:dyDescent="0.2">
      <c r="M20" s="804"/>
      <c r="O20" s="20"/>
    </row>
    <row r="21" spans="13:15" ht="13.7" customHeight="1" x14ac:dyDescent="0.2">
      <c r="M21" s="804"/>
      <c r="O21" s="20"/>
    </row>
    <row r="22" spans="13:15" ht="13.7" customHeight="1" x14ac:dyDescent="0.2">
      <c r="M22" s="804"/>
      <c r="O22" s="20"/>
    </row>
    <row r="23" spans="13:15" ht="13.7" customHeight="1" x14ac:dyDescent="0.2">
      <c r="M23" s="804"/>
      <c r="O23" s="20"/>
    </row>
    <row r="24" spans="13:15" ht="13.7" customHeight="1" x14ac:dyDescent="0.2">
      <c r="M24" s="804"/>
      <c r="O24" s="20"/>
    </row>
    <row r="25" spans="13:15" ht="13.7" customHeight="1" x14ac:dyDescent="0.2">
      <c r="M25" s="804"/>
      <c r="O25" s="20"/>
    </row>
    <row r="26" spans="13:15" ht="13.7" customHeight="1" x14ac:dyDescent="0.2">
      <c r="M26" s="804"/>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4" sqref="A4"/>
    </sheetView>
  </sheetViews>
  <sheetFormatPr baseColWidth="10" defaultRowHeight="14.25" x14ac:dyDescent="0.2"/>
  <cols>
    <col min="1" max="1" width="28.375" customWidth="1"/>
  </cols>
  <sheetData>
    <row r="1" spans="1:8" x14ac:dyDescent="0.2">
      <c r="A1" s="59" t="s">
        <v>343</v>
      </c>
      <c r="B1" s="59"/>
      <c r="C1" s="59"/>
      <c r="D1" s="60"/>
      <c r="E1" s="60"/>
      <c r="F1" s="60"/>
      <c r="G1" s="60"/>
      <c r="H1" s="58"/>
    </row>
    <row r="2" spans="1:8" x14ac:dyDescent="0.2">
      <c r="A2" s="61"/>
      <c r="B2" s="61"/>
      <c r="C2" s="61"/>
      <c r="D2" s="74"/>
      <c r="E2" s="74"/>
      <c r="F2" s="74"/>
      <c r="G2" s="134"/>
      <c r="H2" s="62" t="s">
        <v>511</v>
      </c>
    </row>
    <row r="3" spans="1:8" x14ac:dyDescent="0.2">
      <c r="A3" s="63"/>
      <c r="B3" s="897">
        <f>INDICE!A3</f>
        <v>43132</v>
      </c>
      <c r="C3" s="916">
        <v>41671</v>
      </c>
      <c r="D3" s="916" t="s">
        <v>117</v>
      </c>
      <c r="E3" s="916"/>
      <c r="F3" s="916" t="s">
        <v>118</v>
      </c>
      <c r="G3" s="916"/>
      <c r="H3" s="916"/>
    </row>
    <row r="4" spans="1:8" ht="25.5" x14ac:dyDescent="0.2">
      <c r="A4" s="75"/>
      <c r="B4" s="244" t="s">
        <v>54</v>
      </c>
      <c r="C4" s="245" t="s">
        <v>490</v>
      </c>
      <c r="D4" s="244" t="s">
        <v>54</v>
      </c>
      <c r="E4" s="245" t="s">
        <v>490</v>
      </c>
      <c r="F4" s="244" t="s">
        <v>54</v>
      </c>
      <c r="G4" s="246" t="s">
        <v>490</v>
      </c>
      <c r="H4" s="245" t="s">
        <v>107</v>
      </c>
    </row>
    <row r="5" spans="1:8" x14ac:dyDescent="0.2">
      <c r="A5" s="65" t="s">
        <v>344</v>
      </c>
      <c r="B5" s="248">
        <v>28951.420999999998</v>
      </c>
      <c r="C5" s="247">
        <v>16.435066767306669</v>
      </c>
      <c r="D5" s="248">
        <v>57610.654999999999</v>
      </c>
      <c r="E5" s="247">
        <v>2.9635213202572159</v>
      </c>
      <c r="F5" s="248">
        <v>267791.429</v>
      </c>
      <c r="G5" s="247">
        <v>4.2002958301391784</v>
      </c>
      <c r="H5" s="247">
        <v>75.871226824447973</v>
      </c>
    </row>
    <row r="6" spans="1:8" x14ac:dyDescent="0.2">
      <c r="A6" s="65" t="s">
        <v>345</v>
      </c>
      <c r="B6" s="66">
        <v>4419.1769999999997</v>
      </c>
      <c r="C6" s="250">
        <v>22.655497571690503</v>
      </c>
      <c r="D6" s="66">
        <v>9610.0130000000008</v>
      </c>
      <c r="E6" s="67">
        <v>-5.1188274006187706</v>
      </c>
      <c r="F6" s="66">
        <v>74941.547000000006</v>
      </c>
      <c r="G6" s="67">
        <v>21.214380302898359</v>
      </c>
      <c r="H6" s="67">
        <v>21.232595577254379</v>
      </c>
    </row>
    <row r="7" spans="1:8" x14ac:dyDescent="0.2">
      <c r="A7" s="65" t="s">
        <v>346</v>
      </c>
      <c r="B7" s="249">
        <v>1094.691</v>
      </c>
      <c r="C7" s="250">
        <v>29.859664523476237</v>
      </c>
      <c r="D7" s="249">
        <v>2009.961</v>
      </c>
      <c r="E7" s="250">
        <v>12.950313822520707</v>
      </c>
      <c r="F7" s="249">
        <v>10222.209000000001</v>
      </c>
      <c r="G7" s="250">
        <v>1.1381919963748508</v>
      </c>
      <c r="H7" s="250">
        <v>2.8961775982976423</v>
      </c>
    </row>
    <row r="8" spans="1:8" x14ac:dyDescent="0.2">
      <c r="A8" s="301" t="s">
        <v>193</v>
      </c>
      <c r="B8" s="302">
        <v>34465.288999999997</v>
      </c>
      <c r="C8" s="303">
        <v>17.585782996702712</v>
      </c>
      <c r="D8" s="302">
        <v>69230.629000000001</v>
      </c>
      <c r="E8" s="303">
        <v>2.0190796786677225</v>
      </c>
      <c r="F8" s="302">
        <v>352955.185</v>
      </c>
      <c r="G8" s="303">
        <v>7.3041733608423201</v>
      </c>
      <c r="H8" s="304">
        <v>100</v>
      </c>
    </row>
    <row r="9" spans="1:8" x14ac:dyDescent="0.2">
      <c r="A9" s="305" t="s">
        <v>557</v>
      </c>
      <c r="B9" s="554">
        <v>8135.4669999999996</v>
      </c>
      <c r="C9" s="256">
        <v>2.6366452473066837</v>
      </c>
      <c r="D9" s="554">
        <v>17269.969000000001</v>
      </c>
      <c r="E9" s="256">
        <v>0.59077821464270031</v>
      </c>
      <c r="F9" s="554">
        <v>101370.58900000001</v>
      </c>
      <c r="G9" s="257">
        <v>5.5185561531320273</v>
      </c>
      <c r="H9" s="257">
        <v>28.720526941685247</v>
      </c>
    </row>
    <row r="10" spans="1:8" x14ac:dyDescent="0.2">
      <c r="A10" s="65"/>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558</v>
      </c>
      <c r="B12" s="134"/>
      <c r="C12" s="134"/>
      <c r="D12" s="134"/>
      <c r="E12" s="134"/>
      <c r="F12" s="134"/>
      <c r="G12" s="134"/>
      <c r="H12" s="134"/>
    </row>
    <row r="13" spans="1:8" x14ac:dyDescent="0.2">
      <c r="A13" s="612" t="s">
        <v>597</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5" sqref="A5"/>
    </sheetView>
  </sheetViews>
  <sheetFormatPr baseColWidth="10" defaultRowHeight="14.25" x14ac:dyDescent="0.2"/>
  <cols>
    <col min="1" max="1" width="32.375" customWidth="1"/>
  </cols>
  <sheetData>
    <row r="1" spans="1:8" x14ac:dyDescent="0.2">
      <c r="A1" s="59" t="s">
        <v>347</v>
      </c>
      <c r="B1" s="59"/>
      <c r="C1" s="59"/>
      <c r="D1" s="60"/>
      <c r="E1" s="60"/>
      <c r="F1" s="60"/>
      <c r="G1" s="60"/>
      <c r="H1" s="58"/>
    </row>
    <row r="2" spans="1:8" x14ac:dyDescent="0.2">
      <c r="A2" s="61"/>
      <c r="B2" s="61"/>
      <c r="C2" s="61"/>
      <c r="D2" s="74"/>
      <c r="E2" s="74"/>
      <c r="F2" s="74"/>
      <c r="G2" s="134"/>
      <c r="H2" s="62" t="s">
        <v>511</v>
      </c>
    </row>
    <row r="3" spans="1:8" ht="14.1" customHeight="1" x14ac:dyDescent="0.2">
      <c r="A3" s="63"/>
      <c r="B3" s="897">
        <f>INDICE!A3</f>
        <v>43132</v>
      </c>
      <c r="C3" s="897">
        <v>41671</v>
      </c>
      <c r="D3" s="916" t="s">
        <v>117</v>
      </c>
      <c r="E3" s="916"/>
      <c r="F3" s="916" t="s">
        <v>118</v>
      </c>
      <c r="G3" s="916"/>
      <c r="H3" s="243"/>
    </row>
    <row r="4" spans="1:8" ht="25.5" x14ac:dyDescent="0.2">
      <c r="A4" s="75"/>
      <c r="B4" s="244" t="s">
        <v>54</v>
      </c>
      <c r="C4" s="245" t="s">
        <v>490</v>
      </c>
      <c r="D4" s="244" t="s">
        <v>54</v>
      </c>
      <c r="E4" s="245" t="s">
        <v>490</v>
      </c>
      <c r="F4" s="244" t="s">
        <v>54</v>
      </c>
      <c r="G4" s="246" t="s">
        <v>490</v>
      </c>
      <c r="H4" s="245" t="s">
        <v>107</v>
      </c>
    </row>
    <row r="5" spans="1:8" x14ac:dyDescent="0.2">
      <c r="A5" s="65" t="s">
        <v>536</v>
      </c>
      <c r="B5" s="248">
        <v>10104.423000000001</v>
      </c>
      <c r="C5" s="247">
        <v>11.384854608834949</v>
      </c>
      <c r="D5" s="248">
        <v>21432.717000000001</v>
      </c>
      <c r="E5" s="247">
        <v>-1.7300697119116575</v>
      </c>
      <c r="F5" s="248">
        <v>144717.52900000001</v>
      </c>
      <c r="G5" s="247">
        <v>12.645093942957736</v>
      </c>
      <c r="H5" s="247">
        <v>41.001672492784039</v>
      </c>
    </row>
    <row r="6" spans="1:8" x14ac:dyDescent="0.2">
      <c r="A6" s="65" t="s">
        <v>535</v>
      </c>
      <c r="B6" s="66">
        <v>11004.406000000001</v>
      </c>
      <c r="C6" s="250">
        <v>7.7375393414996374</v>
      </c>
      <c r="D6" s="66">
        <v>22273.071</v>
      </c>
      <c r="E6" s="67">
        <v>4.0704776316470053</v>
      </c>
      <c r="F6" s="66">
        <v>127656.213</v>
      </c>
      <c r="G6" s="67">
        <v>6.7287848405180446</v>
      </c>
      <c r="H6" s="67">
        <v>36.167824818893088</v>
      </c>
    </row>
    <row r="7" spans="1:8" x14ac:dyDescent="0.2">
      <c r="A7" s="65" t="s">
        <v>534</v>
      </c>
      <c r="B7" s="249">
        <v>12261.769</v>
      </c>
      <c r="C7" s="250">
        <v>33.540443630103212</v>
      </c>
      <c r="D7" s="249">
        <v>23514.880000000001</v>
      </c>
      <c r="E7" s="250">
        <v>2.8242329378023689</v>
      </c>
      <c r="F7" s="249">
        <v>70359.233999999997</v>
      </c>
      <c r="G7" s="250">
        <v>-0.54145560945512183</v>
      </c>
      <c r="H7" s="250">
        <v>19.934325090025236</v>
      </c>
    </row>
    <row r="8" spans="1:8" x14ac:dyDescent="0.2">
      <c r="A8" s="603" t="s">
        <v>348</v>
      </c>
      <c r="B8" s="249">
        <v>1094.691</v>
      </c>
      <c r="C8" s="250">
        <v>29.859664523476237</v>
      </c>
      <c r="D8" s="249">
        <v>2009.961</v>
      </c>
      <c r="E8" s="250">
        <v>12.950313822520707</v>
      </c>
      <c r="F8" s="249">
        <v>10222.209000000001</v>
      </c>
      <c r="G8" s="250">
        <v>1.1381919963748508</v>
      </c>
      <c r="H8" s="250">
        <v>2.8961775982976423</v>
      </c>
    </row>
    <row r="9" spans="1:8" x14ac:dyDescent="0.2">
      <c r="A9" s="301" t="s">
        <v>193</v>
      </c>
      <c r="B9" s="302">
        <v>34465.288999999997</v>
      </c>
      <c r="C9" s="303">
        <v>17.585782996702712</v>
      </c>
      <c r="D9" s="302">
        <v>69230.629000000001</v>
      </c>
      <c r="E9" s="303">
        <v>2.0190796786677225</v>
      </c>
      <c r="F9" s="302">
        <v>352955.185</v>
      </c>
      <c r="G9" s="303">
        <v>7.3041733608423201</v>
      </c>
      <c r="H9" s="304">
        <v>100</v>
      </c>
    </row>
    <row r="10" spans="1:8" x14ac:dyDescent="0.2">
      <c r="A10" s="258"/>
      <c r="B10" s="65"/>
      <c r="C10" s="65"/>
      <c r="D10" s="65"/>
      <c r="E10" s="65"/>
      <c r="F10" s="65"/>
      <c r="G10" s="134"/>
      <c r="H10" s="71" t="s">
        <v>231</v>
      </c>
    </row>
    <row r="11" spans="1:8" x14ac:dyDescent="0.2">
      <c r="A11" s="258" t="s">
        <v>524</v>
      </c>
      <c r="B11" s="94"/>
      <c r="C11" s="271"/>
      <c r="D11" s="271"/>
      <c r="E11" s="271"/>
      <c r="F11" s="94"/>
      <c r="G11" s="94"/>
      <c r="H11" s="94"/>
    </row>
    <row r="12" spans="1:8" x14ac:dyDescent="0.2">
      <c r="A12" s="258" t="s">
        <v>533</v>
      </c>
      <c r="B12" s="134"/>
      <c r="C12" s="134"/>
      <c r="D12" s="134"/>
      <c r="E12" s="134"/>
      <c r="F12" s="134"/>
      <c r="G12" s="134"/>
      <c r="H12" s="134"/>
    </row>
    <row r="13" spans="1:8" x14ac:dyDescent="0.2">
      <c r="A13" s="612" t="s">
        <v>597</v>
      </c>
      <c r="B13" s="1"/>
      <c r="C13" s="1"/>
      <c r="D13" s="1"/>
      <c r="E13" s="1"/>
      <c r="F13" s="1"/>
      <c r="G13" s="1"/>
      <c r="H13" s="1"/>
    </row>
    <row r="62" spans="3:3" x14ac:dyDescent="0.2">
      <c r="C62" t="s">
        <v>347</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heetViews>
  <sheetFormatPr baseColWidth="10" defaultRowHeight="14.25" x14ac:dyDescent="0.2"/>
  <cols>
    <col min="1" max="1" width="11" style="713" customWidth="1"/>
    <col min="2" max="16384" width="11" style="713"/>
  </cols>
  <sheetData>
    <row r="1" spans="1:4" x14ac:dyDescent="0.2">
      <c r="A1" s="210" t="s">
        <v>537</v>
      </c>
      <c r="B1" s="210"/>
      <c r="C1" s="210"/>
      <c r="D1" s="210"/>
    </row>
    <row r="2" spans="1:4" x14ac:dyDescent="0.2">
      <c r="A2" s="213"/>
      <c r="B2" s="213"/>
      <c r="C2" s="213"/>
      <c r="D2" s="213"/>
    </row>
    <row r="3" spans="1:4" x14ac:dyDescent="0.2">
      <c r="A3" s="216"/>
      <c r="B3" s="924">
        <v>2016</v>
      </c>
      <c r="C3" s="924">
        <v>2017</v>
      </c>
      <c r="D3" s="924">
        <v>2018</v>
      </c>
    </row>
    <row r="4" spans="1:4" x14ac:dyDescent="0.2">
      <c r="A4" s="221"/>
      <c r="B4" s="925"/>
      <c r="C4" s="926"/>
      <c r="D4" s="926"/>
    </row>
    <row r="5" spans="1:4" x14ac:dyDescent="0.2">
      <c r="A5" s="259" t="s">
        <v>349</v>
      </c>
      <c r="B5" s="296">
        <v>2.9807493392999747</v>
      </c>
      <c r="C5" s="296">
        <v>5.3103236623695373</v>
      </c>
      <c r="D5" s="296">
        <v>5.9745359516241967</v>
      </c>
    </row>
    <row r="6" spans="1:4" x14ac:dyDescent="0.2">
      <c r="A6" s="221" t="s">
        <v>132</v>
      </c>
      <c r="B6" s="223">
        <v>1.4626783580262157</v>
      </c>
      <c r="C6" s="223">
        <v>6.3048459126450904</v>
      </c>
      <c r="D6" s="223">
        <v>7.3041733608423201</v>
      </c>
    </row>
    <row r="7" spans="1:4" x14ac:dyDescent="0.2">
      <c r="A7" s="221" t="s">
        <v>133</v>
      </c>
      <c r="B7" s="223">
        <v>1.1747945669190281</v>
      </c>
      <c r="C7" s="223">
        <v>6.1329975365898983</v>
      </c>
      <c r="D7" s="223" t="s">
        <v>564</v>
      </c>
    </row>
    <row r="8" spans="1:4" x14ac:dyDescent="0.2">
      <c r="A8" s="221" t="s">
        <v>134</v>
      </c>
      <c r="B8" s="223">
        <v>0.83444400761305126</v>
      </c>
      <c r="C8" s="223">
        <v>5.5669551201513512</v>
      </c>
      <c r="D8" s="223" t="s">
        <v>564</v>
      </c>
    </row>
    <row r="9" spans="1:4" x14ac:dyDescent="0.2">
      <c r="A9" s="221" t="s">
        <v>135</v>
      </c>
      <c r="B9" s="223">
        <v>0.94282012794676406</v>
      </c>
      <c r="C9" s="223">
        <v>5.5343458626522919</v>
      </c>
      <c r="D9" s="223" t="s">
        <v>564</v>
      </c>
    </row>
    <row r="10" spans="1:4" x14ac:dyDescent="0.2">
      <c r="A10" s="221" t="s">
        <v>136</v>
      </c>
      <c r="B10" s="223">
        <v>0.92464710563751507</v>
      </c>
      <c r="C10" s="223">
        <v>6.6041849367972434</v>
      </c>
      <c r="D10" s="223" t="s">
        <v>564</v>
      </c>
    </row>
    <row r="11" spans="1:4" x14ac:dyDescent="0.2">
      <c r="A11" s="221" t="s">
        <v>137</v>
      </c>
      <c r="B11" s="223">
        <v>-0.79501844047205705</v>
      </c>
      <c r="C11" s="223">
        <v>8.6180305222060571</v>
      </c>
      <c r="D11" s="223" t="s">
        <v>564</v>
      </c>
    </row>
    <row r="12" spans="1:4" x14ac:dyDescent="0.2">
      <c r="A12" s="221" t="s">
        <v>138</v>
      </c>
      <c r="B12" s="223">
        <v>-0.70570692849660399</v>
      </c>
      <c r="C12" s="223">
        <v>9.6031218967300553</v>
      </c>
      <c r="D12" s="223" t="s">
        <v>564</v>
      </c>
    </row>
    <row r="13" spans="1:4" x14ac:dyDescent="0.2">
      <c r="A13" s="221" t="s">
        <v>139</v>
      </c>
      <c r="B13" s="223">
        <v>-0.1142774757401267</v>
      </c>
      <c r="C13" s="223">
        <v>10.294501676694795</v>
      </c>
      <c r="D13" s="223" t="s">
        <v>564</v>
      </c>
    </row>
    <row r="14" spans="1:4" x14ac:dyDescent="0.2">
      <c r="A14" s="221" t="s">
        <v>140</v>
      </c>
      <c r="B14" s="223">
        <v>0.33290533087354274</v>
      </c>
      <c r="C14" s="223">
        <v>10.098399290135308</v>
      </c>
      <c r="D14" s="223" t="s">
        <v>564</v>
      </c>
    </row>
    <row r="15" spans="1:4" x14ac:dyDescent="0.2">
      <c r="A15" s="221" t="s">
        <v>141</v>
      </c>
      <c r="B15" s="223">
        <v>0.9673314473256619</v>
      </c>
      <c r="C15" s="223">
        <v>10.056287192579747</v>
      </c>
      <c r="D15" s="223" t="s">
        <v>564</v>
      </c>
    </row>
    <row r="16" spans="1:4" x14ac:dyDescent="0.2">
      <c r="A16" s="294" t="s">
        <v>142</v>
      </c>
      <c r="B16" s="295">
        <v>1.8054587000817917</v>
      </c>
      <c r="C16" s="295">
        <v>9.9106814826530698</v>
      </c>
      <c r="D16" s="295" t="s">
        <v>564</v>
      </c>
    </row>
    <row r="17" spans="4:4" x14ac:dyDescent="0.2">
      <c r="D17" s="71" t="s">
        <v>231</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106</v>
      </c>
    </row>
    <row r="3" spans="1:6" ht="14.45" customHeight="1" x14ac:dyDescent="0.2">
      <c r="A3" s="63"/>
      <c r="B3" s="890" t="s">
        <v>631</v>
      </c>
      <c r="C3" s="887" t="s">
        <v>456</v>
      </c>
      <c r="D3" s="890" t="s">
        <v>604</v>
      </c>
      <c r="E3" s="887" t="s">
        <v>456</v>
      </c>
      <c r="F3" s="892" t="s">
        <v>634</v>
      </c>
    </row>
    <row r="4" spans="1:6" x14ac:dyDescent="0.2">
      <c r="A4" s="75"/>
      <c r="B4" s="891"/>
      <c r="C4" s="888"/>
      <c r="D4" s="891"/>
      <c r="E4" s="888"/>
      <c r="F4" s="893"/>
    </row>
    <row r="5" spans="1:6" x14ac:dyDescent="0.2">
      <c r="A5" s="65" t="s">
        <v>109</v>
      </c>
      <c r="B5" s="66">
        <v>1340.126271751604</v>
      </c>
      <c r="C5" s="67">
        <v>1.5605533420228781</v>
      </c>
      <c r="D5" s="66">
        <v>1514.7209369999998</v>
      </c>
      <c r="E5" s="67">
        <v>1.7902731304359403</v>
      </c>
      <c r="F5" s="67">
        <v>-11.526523532063374</v>
      </c>
    </row>
    <row r="6" spans="1:6" x14ac:dyDescent="0.2">
      <c r="A6" s="65" t="s">
        <v>121</v>
      </c>
      <c r="B6" s="66">
        <v>45144.069066169999</v>
      </c>
      <c r="C6" s="67">
        <v>52.56947001094332</v>
      </c>
      <c r="D6" s="66">
        <v>44196.698039999996</v>
      </c>
      <c r="E6" s="67">
        <v>52.236790964092137</v>
      </c>
      <c r="F6" s="67">
        <v>2.143533494996821</v>
      </c>
    </row>
    <row r="7" spans="1:6" x14ac:dyDescent="0.2">
      <c r="A7" s="65" t="s">
        <v>122</v>
      </c>
      <c r="B7" s="66">
        <v>13890.975062766698</v>
      </c>
      <c r="C7" s="67">
        <v>16.175794785235752</v>
      </c>
      <c r="D7" s="66">
        <v>13654.684295999999</v>
      </c>
      <c r="E7" s="67">
        <v>16.138691822752822</v>
      </c>
      <c r="F7" s="67">
        <v>1.7304740383922139</v>
      </c>
    </row>
    <row r="8" spans="1:6" x14ac:dyDescent="0.2">
      <c r="A8" s="65" t="s">
        <v>123</v>
      </c>
      <c r="B8" s="66">
        <v>20114.847549029633</v>
      </c>
      <c r="C8" s="67">
        <v>23.423384220272318</v>
      </c>
      <c r="D8" s="66">
        <v>19955.268</v>
      </c>
      <c r="E8" s="67">
        <v>23.585453424711027</v>
      </c>
      <c r="F8" s="67">
        <v>0.79968632357948388</v>
      </c>
    </row>
    <row r="9" spans="1:6" x14ac:dyDescent="0.2">
      <c r="A9" s="65" t="s">
        <v>124</v>
      </c>
      <c r="B9" s="66">
        <v>5385.0518517702958</v>
      </c>
      <c r="C9" s="67">
        <v>6.2707976415257267</v>
      </c>
      <c r="D9" s="66">
        <v>5287</v>
      </c>
      <c r="E9" s="67">
        <v>6.248790658008061</v>
      </c>
      <c r="F9" s="67">
        <v>1.8545839184848836</v>
      </c>
    </row>
    <row r="10" spans="1:6" x14ac:dyDescent="0.2">
      <c r="A10" s="68" t="s">
        <v>116</v>
      </c>
      <c r="B10" s="69">
        <v>85875.069801488236</v>
      </c>
      <c r="C10" s="70">
        <v>100</v>
      </c>
      <c r="D10" s="69">
        <v>84608.371272999997</v>
      </c>
      <c r="E10" s="70">
        <v>100</v>
      </c>
      <c r="F10" s="70">
        <v>1.4971314415225776</v>
      </c>
    </row>
    <row r="11" spans="1:6" x14ac:dyDescent="0.2">
      <c r="A11" s="58"/>
      <c r="B11" s="65"/>
      <c r="C11" s="65"/>
      <c r="D11" s="65"/>
      <c r="E11" s="65"/>
      <c r="F11" s="71" t="s">
        <v>566</v>
      </c>
    </row>
    <row r="12" spans="1:6" x14ac:dyDescent="0.2">
      <c r="A12" s="350"/>
      <c r="B12" s="350"/>
      <c r="C12" s="350"/>
      <c r="D12" s="350"/>
      <c r="E12" s="350"/>
      <c r="F12" s="350"/>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sqref="A1:F2"/>
    </sheetView>
  </sheetViews>
  <sheetFormatPr baseColWidth="10" defaultRowHeight="12.75" x14ac:dyDescent="0.2"/>
  <cols>
    <col min="1" max="1" width="17.375" style="795" customWidth="1"/>
    <col min="2" max="16384" width="11" style="795"/>
  </cols>
  <sheetData>
    <row r="1" spans="1:12" x14ac:dyDescent="0.2">
      <c r="A1" s="927" t="s">
        <v>539</v>
      </c>
      <c r="B1" s="927"/>
      <c r="C1" s="927"/>
      <c r="D1" s="927"/>
      <c r="E1" s="927"/>
      <c r="F1" s="927"/>
      <c r="G1" s="804"/>
      <c r="H1" s="804"/>
      <c r="I1" s="804"/>
      <c r="J1" s="804"/>
      <c r="K1" s="804"/>
      <c r="L1" s="20"/>
    </row>
    <row r="2" spans="1:12" x14ac:dyDescent="0.2">
      <c r="A2" s="928"/>
      <c r="B2" s="928"/>
      <c r="C2" s="928"/>
      <c r="D2" s="928"/>
      <c r="E2" s="928"/>
      <c r="F2" s="928"/>
      <c r="G2" s="804"/>
      <c r="H2" s="804"/>
      <c r="I2" s="804"/>
      <c r="J2" s="804"/>
      <c r="K2" s="829"/>
      <c r="L2" s="62" t="s">
        <v>511</v>
      </c>
    </row>
    <row r="3" spans="1:12" x14ac:dyDescent="0.2">
      <c r="A3" s="830"/>
      <c r="B3" s="929">
        <f>INDICE!A3</f>
        <v>43132</v>
      </c>
      <c r="C3" s="930">
        <v>41671</v>
      </c>
      <c r="D3" s="930">
        <v>41671</v>
      </c>
      <c r="E3" s="930">
        <v>41671</v>
      </c>
      <c r="F3" s="931">
        <v>41671</v>
      </c>
      <c r="G3" s="932" t="s">
        <v>118</v>
      </c>
      <c r="H3" s="930"/>
      <c r="I3" s="930"/>
      <c r="J3" s="930"/>
      <c r="K3" s="930"/>
      <c r="L3" s="933" t="s">
        <v>107</v>
      </c>
    </row>
    <row r="4" spans="1:12" x14ac:dyDescent="0.2">
      <c r="A4" s="831"/>
      <c r="B4" s="307" t="s">
        <v>350</v>
      </c>
      <c r="C4" s="307" t="s">
        <v>351</v>
      </c>
      <c r="D4" s="308" t="s">
        <v>352</v>
      </c>
      <c r="E4" s="308" t="s">
        <v>353</v>
      </c>
      <c r="F4" s="309" t="s">
        <v>193</v>
      </c>
      <c r="G4" s="310" t="s">
        <v>350</v>
      </c>
      <c r="H4" s="218" t="s">
        <v>351</v>
      </c>
      <c r="I4" s="311" t="s">
        <v>352</v>
      </c>
      <c r="J4" s="311" t="s">
        <v>353</v>
      </c>
      <c r="K4" s="311" t="s">
        <v>193</v>
      </c>
      <c r="L4" s="934"/>
    </row>
    <row r="5" spans="1:12" x14ac:dyDescent="0.2">
      <c r="A5" s="832" t="s">
        <v>158</v>
      </c>
      <c r="B5" s="615">
        <v>3111.806</v>
      </c>
      <c r="C5" s="615">
        <v>666.48599999999999</v>
      </c>
      <c r="D5" s="615">
        <v>382.505</v>
      </c>
      <c r="E5" s="615">
        <v>352.30500000000001</v>
      </c>
      <c r="F5" s="833">
        <v>4513.1019999999999</v>
      </c>
      <c r="G5" s="615">
        <v>40295.254000000001</v>
      </c>
      <c r="H5" s="615">
        <v>7241.6080000000002</v>
      </c>
      <c r="I5" s="615">
        <v>2538.6210000000001</v>
      </c>
      <c r="J5" s="615">
        <v>3177.0920000000001</v>
      </c>
      <c r="K5" s="834">
        <v>53252.574999999997</v>
      </c>
      <c r="L5" s="247">
        <v>15.094798373072495</v>
      </c>
    </row>
    <row r="6" spans="1:12" x14ac:dyDescent="0.2">
      <c r="A6" s="835" t="s">
        <v>159</v>
      </c>
      <c r="B6" s="615">
        <v>491.02199999999999</v>
      </c>
      <c r="C6" s="615">
        <v>701.88699999999994</v>
      </c>
      <c r="D6" s="615">
        <v>558.39800000000002</v>
      </c>
      <c r="E6" s="615">
        <v>66.766999999999996</v>
      </c>
      <c r="F6" s="836">
        <v>1818.0739999999998</v>
      </c>
      <c r="G6" s="615">
        <v>6954.6790000000001</v>
      </c>
      <c r="H6" s="615">
        <v>8206.7260000000006</v>
      </c>
      <c r="I6" s="615">
        <v>3084.8389999999999</v>
      </c>
      <c r="J6" s="615">
        <v>722.67700000000002</v>
      </c>
      <c r="K6" s="837">
        <v>18968.920999999998</v>
      </c>
      <c r="L6" s="67">
        <v>5.3738579840811944</v>
      </c>
    </row>
    <row r="7" spans="1:12" x14ac:dyDescent="0.2">
      <c r="A7" s="835" t="s">
        <v>160</v>
      </c>
      <c r="B7" s="615">
        <v>256.11200000000002</v>
      </c>
      <c r="C7" s="615">
        <v>258.20800000000003</v>
      </c>
      <c r="D7" s="615">
        <v>348.39</v>
      </c>
      <c r="E7" s="615">
        <v>32.508000000000003</v>
      </c>
      <c r="F7" s="836">
        <v>895.21800000000007</v>
      </c>
      <c r="G7" s="615">
        <v>1532.877</v>
      </c>
      <c r="H7" s="615">
        <v>4658.3019999999997</v>
      </c>
      <c r="I7" s="615">
        <v>2071.377</v>
      </c>
      <c r="J7" s="615">
        <v>256.62200000000001</v>
      </c>
      <c r="K7" s="837">
        <v>8519.1779999999999</v>
      </c>
      <c r="L7" s="67">
        <v>2.4134666141549164</v>
      </c>
    </row>
    <row r="8" spans="1:12" x14ac:dyDescent="0.2">
      <c r="A8" s="835" t="s">
        <v>161</v>
      </c>
      <c r="B8" s="615">
        <v>154.631</v>
      </c>
      <c r="C8" s="119">
        <v>23.640999999999998</v>
      </c>
      <c r="D8" s="615">
        <v>108.33499999999999</v>
      </c>
      <c r="E8" s="119">
        <v>1.6890000000000001</v>
      </c>
      <c r="F8" s="836">
        <v>288.29599999999999</v>
      </c>
      <c r="G8" s="615">
        <v>3454.7240000000002</v>
      </c>
      <c r="H8" s="615">
        <v>104.416</v>
      </c>
      <c r="I8" s="615">
        <v>848.11400000000003</v>
      </c>
      <c r="J8" s="615">
        <v>13.757</v>
      </c>
      <c r="K8" s="837">
        <v>4421.0110000000004</v>
      </c>
      <c r="L8" s="67">
        <v>1.2524638467832976</v>
      </c>
    </row>
    <row r="9" spans="1:12" x14ac:dyDescent="0.2">
      <c r="A9" s="835" t="s">
        <v>674</v>
      </c>
      <c r="B9" s="615">
        <v>0</v>
      </c>
      <c r="C9" s="615">
        <v>0</v>
      </c>
      <c r="D9" s="615">
        <v>0</v>
      </c>
      <c r="E9" s="119">
        <v>0.50600000000000001</v>
      </c>
      <c r="F9" s="838">
        <v>0.50600000000000001</v>
      </c>
      <c r="G9" s="615">
        <v>0</v>
      </c>
      <c r="H9" s="615">
        <v>0</v>
      </c>
      <c r="I9" s="615">
        <v>0</v>
      </c>
      <c r="J9" s="615">
        <v>7.7709999999999999</v>
      </c>
      <c r="K9" s="837">
        <v>7.7709999999999999</v>
      </c>
      <c r="L9" s="119">
        <v>2.2015092369942093E-3</v>
      </c>
    </row>
    <row r="10" spans="1:12" x14ac:dyDescent="0.2">
      <c r="A10" s="835" t="s">
        <v>163</v>
      </c>
      <c r="B10" s="615">
        <v>161.81100000000001</v>
      </c>
      <c r="C10" s="615">
        <v>162.26300000000001</v>
      </c>
      <c r="D10" s="615">
        <v>170.655</v>
      </c>
      <c r="E10" s="615">
        <v>2.2949999999999999</v>
      </c>
      <c r="F10" s="836">
        <v>497.02400000000006</v>
      </c>
      <c r="G10" s="615">
        <v>3140.6550000000002</v>
      </c>
      <c r="H10" s="615">
        <v>1765.6220000000001</v>
      </c>
      <c r="I10" s="615">
        <v>1045.6099999999999</v>
      </c>
      <c r="J10" s="615">
        <v>24.513000000000002</v>
      </c>
      <c r="K10" s="837">
        <v>5976.4</v>
      </c>
      <c r="L10" s="67">
        <v>1.6931025355774278</v>
      </c>
    </row>
    <row r="11" spans="1:12" x14ac:dyDescent="0.2">
      <c r="A11" s="835" t="s">
        <v>164</v>
      </c>
      <c r="B11" s="615">
        <v>304.95699999999999</v>
      </c>
      <c r="C11" s="615">
        <v>848.51499999999999</v>
      </c>
      <c r="D11" s="615">
        <v>1158.3910000000001</v>
      </c>
      <c r="E11" s="615">
        <v>72.007999999999996</v>
      </c>
      <c r="F11" s="836">
        <v>2383.8710000000001</v>
      </c>
      <c r="G11" s="615">
        <v>3935.652</v>
      </c>
      <c r="H11" s="615">
        <v>9556.4599999999991</v>
      </c>
      <c r="I11" s="615">
        <v>6499.8469999999998</v>
      </c>
      <c r="J11" s="615">
        <v>608.35799999999995</v>
      </c>
      <c r="K11" s="837">
        <v>20600.316999999999</v>
      </c>
      <c r="L11" s="67">
        <v>5.8360298752424189</v>
      </c>
    </row>
    <row r="12" spans="1:12" x14ac:dyDescent="0.2">
      <c r="A12" s="835" t="s">
        <v>569</v>
      </c>
      <c r="B12" s="615">
        <v>794.12300000000005</v>
      </c>
      <c r="C12" s="615">
        <v>383.92200000000003</v>
      </c>
      <c r="D12" s="615">
        <v>551.28099999999995</v>
      </c>
      <c r="E12" s="615">
        <v>48.280999999999999</v>
      </c>
      <c r="F12" s="836">
        <v>1777.607</v>
      </c>
      <c r="G12" s="615">
        <v>11303.616</v>
      </c>
      <c r="H12" s="615">
        <v>4133.8019999999997</v>
      </c>
      <c r="I12" s="615">
        <v>2758.1909999999998</v>
      </c>
      <c r="J12" s="615">
        <v>502.94400000000002</v>
      </c>
      <c r="K12" s="837">
        <v>18698.553</v>
      </c>
      <c r="L12" s="67">
        <v>5.2972638203481894</v>
      </c>
    </row>
    <row r="13" spans="1:12" x14ac:dyDescent="0.2">
      <c r="A13" s="835" t="s">
        <v>165</v>
      </c>
      <c r="B13" s="615">
        <v>1390.7059999999999</v>
      </c>
      <c r="C13" s="615">
        <v>3121.2539999999999</v>
      </c>
      <c r="D13" s="615">
        <v>2977.6709999999998</v>
      </c>
      <c r="E13" s="615">
        <v>197.53899999999999</v>
      </c>
      <c r="F13" s="836">
        <v>7687.1699999999992</v>
      </c>
      <c r="G13" s="615">
        <v>17935.904999999999</v>
      </c>
      <c r="H13" s="615">
        <v>35381.553</v>
      </c>
      <c r="I13" s="615">
        <v>17480.127</v>
      </c>
      <c r="J13" s="615">
        <v>1927.856</v>
      </c>
      <c r="K13" s="837">
        <v>72725.440999999992</v>
      </c>
      <c r="L13" s="67">
        <v>20.602976467118435</v>
      </c>
    </row>
    <row r="14" spans="1:12" x14ac:dyDescent="0.2">
      <c r="A14" s="835" t="s">
        <v>354</v>
      </c>
      <c r="B14" s="615">
        <v>602.97400000000005</v>
      </c>
      <c r="C14" s="615">
        <v>2011.443</v>
      </c>
      <c r="D14" s="615">
        <v>572.97799999999995</v>
      </c>
      <c r="E14" s="615">
        <v>96.963999999999999</v>
      </c>
      <c r="F14" s="836">
        <v>3284.3589999999999</v>
      </c>
      <c r="G14" s="615">
        <v>11988.393</v>
      </c>
      <c r="H14" s="615">
        <v>21570.831999999999</v>
      </c>
      <c r="I14" s="615">
        <v>3624.4560000000001</v>
      </c>
      <c r="J14" s="615">
        <v>819.87900000000002</v>
      </c>
      <c r="K14" s="837">
        <v>38003.56</v>
      </c>
      <c r="L14" s="67">
        <v>10.766334883369405</v>
      </c>
    </row>
    <row r="15" spans="1:12" x14ac:dyDescent="0.2">
      <c r="A15" s="835" t="s">
        <v>168</v>
      </c>
      <c r="B15" s="119">
        <v>5.0000000000000001E-3</v>
      </c>
      <c r="C15" s="615">
        <v>100.982</v>
      </c>
      <c r="D15" s="615">
        <v>100.872</v>
      </c>
      <c r="E15" s="615">
        <v>32.975999999999999</v>
      </c>
      <c r="F15" s="836">
        <v>234.83499999999998</v>
      </c>
      <c r="G15" s="119">
        <v>6.2E-2</v>
      </c>
      <c r="H15" s="615">
        <v>1824.4949999999999</v>
      </c>
      <c r="I15" s="615">
        <v>604.25900000000001</v>
      </c>
      <c r="J15" s="615">
        <v>391.95499999999998</v>
      </c>
      <c r="K15" s="837">
        <v>2820.7709999999997</v>
      </c>
      <c r="L15" s="67">
        <v>0.7991189566266107</v>
      </c>
    </row>
    <row r="16" spans="1:12" x14ac:dyDescent="0.2">
      <c r="A16" s="835" t="s">
        <v>169</v>
      </c>
      <c r="B16" s="615">
        <v>358.33800000000002</v>
      </c>
      <c r="C16" s="615">
        <v>687.928</v>
      </c>
      <c r="D16" s="615">
        <v>341.03199999999998</v>
      </c>
      <c r="E16" s="615">
        <v>72.08</v>
      </c>
      <c r="F16" s="836">
        <v>1459.3779999999999</v>
      </c>
      <c r="G16" s="615">
        <v>7283.75</v>
      </c>
      <c r="H16" s="615">
        <v>8282.4259999999995</v>
      </c>
      <c r="I16" s="615">
        <v>2176.328</v>
      </c>
      <c r="J16" s="615">
        <v>634.81600000000003</v>
      </c>
      <c r="K16" s="837">
        <v>18377.32</v>
      </c>
      <c r="L16" s="67">
        <v>5.20625913411381</v>
      </c>
    </row>
    <row r="17" spans="1:12" x14ac:dyDescent="0.2">
      <c r="A17" s="835" t="s">
        <v>170</v>
      </c>
      <c r="B17" s="119">
        <v>238.53899999999999</v>
      </c>
      <c r="C17" s="615">
        <v>60.585000000000001</v>
      </c>
      <c r="D17" s="615">
        <v>193.488</v>
      </c>
      <c r="E17" s="615">
        <v>6.0439999999999996</v>
      </c>
      <c r="F17" s="836">
        <v>498.65599999999995</v>
      </c>
      <c r="G17" s="615">
        <v>3320.3820000000001</v>
      </c>
      <c r="H17" s="615">
        <v>640.97199999999998</v>
      </c>
      <c r="I17" s="615">
        <v>1059.579</v>
      </c>
      <c r="J17" s="615">
        <v>53.73</v>
      </c>
      <c r="K17" s="837">
        <v>5074.6629999999996</v>
      </c>
      <c r="L17" s="67">
        <v>1.4376421913695461</v>
      </c>
    </row>
    <row r="18" spans="1:12" x14ac:dyDescent="0.2">
      <c r="A18" s="835" t="s">
        <v>171</v>
      </c>
      <c r="B18" s="615">
        <v>69.460999999999999</v>
      </c>
      <c r="C18" s="615">
        <v>296.51</v>
      </c>
      <c r="D18" s="615">
        <v>3402.0160000000001</v>
      </c>
      <c r="E18" s="615">
        <v>19.64</v>
      </c>
      <c r="F18" s="836">
        <v>3787.627</v>
      </c>
      <c r="G18" s="615">
        <v>1344.396</v>
      </c>
      <c r="H18" s="615">
        <v>3063.2170000000001</v>
      </c>
      <c r="I18" s="615">
        <v>18310.024000000001</v>
      </c>
      <c r="J18" s="615">
        <v>199.36699999999999</v>
      </c>
      <c r="K18" s="837">
        <v>22917.004000000001</v>
      </c>
      <c r="L18" s="67">
        <v>6.4923428117659547</v>
      </c>
    </row>
    <row r="19" spans="1:12" x14ac:dyDescent="0.2">
      <c r="A19" s="835" t="s">
        <v>173</v>
      </c>
      <c r="B19" s="615">
        <v>1434.46</v>
      </c>
      <c r="C19" s="615">
        <v>181.792</v>
      </c>
      <c r="D19" s="615">
        <v>97.861999999999995</v>
      </c>
      <c r="E19" s="615">
        <v>73.331999999999994</v>
      </c>
      <c r="F19" s="836">
        <v>1787.4459999999999</v>
      </c>
      <c r="G19" s="615">
        <v>21502.196</v>
      </c>
      <c r="H19" s="615">
        <v>1763.07</v>
      </c>
      <c r="I19" s="615">
        <v>611.84900000000005</v>
      </c>
      <c r="J19" s="615">
        <v>677.43399999999997</v>
      </c>
      <c r="K19" s="837">
        <v>24554.548999999999</v>
      </c>
      <c r="L19" s="67">
        <v>6.9562561361120734</v>
      </c>
    </row>
    <row r="20" spans="1:12" x14ac:dyDescent="0.2">
      <c r="A20" s="835" t="s">
        <v>174</v>
      </c>
      <c r="B20" s="615">
        <v>212.98099999999999</v>
      </c>
      <c r="C20" s="615">
        <v>475.928</v>
      </c>
      <c r="D20" s="615">
        <v>396.35300000000001</v>
      </c>
      <c r="E20" s="615">
        <v>11.557</v>
      </c>
      <c r="F20" s="836">
        <v>1096.819</v>
      </c>
      <c r="G20" s="615">
        <v>2671.6190000000001</v>
      </c>
      <c r="H20" s="615">
        <v>5241.7920000000004</v>
      </c>
      <c r="I20" s="615">
        <v>2334.3159999999998</v>
      </c>
      <c r="J20" s="615">
        <v>127.98</v>
      </c>
      <c r="K20" s="837">
        <v>10375.706999999999</v>
      </c>
      <c r="L20" s="67">
        <v>2.9394179645289804</v>
      </c>
    </row>
    <row r="21" spans="1:12" x14ac:dyDescent="0.2">
      <c r="A21" s="835" t="s">
        <v>175</v>
      </c>
      <c r="B21" s="615">
        <v>522.49099999999999</v>
      </c>
      <c r="C21" s="615">
        <v>1023.0650000000001</v>
      </c>
      <c r="D21" s="615">
        <v>901.55899999999997</v>
      </c>
      <c r="E21" s="615">
        <v>8.1969999999999992</v>
      </c>
      <c r="F21" s="836">
        <v>2455.3119999999999</v>
      </c>
      <c r="G21" s="615">
        <v>8053.4120000000003</v>
      </c>
      <c r="H21" s="615">
        <v>14223.901</v>
      </c>
      <c r="I21" s="615">
        <v>5308.8239999999996</v>
      </c>
      <c r="J21" s="615">
        <v>75.424999999999997</v>
      </c>
      <c r="K21" s="837">
        <v>27661.562000000002</v>
      </c>
      <c r="L21" s="67">
        <v>7.8364668964982647</v>
      </c>
    </row>
    <row r="22" spans="1:12" x14ac:dyDescent="0.2">
      <c r="A22" s="312" t="s">
        <v>116</v>
      </c>
      <c r="B22" s="230">
        <v>10104.416999999999</v>
      </c>
      <c r="C22" s="230">
        <v>11004.409</v>
      </c>
      <c r="D22" s="230">
        <v>12261.785999999998</v>
      </c>
      <c r="E22" s="230">
        <v>1094.6879999999996</v>
      </c>
      <c r="F22" s="839">
        <v>34465.300000000003</v>
      </c>
      <c r="G22" s="840">
        <v>144717.57200000001</v>
      </c>
      <c r="H22" s="230">
        <v>127659.194</v>
      </c>
      <c r="I22" s="230">
        <v>70356.36099999999</v>
      </c>
      <c r="J22" s="230">
        <v>10222.175999999999</v>
      </c>
      <c r="K22" s="230">
        <v>352955.30299999996</v>
      </c>
      <c r="L22" s="231">
        <v>100</v>
      </c>
    </row>
    <row r="23" spans="1:12" x14ac:dyDescent="0.2">
      <c r="A23" s="624"/>
      <c r="B23" s="624"/>
      <c r="C23" s="624"/>
      <c r="D23" s="624"/>
      <c r="E23" s="624"/>
      <c r="F23" s="624"/>
      <c r="G23" s="624"/>
      <c r="H23" s="624"/>
      <c r="I23" s="624"/>
      <c r="J23" s="624"/>
      <c r="L23" s="232" t="s">
        <v>231</v>
      </c>
    </row>
    <row r="24" spans="1:12" x14ac:dyDescent="0.2">
      <c r="A24" s="258" t="s">
        <v>538</v>
      </c>
      <c r="B24" s="811"/>
      <c r="C24" s="841"/>
      <c r="D24" s="841"/>
      <c r="E24" s="841"/>
      <c r="F24" s="841"/>
      <c r="G24" s="804"/>
      <c r="H24" s="804"/>
      <c r="I24" s="804"/>
      <c r="J24" s="804"/>
      <c r="K24" s="804"/>
      <c r="L24" s="20"/>
    </row>
    <row r="25" spans="1:12" x14ac:dyDescent="0.2">
      <c r="A25" s="258" t="s">
        <v>232</v>
      </c>
      <c r="B25" s="811"/>
      <c r="C25" s="811"/>
      <c r="D25" s="811"/>
      <c r="E25" s="811"/>
      <c r="F25" s="842"/>
      <c r="G25" s="804"/>
      <c r="H25" s="804"/>
      <c r="I25" s="804"/>
      <c r="J25" s="804"/>
      <c r="K25" s="804"/>
      <c r="L25" s="20"/>
    </row>
  </sheetData>
  <mergeCells count="4">
    <mergeCell ref="A1:F2"/>
    <mergeCell ref="B3:F3"/>
    <mergeCell ref="G3:K3"/>
    <mergeCell ref="L3:L4"/>
  </mergeCells>
  <conditionalFormatting sqref="C8">
    <cfRule type="cellIs" dxfId="2070" priority="15" operator="between">
      <formula>0</formula>
      <formula>0.5</formula>
    </cfRule>
    <cfRule type="cellIs" dxfId="2069" priority="16" operator="between">
      <formula>0</formula>
      <formula>0.49</formula>
    </cfRule>
  </conditionalFormatting>
  <conditionalFormatting sqref="B17">
    <cfRule type="cellIs" dxfId="2068" priority="13" operator="between">
      <formula>0</formula>
      <formula>0.5</formula>
    </cfRule>
    <cfRule type="cellIs" dxfId="2067" priority="14" operator="between">
      <formula>0</formula>
      <formula>0.49</formula>
    </cfRule>
  </conditionalFormatting>
  <conditionalFormatting sqref="L9">
    <cfRule type="cellIs" dxfId="2066" priority="11" operator="between">
      <formula>0</formula>
      <formula>0.5</formula>
    </cfRule>
    <cfRule type="cellIs" dxfId="2065" priority="12" operator="between">
      <formula>0</formula>
      <formula>0.49</formula>
    </cfRule>
  </conditionalFormatting>
  <conditionalFormatting sqref="E8">
    <cfRule type="cellIs" dxfId="2064" priority="9" operator="between">
      <formula>0</formula>
      <formula>0.5</formula>
    </cfRule>
    <cfRule type="cellIs" dxfId="2063" priority="10" operator="between">
      <formula>0</formula>
      <formula>0.49</formula>
    </cfRule>
  </conditionalFormatting>
  <conditionalFormatting sqref="B15">
    <cfRule type="cellIs" dxfId="2062" priority="7" operator="between">
      <formula>0</formula>
      <formula>0.5</formula>
    </cfRule>
    <cfRule type="cellIs" dxfId="2061" priority="8" operator="between">
      <formula>0</formula>
      <formula>0.49</formula>
    </cfRule>
  </conditionalFormatting>
  <conditionalFormatting sqref="G15">
    <cfRule type="cellIs" dxfId="2060" priority="5" operator="between">
      <formula>0</formula>
      <formula>0.5</formula>
    </cfRule>
    <cfRule type="cellIs" dxfId="2059" priority="6" operator="between">
      <formula>0</formula>
      <formula>0.49</formula>
    </cfRule>
  </conditionalFormatting>
  <conditionalFormatting sqref="E9">
    <cfRule type="cellIs" dxfId="2058" priority="3" operator="between">
      <formula>0</formula>
      <formula>0.5</formula>
    </cfRule>
    <cfRule type="cellIs" dxfId="2057" priority="4" operator="between">
      <formula>0</formula>
      <formula>0.49</formula>
    </cfRule>
  </conditionalFormatting>
  <conditionalFormatting sqref="F9">
    <cfRule type="cellIs" dxfId="2056" priority="1" operator="between">
      <formula>0</formula>
      <formula>0.5</formula>
    </cfRule>
    <cfRule type="cellIs" dxfId="2055"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2"/>
  <sheetViews>
    <sheetView workbookViewId="0">
      <selection activeCell="K1" sqref="K1"/>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0" t="s">
        <v>540</v>
      </c>
      <c r="B1" s="210"/>
      <c r="C1" s="210"/>
      <c r="D1" s="210"/>
      <c r="E1" s="210"/>
      <c r="F1" s="210"/>
      <c r="G1" s="210"/>
      <c r="H1" s="1"/>
      <c r="I1" s="1"/>
    </row>
    <row r="2" spans="1:10" x14ac:dyDescent="0.2">
      <c r="A2" s="213"/>
      <c r="B2" s="213"/>
      <c r="C2" s="213"/>
      <c r="D2" s="213"/>
      <c r="E2" s="213"/>
      <c r="F2" s="213"/>
      <c r="G2" s="213"/>
      <c r="H2" s="1"/>
      <c r="I2" s="62" t="s">
        <v>511</v>
      </c>
      <c r="J2" s="62"/>
    </row>
    <row r="3" spans="1:10" x14ac:dyDescent="0.2">
      <c r="A3" s="912" t="s">
        <v>492</v>
      </c>
      <c r="B3" s="912" t="s">
        <v>493</v>
      </c>
      <c r="C3" s="897">
        <f>INDICE!A3</f>
        <v>43132</v>
      </c>
      <c r="D3" s="897">
        <v>41671</v>
      </c>
      <c r="E3" s="916" t="s">
        <v>117</v>
      </c>
      <c r="F3" s="916"/>
      <c r="G3" s="916" t="s">
        <v>118</v>
      </c>
      <c r="H3" s="916"/>
      <c r="I3" s="916"/>
      <c r="J3" s="232"/>
    </row>
    <row r="4" spans="1:10" x14ac:dyDescent="0.2">
      <c r="A4" s="913"/>
      <c r="B4" s="913"/>
      <c r="C4" s="244" t="s">
        <v>54</v>
      </c>
      <c r="D4" s="245" t="s">
        <v>457</v>
      </c>
      <c r="E4" s="244" t="s">
        <v>54</v>
      </c>
      <c r="F4" s="245" t="s">
        <v>457</v>
      </c>
      <c r="G4" s="244" t="s">
        <v>54</v>
      </c>
      <c r="H4" s="246" t="s">
        <v>457</v>
      </c>
      <c r="I4" s="245" t="s">
        <v>515</v>
      </c>
      <c r="J4" s="11"/>
    </row>
    <row r="5" spans="1:10" x14ac:dyDescent="0.2">
      <c r="A5" s="1"/>
      <c r="B5" s="191" t="s">
        <v>355</v>
      </c>
      <c r="C5" s="646">
        <v>1785.9250400000001</v>
      </c>
      <c r="D5" s="184">
        <v>-53.344343259101755</v>
      </c>
      <c r="E5" s="649">
        <v>3485.4926399999999</v>
      </c>
      <c r="F5" s="184">
        <v>-53.985438683436485</v>
      </c>
      <c r="G5" s="649">
        <v>35416.075419999994</v>
      </c>
      <c r="H5" s="184">
        <v>36.262685213889036</v>
      </c>
      <c r="I5" s="563">
        <v>9.2419042524695207</v>
      </c>
      <c r="J5" s="1"/>
    </row>
    <row r="6" spans="1:10" x14ac:dyDescent="0.2">
      <c r="A6" s="406"/>
      <c r="B6" s="191" t="s">
        <v>514</v>
      </c>
      <c r="C6" s="646">
        <v>0</v>
      </c>
      <c r="D6" s="184">
        <v>-100</v>
      </c>
      <c r="E6" s="649">
        <v>886.70218</v>
      </c>
      <c r="F6" s="184">
        <v>-49.44858818611678</v>
      </c>
      <c r="G6" s="649">
        <v>5249.8618200000001</v>
      </c>
      <c r="H6" s="184">
        <v>-24.358256604303509</v>
      </c>
      <c r="I6" s="560">
        <v>1.3699632074912549</v>
      </c>
      <c r="J6" s="1"/>
    </row>
    <row r="7" spans="1:10" x14ac:dyDescent="0.2">
      <c r="A7" s="857" t="s">
        <v>499</v>
      </c>
      <c r="B7" s="652"/>
      <c r="C7" s="647">
        <v>1785.9250400000001</v>
      </c>
      <c r="D7" s="190">
        <v>-62.304506813901504</v>
      </c>
      <c r="E7" s="647">
        <v>4372.1948200000006</v>
      </c>
      <c r="F7" s="190">
        <v>-53.132393120631114</v>
      </c>
      <c r="G7" s="647">
        <v>40665.937239999992</v>
      </c>
      <c r="H7" s="318">
        <v>23.48659281785946</v>
      </c>
      <c r="I7" s="190">
        <v>10.611867459960775</v>
      </c>
      <c r="J7" s="1"/>
    </row>
    <row r="8" spans="1:10" x14ac:dyDescent="0.2">
      <c r="A8" s="406"/>
      <c r="B8" s="191" t="s">
        <v>242</v>
      </c>
      <c r="C8" s="646">
        <v>0</v>
      </c>
      <c r="D8" s="184">
        <v>-100</v>
      </c>
      <c r="E8" s="649">
        <v>0</v>
      </c>
      <c r="F8" s="184">
        <v>-100</v>
      </c>
      <c r="G8" s="649">
        <v>5243.5623199999991</v>
      </c>
      <c r="H8" s="184">
        <v>26.516061269797465</v>
      </c>
      <c r="I8" s="560">
        <v>1.3683193388483288</v>
      </c>
      <c r="J8" s="1"/>
    </row>
    <row r="9" spans="1:10" x14ac:dyDescent="0.2">
      <c r="A9" s="869" t="s">
        <v>331</v>
      </c>
      <c r="B9" s="652"/>
      <c r="C9" s="647">
        <v>0</v>
      </c>
      <c r="D9" s="190">
        <v>-100</v>
      </c>
      <c r="E9" s="647">
        <v>0</v>
      </c>
      <c r="F9" s="190">
        <v>-100</v>
      </c>
      <c r="G9" s="647">
        <v>5243.5623199999991</v>
      </c>
      <c r="H9" s="318">
        <v>26.516061269797465</v>
      </c>
      <c r="I9" s="190">
        <v>1.3683193388483288</v>
      </c>
      <c r="J9" s="1"/>
    </row>
    <row r="10" spans="1:10" s="610" customFormat="1" x14ac:dyDescent="0.2">
      <c r="A10" s="607"/>
      <c r="B10" s="569" t="s">
        <v>245</v>
      </c>
      <c r="C10" s="646">
        <v>1124.9423100000001</v>
      </c>
      <c r="D10" s="184">
        <v>4.9035369505057913</v>
      </c>
      <c r="E10" s="649">
        <v>2312.29</v>
      </c>
      <c r="F10" s="192">
        <v>-23.961406914271787</v>
      </c>
      <c r="G10" s="649">
        <v>14828.659679999999</v>
      </c>
      <c r="H10" s="192">
        <v>63.625173503739852</v>
      </c>
      <c r="I10" s="717">
        <v>3.8695719762789946</v>
      </c>
      <c r="J10" s="607"/>
    </row>
    <row r="11" spans="1:10" s="610" customFormat="1" x14ac:dyDescent="0.2">
      <c r="A11" s="607"/>
      <c r="B11" s="608" t="s">
        <v>356</v>
      </c>
      <c r="C11" s="648">
        <v>1124.9423100000001</v>
      </c>
      <c r="D11" s="578">
        <v>4.9035369505057913</v>
      </c>
      <c r="E11" s="650">
        <v>2312.29</v>
      </c>
      <c r="F11" s="578">
        <v>-23.961406914271787</v>
      </c>
      <c r="G11" s="650">
        <v>14828.659679999999</v>
      </c>
      <c r="H11" s="578">
        <v>63.630486189817923</v>
      </c>
      <c r="I11" s="750">
        <v>3.8695719762789946</v>
      </c>
      <c r="J11" s="607"/>
    </row>
    <row r="12" spans="1:10" s="610" customFormat="1" x14ac:dyDescent="0.2">
      <c r="A12" s="607"/>
      <c r="B12" s="608" t="s">
        <v>353</v>
      </c>
      <c r="C12" s="648">
        <v>0</v>
      </c>
      <c r="D12" s="578" t="s">
        <v>147</v>
      </c>
      <c r="E12" s="650">
        <v>0</v>
      </c>
      <c r="F12" s="578" t="s">
        <v>147</v>
      </c>
      <c r="G12" s="650">
        <v>0</v>
      </c>
      <c r="H12" s="578">
        <v>-100</v>
      </c>
      <c r="I12" s="759">
        <v>0</v>
      </c>
      <c r="J12" s="607"/>
    </row>
    <row r="13" spans="1:10" s="610" customFormat="1" x14ac:dyDescent="0.2">
      <c r="A13" s="607"/>
      <c r="B13" s="569" t="s">
        <v>215</v>
      </c>
      <c r="C13" s="646">
        <v>3829.4036599999999</v>
      </c>
      <c r="D13" s="184">
        <v>3.2201925307315791</v>
      </c>
      <c r="E13" s="649">
        <v>6452.9912000000004</v>
      </c>
      <c r="F13" s="184">
        <v>-6.0748489312389147</v>
      </c>
      <c r="G13" s="649">
        <v>38180.515510000005</v>
      </c>
      <c r="H13" s="184">
        <v>1.5527985388621151</v>
      </c>
      <c r="I13" s="717">
        <v>9.9632910893927509</v>
      </c>
      <c r="J13" s="607"/>
    </row>
    <row r="14" spans="1:10" s="610" customFormat="1" x14ac:dyDescent="0.2">
      <c r="A14" s="607"/>
      <c r="B14" s="608" t="s">
        <v>356</v>
      </c>
      <c r="C14" s="648">
        <v>2854.7590099999998</v>
      </c>
      <c r="D14" s="578">
        <v>51.043656920814115</v>
      </c>
      <c r="E14" s="650">
        <v>5478.3465500000002</v>
      </c>
      <c r="F14" s="578">
        <v>21.213708481974813</v>
      </c>
      <c r="G14" s="650">
        <v>29486.861369999999</v>
      </c>
      <c r="H14" s="578">
        <v>3.6788726630629656</v>
      </c>
      <c r="I14" s="750">
        <v>7.6946625580509407</v>
      </c>
      <c r="J14" s="607"/>
    </row>
    <row r="15" spans="1:10" x14ac:dyDescent="0.2">
      <c r="A15" s="1"/>
      <c r="B15" s="608" t="s">
        <v>353</v>
      </c>
      <c r="C15" s="648">
        <v>974.64465000000007</v>
      </c>
      <c r="D15" s="578">
        <v>-46.445569090919527</v>
      </c>
      <c r="E15" s="650">
        <v>974.64465000000007</v>
      </c>
      <c r="F15" s="844">
        <v>-58.539488473042475</v>
      </c>
      <c r="G15" s="650">
        <v>8693.6541400000006</v>
      </c>
      <c r="H15" s="844">
        <v>-5.0511550262948353</v>
      </c>
      <c r="I15" s="845">
        <v>2.2686285313418071</v>
      </c>
      <c r="J15" s="1"/>
    </row>
    <row r="16" spans="1:10" x14ac:dyDescent="0.2">
      <c r="A16" s="713"/>
      <c r="B16" s="569" t="s">
        <v>630</v>
      </c>
      <c r="C16" s="646">
        <v>0</v>
      </c>
      <c r="D16" s="184" t="s">
        <v>147</v>
      </c>
      <c r="E16" s="649">
        <v>0</v>
      </c>
      <c r="F16" s="192">
        <v>-100</v>
      </c>
      <c r="G16" s="649">
        <v>820.38215000000002</v>
      </c>
      <c r="H16" s="192">
        <v>162.01885126762681</v>
      </c>
      <c r="I16" s="711">
        <v>0.21408056061608338</v>
      </c>
      <c r="J16" s="713"/>
    </row>
    <row r="17" spans="1:10" s="610" customFormat="1" x14ac:dyDescent="0.2">
      <c r="A17" s="607"/>
      <c r="B17" s="569" t="s">
        <v>247</v>
      </c>
      <c r="C17" s="646">
        <v>10.026</v>
      </c>
      <c r="D17" s="184">
        <v>-35.270484283433412</v>
      </c>
      <c r="E17" s="649">
        <v>10.026</v>
      </c>
      <c r="F17" s="192">
        <v>-51.019020312010689</v>
      </c>
      <c r="G17" s="649">
        <v>10.026</v>
      </c>
      <c r="H17" s="192">
        <v>-64.78295644024746</v>
      </c>
      <c r="I17" s="750">
        <v>2.6163071694537132E-3</v>
      </c>
      <c r="J17" s="607"/>
    </row>
    <row r="18" spans="1:10" s="610" customFormat="1" x14ac:dyDescent="0.2">
      <c r="A18" s="607"/>
      <c r="B18" s="608" t="s">
        <v>356</v>
      </c>
      <c r="C18" s="648">
        <v>10.026</v>
      </c>
      <c r="D18" s="578">
        <v>-32.524334244808934</v>
      </c>
      <c r="E18" s="650">
        <v>10.026</v>
      </c>
      <c r="F18" s="578">
        <v>-32.524334244808934</v>
      </c>
      <c r="G18" s="650">
        <v>10.026</v>
      </c>
      <c r="H18" s="578">
        <v>-56.13921882662568</v>
      </c>
      <c r="I18" s="750">
        <v>2.6163071694537132E-3</v>
      </c>
      <c r="J18" s="607"/>
    </row>
    <row r="19" spans="1:10" x14ac:dyDescent="0.2">
      <c r="A19" s="713"/>
      <c r="B19" s="608" t="s">
        <v>353</v>
      </c>
      <c r="C19" s="648">
        <v>0</v>
      </c>
      <c r="D19" s="578">
        <v>-100</v>
      </c>
      <c r="E19" s="650">
        <v>0</v>
      </c>
      <c r="F19" s="578">
        <v>-100</v>
      </c>
      <c r="G19" s="650">
        <v>0</v>
      </c>
      <c r="H19" s="578">
        <v>-100</v>
      </c>
      <c r="I19" s="759">
        <v>0</v>
      </c>
      <c r="J19" s="713"/>
    </row>
    <row r="20" spans="1:10" x14ac:dyDescent="0.2">
      <c r="A20" s="406"/>
      <c r="B20" s="569" t="s">
        <v>217</v>
      </c>
      <c r="C20" s="646">
        <v>0</v>
      </c>
      <c r="D20" s="184" t="s">
        <v>147</v>
      </c>
      <c r="E20" s="649">
        <v>1029.9064799999999</v>
      </c>
      <c r="F20" s="192" t="s">
        <v>147</v>
      </c>
      <c r="G20" s="649">
        <v>1029.9064799999999</v>
      </c>
      <c r="H20" s="192" t="s">
        <v>147</v>
      </c>
      <c r="I20" s="711">
        <v>0.26875640409842777</v>
      </c>
      <c r="J20" s="713"/>
    </row>
    <row r="21" spans="1:10" s="610" customFormat="1" x14ac:dyDescent="0.2">
      <c r="A21" s="869" t="s">
        <v>483</v>
      </c>
      <c r="B21" s="652"/>
      <c r="C21" s="647">
        <v>4964.3719700000011</v>
      </c>
      <c r="D21" s="190">
        <v>3.4721764270680451</v>
      </c>
      <c r="E21" s="647">
        <v>9805.2136799999989</v>
      </c>
      <c r="F21" s="190">
        <v>-4.2914508782813723</v>
      </c>
      <c r="G21" s="647">
        <v>54869.489820000003</v>
      </c>
      <c r="H21" s="318">
        <v>16.741453503770828</v>
      </c>
      <c r="I21" s="190">
        <v>14.318316337555709</v>
      </c>
      <c r="J21" s="607"/>
    </row>
    <row r="22" spans="1:10" s="610" customFormat="1" x14ac:dyDescent="0.2">
      <c r="A22" s="870"/>
      <c r="B22" s="569" t="s">
        <v>357</v>
      </c>
      <c r="C22" s="646">
        <v>2703.7692900000002</v>
      </c>
      <c r="D22" s="184">
        <v>-24.590079197102309</v>
      </c>
      <c r="E22" s="649">
        <v>4479.3233700000001</v>
      </c>
      <c r="F22" s="192">
        <v>-16.640699113518568</v>
      </c>
      <c r="G22" s="649">
        <v>38083.016510000001</v>
      </c>
      <c r="H22" s="192">
        <v>35.938787156558639</v>
      </c>
      <c r="I22" s="750">
        <v>9.937848506835941</v>
      </c>
      <c r="J22" s="607"/>
    </row>
    <row r="23" spans="1:10" x14ac:dyDescent="0.2">
      <c r="A23" s="869" t="s">
        <v>374</v>
      </c>
      <c r="B23" s="652"/>
      <c r="C23" s="647">
        <v>2703.7692900000002</v>
      </c>
      <c r="D23" s="190">
        <v>-24.590079197102309</v>
      </c>
      <c r="E23" s="647">
        <v>4479.3233700000001</v>
      </c>
      <c r="F23" s="190">
        <v>-16.640699113518568</v>
      </c>
      <c r="G23" s="647">
        <v>38083.016510000001</v>
      </c>
      <c r="H23" s="318">
        <v>35.938787156558639</v>
      </c>
      <c r="I23" s="190">
        <v>9.937848506835941</v>
      </c>
      <c r="J23" s="713"/>
    </row>
    <row r="24" spans="1:10" x14ac:dyDescent="0.2">
      <c r="A24" s="713"/>
      <c r="B24" s="569" t="s">
        <v>220</v>
      </c>
      <c r="C24" s="646">
        <v>0</v>
      </c>
      <c r="D24" s="184">
        <v>-100</v>
      </c>
      <c r="E24" s="649">
        <v>0</v>
      </c>
      <c r="F24" s="192">
        <v>-100</v>
      </c>
      <c r="G24" s="649">
        <v>2064.8132900000001</v>
      </c>
      <c r="H24" s="192">
        <v>-1.007945777556768</v>
      </c>
      <c r="I24" s="711">
        <v>0.53881765551668759</v>
      </c>
      <c r="J24" s="713"/>
    </row>
    <row r="25" spans="1:10" x14ac:dyDescent="0.2">
      <c r="A25" s="713"/>
      <c r="B25" s="569" t="s">
        <v>221</v>
      </c>
      <c r="C25" s="646">
        <v>19581.547229999996</v>
      </c>
      <c r="D25" s="184">
        <v>-2.6975357264119273</v>
      </c>
      <c r="E25" s="649">
        <v>41428.745379999993</v>
      </c>
      <c r="F25" s="192">
        <v>10.659814192271543</v>
      </c>
      <c r="G25" s="649">
        <v>192000.36254</v>
      </c>
      <c r="H25" s="192">
        <v>-9.0253974151460952</v>
      </c>
      <c r="I25" s="711">
        <v>50.102924900370446</v>
      </c>
      <c r="J25" s="713"/>
    </row>
    <row r="26" spans="1:10" x14ac:dyDescent="0.2">
      <c r="A26" s="713"/>
      <c r="B26" s="608" t="s">
        <v>356</v>
      </c>
      <c r="C26" s="648">
        <v>16769.612249999998</v>
      </c>
      <c r="D26" s="578">
        <v>6.7254319307215429</v>
      </c>
      <c r="E26" s="650">
        <v>34974.9159</v>
      </c>
      <c r="F26" s="578">
        <v>7.5449734988530457</v>
      </c>
      <c r="G26" s="650">
        <v>163696.57291999998</v>
      </c>
      <c r="H26" s="578">
        <v>-8.3701290028624573</v>
      </c>
      <c r="I26" s="717">
        <v>42.716987566885948</v>
      </c>
      <c r="J26" s="713"/>
    </row>
    <row r="27" spans="1:10" x14ac:dyDescent="0.2">
      <c r="A27" s="713"/>
      <c r="B27" s="608" t="s">
        <v>353</v>
      </c>
      <c r="C27" s="648">
        <v>2811.93498</v>
      </c>
      <c r="D27" s="578">
        <v>-36.259784558983789</v>
      </c>
      <c r="E27" s="650">
        <v>6453.8294800000003</v>
      </c>
      <c r="F27" s="578">
        <v>31.262598321238006</v>
      </c>
      <c r="G27" s="650">
        <v>28303.78962</v>
      </c>
      <c r="H27" s="578">
        <v>-12.638635396946595</v>
      </c>
      <c r="I27" s="717">
        <v>7.3859373334844989</v>
      </c>
      <c r="J27" s="713"/>
    </row>
    <row r="28" spans="1:10" x14ac:dyDescent="0.2">
      <c r="A28" s="713"/>
      <c r="B28" s="569" t="s">
        <v>224</v>
      </c>
      <c r="C28" s="646">
        <v>0</v>
      </c>
      <c r="D28" s="184" t="s">
        <v>147</v>
      </c>
      <c r="E28" s="649">
        <v>0</v>
      </c>
      <c r="F28" s="192" t="s">
        <v>147</v>
      </c>
      <c r="G28" s="649">
        <v>1127.37976</v>
      </c>
      <c r="H28" s="192" t="s">
        <v>147</v>
      </c>
      <c r="I28" s="711">
        <v>0.29419227496359529</v>
      </c>
      <c r="J28" s="713"/>
    </row>
    <row r="29" spans="1:10" x14ac:dyDescent="0.2">
      <c r="A29" s="406"/>
      <c r="B29" s="569" t="s">
        <v>227</v>
      </c>
      <c r="C29" s="646">
        <v>2541.5414299999998</v>
      </c>
      <c r="D29" s="184">
        <v>-36.134358003141017</v>
      </c>
      <c r="E29" s="649">
        <v>9334.3965700000008</v>
      </c>
      <c r="F29" s="192">
        <v>6.44852052250888</v>
      </c>
      <c r="G29" s="649">
        <v>49157.322700000004</v>
      </c>
      <c r="H29" s="192">
        <v>-9.7991085106434124</v>
      </c>
      <c r="I29" s="711">
        <v>12.827713525948511</v>
      </c>
      <c r="J29" s="713"/>
    </row>
    <row r="30" spans="1:10" x14ac:dyDescent="0.2">
      <c r="A30" s="869" t="s">
        <v>484</v>
      </c>
      <c r="B30" s="652"/>
      <c r="C30" s="647">
        <v>22123.088659999998</v>
      </c>
      <c r="D30" s="190">
        <v>-12.036044803678742</v>
      </c>
      <c r="E30" s="647">
        <v>50763.141949999997</v>
      </c>
      <c r="F30" s="190">
        <v>7.4281421688752749</v>
      </c>
      <c r="G30" s="647">
        <v>244349.87828999996</v>
      </c>
      <c r="H30" s="190">
        <v>-8.6992190859510821</v>
      </c>
      <c r="I30" s="190">
        <v>63.763648356799237</v>
      </c>
      <c r="J30" s="713"/>
    </row>
    <row r="31" spans="1:10" x14ac:dyDescent="0.2">
      <c r="A31" s="195" t="s">
        <v>116</v>
      </c>
      <c r="B31" s="195"/>
      <c r="C31" s="239">
        <v>31577.154959999993</v>
      </c>
      <c r="D31" s="197">
        <v>-20.33421452765942</v>
      </c>
      <c r="E31" s="239">
        <v>69419.873819999993</v>
      </c>
      <c r="F31" s="197">
        <v>-8.0523624151650353</v>
      </c>
      <c r="G31" s="239">
        <v>383211.88417999999</v>
      </c>
      <c r="H31" s="197">
        <v>0.9186690565374781</v>
      </c>
      <c r="I31" s="564">
        <v>100</v>
      </c>
      <c r="J31" s="713"/>
    </row>
    <row r="32" spans="1:10" x14ac:dyDescent="0.2">
      <c r="A32" s="868"/>
      <c r="B32" s="879" t="s">
        <v>358</v>
      </c>
      <c r="C32" s="240">
        <v>20759.33957</v>
      </c>
      <c r="D32" s="204">
        <v>11.071344313276201</v>
      </c>
      <c r="E32" s="753">
        <v>42775.578450000001</v>
      </c>
      <c r="F32" s="754">
        <v>6.6813692130924265</v>
      </c>
      <c r="G32" s="753">
        <v>208022.11996999997</v>
      </c>
      <c r="H32" s="754">
        <v>-3.7716497632787593</v>
      </c>
      <c r="I32" s="754">
        <v>54.283838408385336</v>
      </c>
      <c r="J32" s="713"/>
    </row>
    <row r="33" spans="1:10" x14ac:dyDescent="0.2">
      <c r="A33" s="868"/>
      <c r="B33" s="879" t="s">
        <v>359</v>
      </c>
      <c r="C33" s="240">
        <v>10817.81539</v>
      </c>
      <c r="D33" s="204">
        <v>-48.35610595890293</v>
      </c>
      <c r="E33" s="753">
        <v>26644.29537</v>
      </c>
      <c r="F33" s="754">
        <v>-24.739533911010483</v>
      </c>
      <c r="G33" s="753">
        <v>175189.76420999996</v>
      </c>
      <c r="H33" s="754">
        <v>7.1182689166193578</v>
      </c>
      <c r="I33" s="754">
        <v>45.716161591614643</v>
      </c>
      <c r="J33" s="713"/>
    </row>
    <row r="34" spans="1:10" x14ac:dyDescent="0.2">
      <c r="A34" s="678" t="s">
        <v>487</v>
      </c>
      <c r="B34" s="843"/>
      <c r="C34" s="565">
        <v>4964.3719700000011</v>
      </c>
      <c r="D34" s="566">
        <v>-19.457432028492395</v>
      </c>
      <c r="E34" s="567">
        <v>8775.3071999999993</v>
      </c>
      <c r="F34" s="568">
        <v>-35.208456109318448</v>
      </c>
      <c r="G34" s="567">
        <v>59083.145660000002</v>
      </c>
      <c r="H34" s="568">
        <v>15.519859248211636</v>
      </c>
      <c r="I34" s="568">
        <v>15.41787927230561</v>
      </c>
      <c r="J34" s="713"/>
    </row>
    <row r="35" spans="1:10" x14ac:dyDescent="0.2">
      <c r="A35" s="678" t="s">
        <v>488</v>
      </c>
      <c r="B35" s="843"/>
      <c r="C35" s="565">
        <v>26612.782989999996</v>
      </c>
      <c r="D35" s="566">
        <v>-20.495661999363417</v>
      </c>
      <c r="E35" s="567">
        <v>60644.566619999991</v>
      </c>
      <c r="F35" s="568">
        <v>-2.1158442481227402</v>
      </c>
      <c r="G35" s="567">
        <v>324128.73851999996</v>
      </c>
      <c r="H35" s="568">
        <v>-1.3541072084645163</v>
      </c>
      <c r="I35" s="568">
        <v>84.582120727694374</v>
      </c>
      <c r="J35" s="713"/>
    </row>
    <row r="36" spans="1:10" x14ac:dyDescent="0.2">
      <c r="A36" s="868" t="s">
        <v>489</v>
      </c>
      <c r="B36" s="868"/>
      <c r="C36" s="240">
        <v>1134.96831</v>
      </c>
      <c r="D36" s="204">
        <v>4.3315284516759096</v>
      </c>
      <c r="E36" s="753">
        <v>2322.3159999999998</v>
      </c>
      <c r="F36" s="754">
        <v>-31.180691168570199</v>
      </c>
      <c r="G36" s="753">
        <v>15659.06783</v>
      </c>
      <c r="H36" s="754">
        <v>66.512349444588693</v>
      </c>
      <c r="I36" s="754">
        <v>4.8626884406453001</v>
      </c>
      <c r="J36" s="713"/>
    </row>
    <row r="37" spans="1:10" x14ac:dyDescent="0.2">
      <c r="A37" s="611" t="s">
        <v>360</v>
      </c>
      <c r="B37" s="857"/>
      <c r="C37" s="605"/>
      <c r="D37" s="858"/>
      <c r="E37" s="605"/>
      <c r="F37" s="858"/>
      <c r="G37" s="605"/>
      <c r="H37" s="858"/>
      <c r="I37" s="232" t="s">
        <v>231</v>
      </c>
      <c r="J37" s="713"/>
    </row>
    <row r="38" spans="1:10" x14ac:dyDescent="0.2">
      <c r="A38" s="612" t="s">
        <v>597</v>
      </c>
      <c r="B38" s="713"/>
      <c r="C38" s="713"/>
      <c r="D38" s="713"/>
      <c r="E38" s="713"/>
      <c r="F38" s="713"/>
      <c r="G38" s="713"/>
      <c r="H38" s="713"/>
      <c r="I38" s="713"/>
      <c r="J38" s="1"/>
    </row>
    <row r="39" spans="1:10" ht="14.25" customHeight="1" x14ac:dyDescent="0.2">
      <c r="A39" s="612" t="s">
        <v>517</v>
      </c>
      <c r="B39" s="713"/>
      <c r="C39" s="713"/>
      <c r="D39" s="713"/>
      <c r="E39" s="713"/>
      <c r="F39" s="713"/>
      <c r="G39" s="713"/>
      <c r="H39" s="713"/>
      <c r="I39" s="713"/>
      <c r="J39" s="1"/>
    </row>
    <row r="40" spans="1:10" ht="14.25" customHeight="1" x14ac:dyDescent="0.2">
      <c r="B40" s="755"/>
      <c r="C40" s="755"/>
      <c r="D40" s="755"/>
      <c r="E40" s="755"/>
      <c r="F40" s="755"/>
      <c r="G40" s="755"/>
      <c r="H40" s="755"/>
      <c r="I40" s="755"/>
    </row>
    <row r="41" spans="1:10" ht="19.5" customHeight="1" x14ac:dyDescent="0.2">
      <c r="A41" s="755"/>
      <c r="B41" s="755"/>
      <c r="C41" s="755"/>
      <c r="D41" s="755"/>
      <c r="E41" s="755"/>
      <c r="F41" s="755"/>
      <c r="G41" s="755"/>
      <c r="H41" s="755"/>
      <c r="I41" s="755"/>
    </row>
    <row r="68" spans="3:3" x14ac:dyDescent="0.2">
      <c r="C68" t="s">
        <v>539</v>
      </c>
    </row>
    <row r="72" spans="3:3" x14ac:dyDescent="0.2">
      <c r="C72" t="s">
        <v>540</v>
      </c>
    </row>
  </sheetData>
  <mergeCells count="5">
    <mergeCell ref="A3:A4"/>
    <mergeCell ref="B3:B4"/>
    <mergeCell ref="C3:D3"/>
    <mergeCell ref="E3:F3"/>
    <mergeCell ref="G3:I3"/>
  </mergeCells>
  <conditionalFormatting sqref="I11:I12">
    <cfRule type="cellIs" dxfId="2054" priority="67" operator="between">
      <formula>0.00001</formula>
      <formula>0.499</formula>
    </cfRule>
  </conditionalFormatting>
  <conditionalFormatting sqref="I13">
    <cfRule type="cellIs" dxfId="2053" priority="64" operator="between">
      <formula>0.00001</formula>
      <formula>0.499</formula>
    </cfRule>
  </conditionalFormatting>
  <conditionalFormatting sqref="I10">
    <cfRule type="cellIs" dxfId="2052" priority="62" operator="between">
      <formula>0.00001</formula>
      <formula>0.499</formula>
    </cfRule>
  </conditionalFormatting>
  <conditionalFormatting sqref="I14">
    <cfRule type="cellIs" dxfId="2051" priority="45" operator="between">
      <formula>0.00001</formula>
      <formula>0.499</formula>
    </cfRule>
  </conditionalFormatting>
  <conditionalFormatting sqref="I26">
    <cfRule type="cellIs" dxfId="2050" priority="35" operator="between">
      <formula>0.00001</formula>
      <formula>0.499</formula>
    </cfRule>
  </conditionalFormatting>
  <conditionalFormatting sqref="H30">
    <cfRule type="cellIs" dxfId="2049" priority="8" operator="between">
      <formula>0.000001</formula>
      <formula>0.049999</formula>
    </cfRule>
  </conditionalFormatting>
  <conditionalFormatting sqref="F31 H31">
    <cfRule type="cellIs" dxfId="2048" priority="16" operator="between">
      <formula>".000001"</formula>
      <formula>".049"</formula>
    </cfRule>
  </conditionalFormatting>
  <conditionalFormatting sqref="F31">
    <cfRule type="cellIs" dxfId="2047" priority="15" operator="between">
      <formula>0.000001</formula>
      <formula>0.049999</formula>
    </cfRule>
  </conditionalFormatting>
  <conditionalFormatting sqref="H31">
    <cfRule type="cellIs" dxfId="2046" priority="14" operator="between">
      <formula>0.000001</formula>
      <formula>0.049999</formula>
    </cfRule>
  </conditionalFormatting>
  <conditionalFormatting sqref="F30 H30">
    <cfRule type="cellIs" dxfId="2045" priority="13" operator="between">
      <formula>".000001"</formula>
      <formula>".049"</formula>
    </cfRule>
  </conditionalFormatting>
  <conditionalFormatting sqref="F30">
    <cfRule type="cellIs" dxfId="2044" priority="12" operator="between">
      <formula>0.000001</formula>
      <formula>0.049999</formula>
    </cfRule>
  </conditionalFormatting>
  <conditionalFormatting sqref="H30">
    <cfRule type="cellIs" dxfId="2043" priority="11" operator="between">
      <formula>0.000001</formula>
      <formula>0.049999</formula>
    </cfRule>
  </conditionalFormatting>
  <conditionalFormatting sqref="F30 H30">
    <cfRule type="cellIs" dxfId="2042" priority="10" operator="between">
      <formula>".000001"</formula>
      <formula>".049"</formula>
    </cfRule>
  </conditionalFormatting>
  <conditionalFormatting sqref="F30">
    <cfRule type="cellIs" dxfId="2041" priority="9" operator="between">
      <formula>0.000001</formula>
      <formula>0.049999</formula>
    </cfRule>
  </conditionalFormatting>
  <conditionalFormatting sqref="I27">
    <cfRule type="cellIs" dxfId="2040" priority="6" operator="between">
      <formula>0.00001</formula>
      <formula>0.499</formula>
    </cfRule>
  </conditionalFormatting>
  <conditionalFormatting sqref="I22">
    <cfRule type="cellIs" dxfId="2039" priority="4" operator="between">
      <formula>0.00001</formula>
      <formula>0.499</formula>
    </cfRule>
  </conditionalFormatting>
  <conditionalFormatting sqref="I18">
    <cfRule type="cellIs" dxfId="2038" priority="3" operator="between">
      <formula>0.00001</formula>
      <formula>0.499</formula>
    </cfRule>
  </conditionalFormatting>
  <conditionalFormatting sqref="I19">
    <cfRule type="cellIs" dxfId="2037" priority="2" operator="between">
      <formula>0.00001</formula>
      <formula>0.499</formula>
    </cfRule>
  </conditionalFormatting>
  <conditionalFormatting sqref="I17">
    <cfRule type="cellIs" dxfId="2036" priority="1"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A3" sqref="A3"/>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7" t="s">
        <v>18</v>
      </c>
      <c r="B1" s="927"/>
      <c r="C1" s="927"/>
      <c r="D1" s="927"/>
      <c r="E1" s="927"/>
      <c r="F1" s="927"/>
      <c r="G1" s="1"/>
      <c r="H1" s="1"/>
    </row>
    <row r="2" spans="1:9" x14ac:dyDescent="0.2">
      <c r="A2" s="928"/>
      <c r="B2" s="928"/>
      <c r="C2" s="928"/>
      <c r="D2" s="928"/>
      <c r="E2" s="928"/>
      <c r="F2" s="928"/>
      <c r="G2" s="11"/>
      <c r="H2" s="62" t="s">
        <v>511</v>
      </c>
    </row>
    <row r="3" spans="1:9" x14ac:dyDescent="0.2">
      <c r="A3" s="12"/>
      <c r="B3" s="897">
        <f>INDICE!A3</f>
        <v>43132</v>
      </c>
      <c r="C3" s="897">
        <v>41671</v>
      </c>
      <c r="D3" s="916" t="s">
        <v>117</v>
      </c>
      <c r="E3" s="916"/>
      <c r="F3" s="916" t="s">
        <v>118</v>
      </c>
      <c r="G3" s="916"/>
      <c r="H3" s="916"/>
    </row>
    <row r="4" spans="1:9" x14ac:dyDescent="0.2">
      <c r="A4" s="543"/>
      <c r="B4" s="244" t="s">
        <v>54</v>
      </c>
      <c r="C4" s="245" t="s">
        <v>457</v>
      </c>
      <c r="D4" s="244" t="s">
        <v>54</v>
      </c>
      <c r="E4" s="245" t="s">
        <v>457</v>
      </c>
      <c r="F4" s="244" t="s">
        <v>54</v>
      </c>
      <c r="G4" s="246" t="s">
        <v>457</v>
      </c>
      <c r="H4" s="245" t="s">
        <v>515</v>
      </c>
      <c r="I4" s="62"/>
    </row>
    <row r="5" spans="1:9" ht="14.1" customHeight="1" x14ac:dyDescent="0.2">
      <c r="A5" s="570" t="s">
        <v>361</v>
      </c>
      <c r="B5" s="321">
        <v>20759.33957</v>
      </c>
      <c r="C5" s="322">
        <v>11.071344313276224</v>
      </c>
      <c r="D5" s="321">
        <v>42775.578450000001</v>
      </c>
      <c r="E5" s="322">
        <v>6.681369213092446</v>
      </c>
      <c r="F5" s="321">
        <v>208022.11996999997</v>
      </c>
      <c r="G5" s="322">
        <v>-3.7716497632787593</v>
      </c>
      <c r="H5" s="322">
        <v>54.283838408385343</v>
      </c>
    </row>
    <row r="6" spans="1:9" x14ac:dyDescent="0.2">
      <c r="A6" s="559" t="s">
        <v>362</v>
      </c>
      <c r="B6" s="613">
        <v>6214.8616300000003</v>
      </c>
      <c r="C6" s="614">
        <v>-13.597487649841375</v>
      </c>
      <c r="D6" s="613">
        <v>12948.2662</v>
      </c>
      <c r="E6" s="614">
        <v>-15.024036628628174</v>
      </c>
      <c r="F6" s="613">
        <v>72456.152959999992</v>
      </c>
      <c r="G6" s="614">
        <v>-8.343669656533006</v>
      </c>
      <c r="H6" s="614">
        <v>18.907595497734182</v>
      </c>
    </row>
    <row r="7" spans="1:9" x14ac:dyDescent="0.2">
      <c r="A7" s="559" t="s">
        <v>363</v>
      </c>
      <c r="B7" s="615">
        <v>10554.750620000001</v>
      </c>
      <c r="C7" s="614">
        <v>23.882963240071607</v>
      </c>
      <c r="D7" s="613">
        <v>22026.649700000002</v>
      </c>
      <c r="E7" s="614">
        <v>27.442216560500992</v>
      </c>
      <c r="F7" s="613">
        <v>91240.419960000028</v>
      </c>
      <c r="G7" s="614">
        <v>-8.391130108869211</v>
      </c>
      <c r="H7" s="614">
        <v>23.809392069151787</v>
      </c>
    </row>
    <row r="8" spans="1:9" x14ac:dyDescent="0.2">
      <c r="A8" s="559" t="s">
        <v>578</v>
      </c>
      <c r="B8" s="615">
        <v>10.026</v>
      </c>
      <c r="C8" s="616">
        <v>-32.524334244808934</v>
      </c>
      <c r="D8" s="613">
        <v>10.026</v>
      </c>
      <c r="E8" s="616">
        <v>-32.524334244808934</v>
      </c>
      <c r="F8" s="613">
        <v>10.026</v>
      </c>
      <c r="G8" s="616">
        <v>-56.13921882662568</v>
      </c>
      <c r="H8" s="727">
        <v>2.6163071694537137E-3</v>
      </c>
    </row>
    <row r="9" spans="1:9" x14ac:dyDescent="0.2">
      <c r="A9" s="559" t="s">
        <v>579</v>
      </c>
      <c r="B9" s="613">
        <v>3979.7013200000006</v>
      </c>
      <c r="C9" s="614">
        <v>34.341294977955151</v>
      </c>
      <c r="D9" s="613">
        <v>7790.6365500000011</v>
      </c>
      <c r="E9" s="614">
        <v>3.0436690793686987</v>
      </c>
      <c r="F9" s="613">
        <v>44315.521049999996</v>
      </c>
      <c r="G9" s="614">
        <v>18.165731994849153</v>
      </c>
      <c r="H9" s="614">
        <v>11.564234534329938</v>
      </c>
    </row>
    <row r="10" spans="1:9" x14ac:dyDescent="0.2">
      <c r="A10" s="570" t="s">
        <v>364</v>
      </c>
      <c r="B10" s="572">
        <v>10817.81539</v>
      </c>
      <c r="C10" s="322">
        <v>-48.354551733894205</v>
      </c>
      <c r="D10" s="572">
        <v>26644.29537</v>
      </c>
      <c r="E10" s="322">
        <v>-24.727605065425028</v>
      </c>
      <c r="F10" s="572">
        <v>175189.76420999996</v>
      </c>
      <c r="G10" s="322">
        <v>7.1221364435948686</v>
      </c>
      <c r="H10" s="322">
        <v>45.716161591614657</v>
      </c>
    </row>
    <row r="11" spans="1:9" x14ac:dyDescent="0.2">
      <c r="A11" s="559" t="s">
        <v>365</v>
      </c>
      <c r="B11" s="613">
        <v>4107.2442899999996</v>
      </c>
      <c r="C11" s="616">
        <v>-27.306128986173441</v>
      </c>
      <c r="D11" s="613">
        <v>9997.7574000000004</v>
      </c>
      <c r="E11" s="614">
        <v>25.170252043203888</v>
      </c>
      <c r="F11" s="613">
        <v>63431.688959999999</v>
      </c>
      <c r="G11" s="614">
        <v>70.845873836457983</v>
      </c>
      <c r="H11" s="614">
        <v>16.552641392041288</v>
      </c>
    </row>
    <row r="12" spans="1:9" x14ac:dyDescent="0.2">
      <c r="A12" s="559" t="s">
        <v>366</v>
      </c>
      <c r="B12" s="613">
        <v>2760.5696899999998</v>
      </c>
      <c r="C12" s="614">
        <v>-1.1679112506596352</v>
      </c>
      <c r="D12" s="613">
        <v>4497.2507400000004</v>
      </c>
      <c r="E12" s="614">
        <v>-17.731852068004482</v>
      </c>
      <c r="F12" s="613">
        <v>29314.394810000002</v>
      </c>
      <c r="G12" s="614">
        <v>43.460347306872201</v>
      </c>
      <c r="H12" s="614">
        <v>7.6496570227009508</v>
      </c>
    </row>
    <row r="13" spans="1:9" x14ac:dyDescent="0.2">
      <c r="A13" s="559" t="s">
        <v>367</v>
      </c>
      <c r="B13" s="613">
        <v>0</v>
      </c>
      <c r="C13" s="616">
        <v>-100</v>
      </c>
      <c r="D13" s="613">
        <v>1487.0843400000001</v>
      </c>
      <c r="E13" s="614">
        <v>-39.467520565567781</v>
      </c>
      <c r="F13" s="613">
        <v>8408.9522100000013</v>
      </c>
      <c r="G13" s="614">
        <v>-29.219281783255006</v>
      </c>
      <c r="H13" s="614">
        <v>2.1943349246575554</v>
      </c>
    </row>
    <row r="14" spans="1:9" x14ac:dyDescent="0.2">
      <c r="A14" s="559" t="s">
        <v>368</v>
      </c>
      <c r="B14" s="613">
        <v>2749.9617699999999</v>
      </c>
      <c r="C14" s="614">
        <v>-45.07464315957607</v>
      </c>
      <c r="D14" s="613">
        <v>7540.8579300000001</v>
      </c>
      <c r="E14" s="614">
        <v>-22.016740211647107</v>
      </c>
      <c r="F14" s="613">
        <v>48058.783190000002</v>
      </c>
      <c r="G14" s="614">
        <v>13.527900919402827</v>
      </c>
      <c r="H14" s="614">
        <v>12.541047178856834</v>
      </c>
    </row>
    <row r="15" spans="1:9" x14ac:dyDescent="0.2">
      <c r="A15" s="559" t="s">
        <v>369</v>
      </c>
      <c r="B15" s="613">
        <v>703.81232</v>
      </c>
      <c r="C15" s="614">
        <v>-20.527887036219383</v>
      </c>
      <c r="D15" s="613">
        <v>2625.1176399999995</v>
      </c>
      <c r="E15" s="614">
        <v>44.525037108374846</v>
      </c>
      <c r="F15" s="613">
        <v>12312.841990000001</v>
      </c>
      <c r="G15" s="614">
        <v>-9.1046816502101429</v>
      </c>
      <c r="H15" s="614">
        <v>3.2130637118280201</v>
      </c>
    </row>
    <row r="16" spans="1:9" x14ac:dyDescent="0.2">
      <c r="A16" s="559" t="s">
        <v>370</v>
      </c>
      <c r="B16" s="613">
        <v>496.22732000000002</v>
      </c>
      <c r="C16" s="614">
        <v>-90.506166423900396</v>
      </c>
      <c r="D16" s="613">
        <v>496.22732000000002</v>
      </c>
      <c r="E16" s="614">
        <v>-93.797449035240376</v>
      </c>
      <c r="F16" s="613">
        <v>13663.103050000002</v>
      </c>
      <c r="G16" s="614">
        <v>-64.252983732711542</v>
      </c>
      <c r="H16" s="614">
        <v>3.5654173615300127</v>
      </c>
    </row>
    <row r="17" spans="1:8" x14ac:dyDescent="0.2">
      <c r="A17" s="570" t="s">
        <v>620</v>
      </c>
      <c r="B17" s="757">
        <v>0</v>
      </c>
      <c r="C17" s="572">
        <v>-100</v>
      </c>
      <c r="D17" s="572">
        <v>0</v>
      </c>
      <c r="E17" s="587">
        <v>-100</v>
      </c>
      <c r="F17" s="572">
        <v>0</v>
      </c>
      <c r="G17" s="587">
        <v>-100</v>
      </c>
      <c r="H17" s="758">
        <v>0</v>
      </c>
    </row>
    <row r="18" spans="1:8" x14ac:dyDescent="0.2">
      <c r="A18" s="571" t="s">
        <v>116</v>
      </c>
      <c r="B18" s="69">
        <v>31577.15496</v>
      </c>
      <c r="C18" s="70">
        <v>-20.334214527659388</v>
      </c>
      <c r="D18" s="69">
        <v>69419.873819999993</v>
      </c>
      <c r="E18" s="70">
        <v>-8.0523624151650175</v>
      </c>
      <c r="F18" s="69">
        <v>383211.88417999994</v>
      </c>
      <c r="G18" s="70">
        <v>0.91866905653746245</v>
      </c>
      <c r="H18" s="70">
        <v>100</v>
      </c>
    </row>
    <row r="19" spans="1:8" x14ac:dyDescent="0.2">
      <c r="A19" s="606"/>
      <c r="B19" s="1"/>
      <c r="C19" s="1"/>
      <c r="D19" s="1"/>
      <c r="E19" s="1"/>
      <c r="F19" s="1"/>
      <c r="G19" s="1"/>
      <c r="H19" s="232" t="s">
        <v>231</v>
      </c>
    </row>
    <row r="20" spans="1:8" x14ac:dyDescent="0.2">
      <c r="A20" s="611" t="s">
        <v>360</v>
      </c>
      <c r="B20" s="1"/>
      <c r="C20" s="1"/>
      <c r="D20" s="1"/>
      <c r="E20" s="1"/>
      <c r="F20" s="1"/>
      <c r="G20" s="1"/>
      <c r="H20" s="1"/>
    </row>
    <row r="21" spans="1:8" x14ac:dyDescent="0.2">
      <c r="A21" s="612" t="s">
        <v>596</v>
      </c>
      <c r="B21" s="1"/>
      <c r="C21" s="1"/>
      <c r="D21" s="1"/>
      <c r="E21" s="1"/>
      <c r="F21" s="1"/>
      <c r="G21" s="1"/>
      <c r="H21" s="1"/>
    </row>
    <row r="22" spans="1:8" x14ac:dyDescent="0.2">
      <c r="A22" s="935"/>
      <c r="B22" s="935"/>
      <c r="C22" s="935"/>
      <c r="D22" s="935"/>
      <c r="E22" s="935"/>
      <c r="F22" s="935"/>
      <c r="G22" s="935"/>
      <c r="H22" s="935"/>
    </row>
    <row r="23" spans="1:8" x14ac:dyDescent="0.2">
      <c r="A23" s="935"/>
      <c r="B23" s="935"/>
      <c r="C23" s="935"/>
      <c r="D23" s="935"/>
      <c r="E23" s="935"/>
      <c r="F23" s="935"/>
      <c r="G23" s="935"/>
      <c r="H23" s="935"/>
    </row>
  </sheetData>
  <mergeCells count="5">
    <mergeCell ref="A1:F2"/>
    <mergeCell ref="B3:C3"/>
    <mergeCell ref="D3:E3"/>
    <mergeCell ref="F3:H3"/>
    <mergeCell ref="A22:H23"/>
  </mergeCells>
  <conditionalFormatting sqref="H17">
    <cfRule type="cellIs" dxfId="2035" priority="11" operator="between">
      <formula>0.0001</formula>
      <formula>0.44999</formula>
    </cfRule>
  </conditionalFormatting>
  <conditionalFormatting sqref="E18">
    <cfRule type="cellIs" dxfId="2034" priority="3" operator="between">
      <formula>0.00001</formula>
      <formula>0.049999</formula>
    </cfRule>
  </conditionalFormatting>
  <conditionalFormatting sqref="G18">
    <cfRule type="cellIs" dxfId="2033" priority="2" operator="between">
      <formula>0.00001</formula>
      <formula>0.049999</formula>
    </cfRule>
  </conditionalFormatting>
  <conditionalFormatting sqref="H8">
    <cfRule type="cellIs" dxfId="2032"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4" sqref="A4"/>
    </sheetView>
  </sheetViews>
  <sheetFormatPr baseColWidth="10" defaultRowHeight="14.25" x14ac:dyDescent="0.2"/>
  <cols>
    <col min="1" max="1" width="16.375" customWidth="1"/>
  </cols>
  <sheetData>
    <row r="1" spans="1:8" ht="15" x14ac:dyDescent="0.25">
      <c r="A1" s="386" t="s">
        <v>552</v>
      </c>
      <c r="B1" s="1"/>
      <c r="C1" s="1"/>
      <c r="D1" s="1"/>
      <c r="E1" s="1"/>
      <c r="F1" s="1"/>
      <c r="G1" s="1"/>
      <c r="H1" s="1"/>
    </row>
    <row r="2" spans="1:8" x14ac:dyDescent="0.2">
      <c r="A2" s="1"/>
      <c r="B2" s="1"/>
      <c r="C2" s="1"/>
      <c r="D2" s="1"/>
      <c r="E2" s="1"/>
      <c r="F2" s="1"/>
      <c r="G2" s="62" t="s">
        <v>513</v>
      </c>
      <c r="H2" s="1"/>
    </row>
    <row r="3" spans="1:8" x14ac:dyDescent="0.2">
      <c r="A3" s="63"/>
      <c r="B3" s="897">
        <f>INDICE!A3</f>
        <v>43132</v>
      </c>
      <c r="C3" s="916">
        <v>41671</v>
      </c>
      <c r="D3" s="916" t="s">
        <v>117</v>
      </c>
      <c r="E3" s="916"/>
      <c r="F3" s="916" t="s">
        <v>118</v>
      </c>
      <c r="G3" s="916"/>
      <c r="H3" s="1"/>
    </row>
    <row r="4" spans="1:8" x14ac:dyDescent="0.2">
      <c r="A4" s="75"/>
      <c r="B4" s="244" t="s">
        <v>376</v>
      </c>
      <c r="C4" s="245" t="s">
        <v>457</v>
      </c>
      <c r="D4" s="244" t="s">
        <v>376</v>
      </c>
      <c r="E4" s="245" t="s">
        <v>457</v>
      </c>
      <c r="F4" s="244" t="s">
        <v>376</v>
      </c>
      <c r="G4" s="246" t="s">
        <v>457</v>
      </c>
      <c r="H4" s="1"/>
    </row>
    <row r="5" spans="1:8" x14ac:dyDescent="0.2">
      <c r="A5" s="617" t="s">
        <v>512</v>
      </c>
      <c r="B5" s="618">
        <v>17.843773604199598</v>
      </c>
      <c r="C5" s="590">
        <v>-3.201890431639562</v>
      </c>
      <c r="D5" s="619">
        <v>17.832608049273645</v>
      </c>
      <c r="E5" s="590">
        <v>-4.712062233650836</v>
      </c>
      <c r="F5" s="619">
        <v>17.395554168887141</v>
      </c>
      <c r="G5" s="590">
        <v>11.348756844220134</v>
      </c>
      <c r="H5" s="1"/>
    </row>
    <row r="6" spans="1:8" x14ac:dyDescent="0.2">
      <c r="A6" s="65"/>
      <c r="B6" s="65"/>
      <c r="C6" s="65"/>
      <c r="D6" s="65"/>
      <c r="E6" s="65"/>
      <c r="F6" s="65"/>
      <c r="G6" s="71" t="s">
        <v>377</v>
      </c>
      <c r="H6" s="1"/>
    </row>
    <row r="7" spans="1:8" x14ac:dyDescent="0.2">
      <c r="A7" s="258" t="s">
        <v>524</v>
      </c>
      <c r="B7" s="94"/>
      <c r="C7" s="271"/>
      <c r="D7" s="271"/>
      <c r="E7" s="271"/>
      <c r="F7" s="94"/>
      <c r="G7" s="94"/>
      <c r="H7" s="1"/>
    </row>
    <row r="8" spans="1:8" x14ac:dyDescent="0.2">
      <c r="A8" s="611" t="s">
        <v>378</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5"/>
  <sheetViews>
    <sheetView workbookViewId="0">
      <selection activeCell="A3" sqref="A3:A4"/>
    </sheetView>
  </sheetViews>
  <sheetFormatPr baseColWidth="10" defaultRowHeight="14.25" x14ac:dyDescent="0.2"/>
  <cols>
    <col min="1" max="1" width="11" customWidth="1"/>
    <col min="2" max="2" width="15.625" customWidth="1"/>
    <col min="7" max="7" width="11" style="620"/>
    <col min="10" max="12" width="11" style="1"/>
  </cols>
  <sheetData>
    <row r="1" spans="1:14" x14ac:dyDescent="0.2">
      <c r="A1" s="927" t="s">
        <v>371</v>
      </c>
      <c r="B1" s="927"/>
      <c r="C1" s="927"/>
      <c r="D1" s="927"/>
      <c r="E1" s="927"/>
      <c r="F1" s="927"/>
      <c r="G1" s="927"/>
      <c r="H1" s="1"/>
      <c r="I1" s="1"/>
    </row>
    <row r="2" spans="1:14" x14ac:dyDescent="0.2">
      <c r="A2" s="928"/>
      <c r="B2" s="928"/>
      <c r="C2" s="928"/>
      <c r="D2" s="928"/>
      <c r="E2" s="928"/>
      <c r="F2" s="928"/>
      <c r="G2" s="928"/>
      <c r="H2" s="11"/>
      <c r="I2" s="62" t="s">
        <v>511</v>
      </c>
    </row>
    <row r="3" spans="1:14" x14ac:dyDescent="0.2">
      <c r="A3" s="912" t="s">
        <v>492</v>
      </c>
      <c r="B3" s="912" t="s">
        <v>493</v>
      </c>
      <c r="C3" s="894">
        <f>INDICE!A3</f>
        <v>43132</v>
      </c>
      <c r="D3" s="895">
        <v>41671</v>
      </c>
      <c r="E3" s="895" t="s">
        <v>117</v>
      </c>
      <c r="F3" s="895"/>
      <c r="G3" s="895" t="s">
        <v>118</v>
      </c>
      <c r="H3" s="895"/>
      <c r="I3" s="895"/>
    </row>
    <row r="4" spans="1:14" x14ac:dyDescent="0.2">
      <c r="A4" s="913"/>
      <c r="B4" s="913"/>
      <c r="C4" s="97" t="s">
        <v>54</v>
      </c>
      <c r="D4" s="97" t="s">
        <v>457</v>
      </c>
      <c r="E4" s="97" t="s">
        <v>54</v>
      </c>
      <c r="F4" s="97" t="s">
        <v>457</v>
      </c>
      <c r="G4" s="97" t="s">
        <v>54</v>
      </c>
      <c r="H4" s="398" t="s">
        <v>457</v>
      </c>
      <c r="I4" s="398" t="s">
        <v>107</v>
      </c>
    </row>
    <row r="5" spans="1:14" x14ac:dyDescent="0.2">
      <c r="A5" s="556"/>
      <c r="B5" s="575" t="s">
        <v>573</v>
      </c>
      <c r="C5" s="673">
        <v>0</v>
      </c>
      <c r="D5" s="674" t="s">
        <v>147</v>
      </c>
      <c r="E5" s="675">
        <v>0</v>
      </c>
      <c r="F5" s="674" t="s">
        <v>147</v>
      </c>
      <c r="G5" s="675">
        <v>0</v>
      </c>
      <c r="H5" s="674">
        <v>-100</v>
      </c>
      <c r="I5" s="574">
        <v>0</v>
      </c>
    </row>
    <row r="6" spans="1:14" x14ac:dyDescent="0.2">
      <c r="A6" s="700" t="s">
        <v>499</v>
      </c>
      <c r="B6" s="576"/>
      <c r="C6" s="325">
        <v>0</v>
      </c>
      <c r="D6" s="190" t="s">
        <v>147</v>
      </c>
      <c r="E6" s="188">
        <v>0</v>
      </c>
      <c r="F6" s="323" t="s">
        <v>147</v>
      </c>
      <c r="G6" s="188">
        <v>0</v>
      </c>
      <c r="H6" s="323">
        <v>-100</v>
      </c>
      <c r="I6" s="324">
        <v>0</v>
      </c>
    </row>
    <row r="7" spans="1:14" x14ac:dyDescent="0.2">
      <c r="A7" s="556"/>
      <c r="B7" s="575" t="s">
        <v>609</v>
      </c>
      <c r="C7" s="193">
        <v>2.67693</v>
      </c>
      <c r="D7" s="184">
        <v>12.831136644313389</v>
      </c>
      <c r="E7" s="186">
        <v>6.49796</v>
      </c>
      <c r="F7" s="184">
        <v>37.614414658630267</v>
      </c>
      <c r="G7" s="186">
        <v>21.819659999999999</v>
      </c>
      <c r="H7" s="184">
        <v>82.864139548799585</v>
      </c>
      <c r="I7" s="573">
        <v>6.1215415604804507E-2</v>
      </c>
      <c r="J7" s="406"/>
    </row>
    <row r="8" spans="1:14" x14ac:dyDescent="0.2">
      <c r="A8" s="556"/>
      <c r="B8" s="575" t="s">
        <v>303</v>
      </c>
      <c r="C8" s="193">
        <v>0</v>
      </c>
      <c r="D8" s="184" t="s">
        <v>147</v>
      </c>
      <c r="E8" s="186">
        <v>0</v>
      </c>
      <c r="F8" s="184" t="s">
        <v>147</v>
      </c>
      <c r="G8" s="186">
        <v>0</v>
      </c>
      <c r="H8" s="184">
        <v>-100</v>
      </c>
      <c r="I8" s="573">
        <v>0</v>
      </c>
      <c r="J8" s="406"/>
      <c r="M8" s="676"/>
      <c r="N8" s="676"/>
    </row>
    <row r="9" spans="1:14" x14ac:dyDescent="0.2">
      <c r="A9" s="556"/>
      <c r="B9" s="575" t="s">
        <v>245</v>
      </c>
      <c r="C9" s="193">
        <v>358.83987999999994</v>
      </c>
      <c r="D9" s="184">
        <v>109.29772377858924</v>
      </c>
      <c r="E9" s="186">
        <v>420.42613999999998</v>
      </c>
      <c r="F9" s="184">
        <v>82.575454907708718</v>
      </c>
      <c r="G9" s="186">
        <v>1488.7005100000001</v>
      </c>
      <c r="H9" s="184">
        <v>-78.874059056738091</v>
      </c>
      <c r="I9" s="580">
        <v>4.1765738068665801</v>
      </c>
      <c r="J9" s="406"/>
      <c r="K9" s="713"/>
      <c r="L9" s="713"/>
      <c r="M9" s="676"/>
      <c r="N9" s="676"/>
    </row>
    <row r="10" spans="1:14" x14ac:dyDescent="0.2">
      <c r="A10" s="555"/>
      <c r="B10" s="581" t="s">
        <v>356</v>
      </c>
      <c r="C10" s="577">
        <v>304.8408</v>
      </c>
      <c r="D10" s="578">
        <v>136.39251880592778</v>
      </c>
      <c r="E10" s="579">
        <v>311.05691999999999</v>
      </c>
      <c r="F10" s="578">
        <v>107.05389398770271</v>
      </c>
      <c r="G10" s="609">
        <v>1052.3338900000001</v>
      </c>
      <c r="H10" s="578">
        <v>-84.345005875246258</v>
      </c>
      <c r="I10" s="677">
        <v>2.9523400653983902</v>
      </c>
      <c r="J10" s="406"/>
      <c r="K10" s="713"/>
      <c r="L10" s="713"/>
      <c r="M10" s="676"/>
      <c r="N10" s="676"/>
    </row>
    <row r="11" spans="1:14" x14ac:dyDescent="0.2">
      <c r="A11" s="555"/>
      <c r="B11" s="581" t="s">
        <v>353</v>
      </c>
      <c r="C11" s="577">
        <v>53.999079999999999</v>
      </c>
      <c r="D11" s="578">
        <v>27.074180110481098</v>
      </c>
      <c r="E11" s="579">
        <v>109.36922</v>
      </c>
      <c r="F11" s="578">
        <v>36.634070561250581</v>
      </c>
      <c r="G11" s="609">
        <v>436.36662000000007</v>
      </c>
      <c r="H11" s="578">
        <v>34.367527178326881</v>
      </c>
      <c r="I11" s="677">
        <v>1.2242337414681899</v>
      </c>
      <c r="J11" s="406"/>
      <c r="K11" s="713"/>
      <c r="L11" s="713"/>
      <c r="M11" s="676"/>
      <c r="N11" s="676"/>
    </row>
    <row r="12" spans="1:14" x14ac:dyDescent="0.2">
      <c r="A12" s="556"/>
      <c r="B12" s="575" t="s">
        <v>214</v>
      </c>
      <c r="C12" s="193">
        <v>3.4242499999999998</v>
      </c>
      <c r="D12" s="184">
        <v>-33.1494948508956</v>
      </c>
      <c r="E12" s="186">
        <v>6.3218800000000002</v>
      </c>
      <c r="F12" s="184">
        <v>-44.026172378224508</v>
      </c>
      <c r="G12" s="186">
        <v>47.457499999999996</v>
      </c>
      <c r="H12" s="184">
        <v>-25.811906862619434</v>
      </c>
      <c r="I12" s="573">
        <v>0.13314279810340809</v>
      </c>
      <c r="M12" s="676"/>
      <c r="N12" s="676"/>
    </row>
    <row r="13" spans="1:14" x14ac:dyDescent="0.2">
      <c r="A13" s="555"/>
      <c r="B13" s="575" t="s">
        <v>627</v>
      </c>
      <c r="C13" s="193">
        <v>0</v>
      </c>
      <c r="D13" s="184" t="s">
        <v>147</v>
      </c>
      <c r="E13" s="186">
        <v>0</v>
      </c>
      <c r="F13" s="184" t="s">
        <v>147</v>
      </c>
      <c r="G13" s="186">
        <v>1.1368400000000001</v>
      </c>
      <c r="H13" s="184" t="s">
        <v>147</v>
      </c>
      <c r="I13" s="866">
        <v>3.1894233492256964E-3</v>
      </c>
      <c r="M13" s="676"/>
      <c r="N13" s="676"/>
    </row>
    <row r="14" spans="1:14" x14ac:dyDescent="0.2">
      <c r="A14" s="555"/>
      <c r="B14" s="575" t="s">
        <v>247</v>
      </c>
      <c r="C14" s="193">
        <v>1574.8350199999998</v>
      </c>
      <c r="D14" s="184">
        <v>11.942760222461162</v>
      </c>
      <c r="E14" s="186">
        <v>3933.2784200000001</v>
      </c>
      <c r="F14" s="184">
        <v>28.95040840322881</v>
      </c>
      <c r="G14" s="186">
        <v>30827.586529999997</v>
      </c>
      <c r="H14" s="184">
        <v>-10.450339191478275</v>
      </c>
      <c r="I14" s="866">
        <v>86.487301888618944</v>
      </c>
    </row>
    <row r="15" spans="1:14" x14ac:dyDescent="0.2">
      <c r="A15" s="555"/>
      <c r="B15" s="581" t="s">
        <v>356</v>
      </c>
      <c r="C15" s="577">
        <v>1573.9769299999998</v>
      </c>
      <c r="D15" s="578">
        <v>12.045360299843445</v>
      </c>
      <c r="E15" s="579">
        <v>3931.8246699999995</v>
      </c>
      <c r="F15" s="578">
        <v>29.027308088572639</v>
      </c>
      <c r="G15" s="609">
        <v>30729.667749999997</v>
      </c>
      <c r="H15" s="578">
        <v>-10.356036667180032</v>
      </c>
      <c r="I15" s="573">
        <v>86.212589138135414</v>
      </c>
    </row>
    <row r="16" spans="1:14" x14ac:dyDescent="0.2">
      <c r="A16" s="555"/>
      <c r="B16" s="581" t="s">
        <v>353</v>
      </c>
      <c r="C16" s="577">
        <v>0.85809000000000002</v>
      </c>
      <c r="D16" s="578">
        <v>-58.22489009624794</v>
      </c>
      <c r="E16" s="579">
        <v>1.4537500000000001</v>
      </c>
      <c r="F16" s="578">
        <v>-50.63030204236879</v>
      </c>
      <c r="G16" s="609">
        <v>97.918779999999998</v>
      </c>
      <c r="H16" s="578">
        <v>-32.676360465652721</v>
      </c>
      <c r="I16" s="573">
        <v>0.27471275048352817</v>
      </c>
    </row>
    <row r="17" spans="1:12" x14ac:dyDescent="0.2">
      <c r="A17" s="555"/>
      <c r="B17" s="575" t="s">
        <v>372</v>
      </c>
      <c r="C17" s="193">
        <v>0.53873000000000004</v>
      </c>
      <c r="D17" s="184" t="s">
        <v>147</v>
      </c>
      <c r="E17" s="186">
        <v>0.53873000000000004</v>
      </c>
      <c r="F17" s="184" t="s">
        <v>147</v>
      </c>
      <c r="G17" s="186">
        <v>2.6411199999999999</v>
      </c>
      <c r="H17" s="184">
        <v>-72.175188264594453</v>
      </c>
      <c r="I17" s="866">
        <v>7.4097056719564505E-3</v>
      </c>
    </row>
    <row r="18" spans="1:12" x14ac:dyDescent="0.2">
      <c r="A18" s="555"/>
      <c r="B18" s="575" t="s">
        <v>249</v>
      </c>
      <c r="C18" s="193">
        <v>0</v>
      </c>
      <c r="D18" s="184" t="s">
        <v>147</v>
      </c>
      <c r="E18" s="186">
        <v>1079.21155</v>
      </c>
      <c r="F18" s="184" t="s">
        <v>147</v>
      </c>
      <c r="G18" s="186">
        <v>1079.21155</v>
      </c>
      <c r="H18" s="184" t="s">
        <v>147</v>
      </c>
      <c r="I18" s="877">
        <v>3.0277457833327954</v>
      </c>
    </row>
    <row r="19" spans="1:12" x14ac:dyDescent="0.2">
      <c r="A19" s="700" t="s">
        <v>483</v>
      </c>
      <c r="B19" s="576"/>
      <c r="C19" s="325">
        <v>1940.3148099999996</v>
      </c>
      <c r="D19" s="190">
        <v>22.358210205714261</v>
      </c>
      <c r="E19" s="188">
        <v>5446.2746800000004</v>
      </c>
      <c r="F19" s="323">
        <v>65.21299496477971</v>
      </c>
      <c r="G19" s="188">
        <v>33468.55371</v>
      </c>
      <c r="H19" s="323">
        <v>-19.464711657385635</v>
      </c>
      <c r="I19" s="324">
        <v>93.89657882154772</v>
      </c>
    </row>
    <row r="20" spans="1:12" x14ac:dyDescent="0.2">
      <c r="A20" s="556"/>
      <c r="B20" s="575" t="s">
        <v>677</v>
      </c>
      <c r="C20" s="193">
        <v>1076.4263999999998</v>
      </c>
      <c r="D20" s="184" t="s">
        <v>147</v>
      </c>
      <c r="E20" s="186">
        <v>1076.4263999999998</v>
      </c>
      <c r="F20" s="184" t="s">
        <v>147</v>
      </c>
      <c r="G20" s="186">
        <v>1076.4263999999998</v>
      </c>
      <c r="H20" s="184" t="s">
        <v>147</v>
      </c>
      <c r="I20" s="580">
        <v>3.0199319991229716</v>
      </c>
      <c r="J20" s="406"/>
    </row>
    <row r="21" spans="1:12" x14ac:dyDescent="0.2">
      <c r="A21" s="700"/>
      <c r="B21" s="575" t="s">
        <v>254</v>
      </c>
      <c r="C21" s="193">
        <v>0</v>
      </c>
      <c r="D21" s="184" t="s">
        <v>147</v>
      </c>
      <c r="E21" s="186">
        <v>0</v>
      </c>
      <c r="F21" s="184" t="s">
        <v>147</v>
      </c>
      <c r="G21" s="186">
        <v>987.37593000000004</v>
      </c>
      <c r="H21" s="184" t="s">
        <v>147</v>
      </c>
      <c r="I21" s="580">
        <v>2.7700994384481872</v>
      </c>
    </row>
    <row r="22" spans="1:12" x14ac:dyDescent="0.2">
      <c r="A22" s="873" t="s">
        <v>500</v>
      </c>
      <c r="B22" s="576"/>
      <c r="C22" s="325">
        <v>1076.4263999999998</v>
      </c>
      <c r="D22" s="190" t="s">
        <v>147</v>
      </c>
      <c r="E22" s="188">
        <v>1076.4263999999998</v>
      </c>
      <c r="F22" s="323" t="s">
        <v>147</v>
      </c>
      <c r="G22" s="188">
        <v>2063.80233</v>
      </c>
      <c r="H22" s="323" t="s">
        <v>147</v>
      </c>
      <c r="I22" s="872">
        <v>5.7900314375711588</v>
      </c>
    </row>
    <row r="23" spans="1:12" x14ac:dyDescent="0.2">
      <c r="A23" s="555" t="s">
        <v>680</v>
      </c>
      <c r="B23" s="575"/>
      <c r="C23" s="193">
        <v>22.027760000000001</v>
      </c>
      <c r="D23" s="184" t="s">
        <v>147</v>
      </c>
      <c r="E23" s="186">
        <v>23.193690000000004</v>
      </c>
      <c r="F23" s="184" t="s">
        <v>147</v>
      </c>
      <c r="G23" s="186">
        <v>111.70483</v>
      </c>
      <c r="H23" s="184">
        <v>212.06554713452687</v>
      </c>
      <c r="I23" s="573">
        <v>0.31338974088111526</v>
      </c>
      <c r="J23" s="713"/>
      <c r="K23" s="713"/>
      <c r="L23" s="713"/>
    </row>
    <row r="24" spans="1:12" s="740" customFormat="1" x14ac:dyDescent="0.2">
      <c r="A24" s="562" t="s">
        <v>116</v>
      </c>
      <c r="B24" s="327"/>
      <c r="C24" s="327">
        <v>3038.7689699999996</v>
      </c>
      <c r="D24" s="319">
        <v>91.627838163984251</v>
      </c>
      <c r="E24" s="196">
        <v>6545.8947699999999</v>
      </c>
      <c r="F24" s="319">
        <v>98.570021384963951</v>
      </c>
      <c r="G24" s="239">
        <v>35644.060870000001</v>
      </c>
      <c r="H24" s="199">
        <v>-15.019812066797444</v>
      </c>
      <c r="I24" s="871">
        <v>100</v>
      </c>
      <c r="J24" s="13"/>
      <c r="K24" s="13"/>
      <c r="L24" s="13"/>
    </row>
    <row r="25" spans="1:12" x14ac:dyDescent="0.2">
      <c r="A25" s="328"/>
      <c r="B25" s="328" t="s">
        <v>356</v>
      </c>
      <c r="C25" s="582">
        <v>1878.8177299999998</v>
      </c>
      <c r="D25" s="204">
        <v>22.500463186650052</v>
      </c>
      <c r="E25" s="240">
        <v>4242.88159</v>
      </c>
      <c r="F25" s="204">
        <v>32.693262238867376</v>
      </c>
      <c r="G25" s="240">
        <v>31782.001640000002</v>
      </c>
      <c r="H25" s="204">
        <v>-22.486170015947014</v>
      </c>
      <c r="I25" s="583">
        <v>89.164929203533816</v>
      </c>
    </row>
    <row r="26" spans="1:12" x14ac:dyDescent="0.2">
      <c r="A26" s="328"/>
      <c r="B26" s="328" t="s">
        <v>353</v>
      </c>
      <c r="C26" s="582">
        <v>1159.9512400000001</v>
      </c>
      <c r="D26" s="204">
        <v>2128.8336734048803</v>
      </c>
      <c r="E26" s="240">
        <v>2303.0131799999999</v>
      </c>
      <c r="F26" s="204">
        <v>2226.1307324451859</v>
      </c>
      <c r="G26" s="240">
        <v>3862.0592300000003</v>
      </c>
      <c r="H26" s="204">
        <v>309.87709150454896</v>
      </c>
      <c r="I26" s="583">
        <v>10.835070796466182</v>
      </c>
    </row>
    <row r="27" spans="1:12" x14ac:dyDescent="0.2">
      <c r="A27" s="742"/>
      <c r="B27" s="743" t="s">
        <v>487</v>
      </c>
      <c r="C27" s="744">
        <v>3014.0642799999996</v>
      </c>
      <c r="D27" s="745">
        <v>90.354730664473777</v>
      </c>
      <c r="E27" s="744">
        <v>6516.2031200000001</v>
      </c>
      <c r="F27" s="745">
        <v>97.952867220688361</v>
      </c>
      <c r="G27" s="744">
        <v>34522.023609999997</v>
      </c>
      <c r="H27" s="746">
        <v>-16.905891677693301</v>
      </c>
      <c r="I27" s="746">
        <v>96.852105981716647</v>
      </c>
    </row>
    <row r="28" spans="1:12" x14ac:dyDescent="0.2">
      <c r="A28" s="742"/>
      <c r="B28" s="743" t="s">
        <v>488</v>
      </c>
      <c r="C28" s="744">
        <v>24.704689999999943</v>
      </c>
      <c r="D28" s="745">
        <v>941.28918318573346</v>
      </c>
      <c r="E28" s="744">
        <v>29.691649999999441</v>
      </c>
      <c r="F28" s="745">
        <v>528.81258656546913</v>
      </c>
      <c r="G28" s="744">
        <v>1122.0372600000053</v>
      </c>
      <c r="H28" s="746">
        <v>181.72628097276046</v>
      </c>
      <c r="I28" s="746">
        <v>3.1478940182833473</v>
      </c>
    </row>
    <row r="29" spans="1:12" ht="14.25" customHeight="1" x14ac:dyDescent="0.2">
      <c r="A29" s="751"/>
      <c r="B29" s="752" t="s">
        <v>489</v>
      </c>
      <c r="C29" s="748">
        <v>1937.0991499999998</v>
      </c>
      <c r="D29" s="747">
        <v>22.338461530299892</v>
      </c>
      <c r="E29" s="748">
        <v>4360.0264399999996</v>
      </c>
      <c r="F29" s="747">
        <v>32.451324653613696</v>
      </c>
      <c r="G29" s="748">
        <v>32363.74454</v>
      </c>
      <c r="H29" s="747">
        <v>-22.08304251874587</v>
      </c>
      <c r="I29" s="747">
        <v>90.797018493588951</v>
      </c>
    </row>
    <row r="30" spans="1:12" ht="14.25" customHeight="1" x14ac:dyDescent="0.2">
      <c r="A30" s="863" t="s">
        <v>360</v>
      </c>
      <c r="B30" s="862"/>
      <c r="C30" s="862"/>
      <c r="D30" s="862"/>
      <c r="E30" s="862"/>
      <c r="F30" s="862"/>
      <c r="G30" s="862"/>
      <c r="H30" s="862"/>
      <c r="I30" s="862" t="s">
        <v>231</v>
      </c>
    </row>
    <row r="31" spans="1:12" ht="27.75" customHeight="1" x14ac:dyDescent="0.2">
      <c r="A31" s="935" t="s">
        <v>646</v>
      </c>
      <c r="B31" s="935"/>
      <c r="C31" s="935"/>
      <c r="D31" s="935"/>
      <c r="E31" s="935"/>
      <c r="F31" s="935"/>
      <c r="G31" s="935"/>
      <c r="H31" s="935"/>
      <c r="I31" s="935"/>
    </row>
    <row r="32" spans="1:12" ht="28.5" customHeight="1" x14ac:dyDescent="0.2">
      <c r="A32" s="862"/>
      <c r="B32" s="862"/>
      <c r="C32" s="862"/>
      <c r="D32" s="862"/>
      <c r="E32" s="862"/>
      <c r="F32" s="862"/>
      <c r="G32" s="862"/>
      <c r="H32" s="862"/>
      <c r="I32" s="862"/>
    </row>
    <row r="33" spans="1:9" x14ac:dyDescent="0.2">
      <c r="A33" s="862"/>
      <c r="B33" s="862"/>
      <c r="C33" s="862"/>
      <c r="D33" s="862"/>
      <c r="E33" s="862"/>
      <c r="F33" s="862"/>
      <c r="G33" s="862"/>
      <c r="H33" s="862"/>
      <c r="I33" s="862"/>
    </row>
    <row r="34" spans="1:9" x14ac:dyDescent="0.2">
      <c r="A34" s="862"/>
      <c r="B34" s="862"/>
      <c r="C34" s="862"/>
      <c r="D34" s="862"/>
      <c r="E34" s="862"/>
      <c r="F34" s="862"/>
      <c r="G34" s="862"/>
      <c r="H34" s="862"/>
      <c r="I34" s="862"/>
    </row>
    <row r="35" spans="1:9" x14ac:dyDescent="0.2">
      <c r="A35" s="862"/>
      <c r="B35" s="862"/>
      <c r="C35" s="862"/>
      <c r="D35" s="862"/>
      <c r="E35" s="862"/>
      <c r="F35" s="862"/>
      <c r="G35" s="862"/>
      <c r="H35" s="862"/>
      <c r="I35" s="862"/>
    </row>
  </sheetData>
  <mergeCells count="7">
    <mergeCell ref="A31:I31"/>
    <mergeCell ref="A1:G2"/>
    <mergeCell ref="C3:D3"/>
    <mergeCell ref="E3:F3"/>
    <mergeCell ref="A3:A4"/>
    <mergeCell ref="B3:B4"/>
    <mergeCell ref="G3:I3"/>
  </mergeCells>
  <conditionalFormatting sqref="C5">
    <cfRule type="cellIs" dxfId="2031" priority="4964" operator="between">
      <formula>0.00000001</formula>
      <formula>1</formula>
    </cfRule>
  </conditionalFormatting>
  <conditionalFormatting sqref="C27">
    <cfRule type="cellIs" dxfId="2030" priority="4734" operator="between">
      <formula>0.00000001</formula>
      <formula>1</formula>
    </cfRule>
  </conditionalFormatting>
  <conditionalFormatting sqref="C27">
    <cfRule type="cellIs" dxfId="2029" priority="4737" operator="between">
      <formula>0.00000001</formula>
      <formula>1</formula>
    </cfRule>
  </conditionalFormatting>
  <conditionalFormatting sqref="C5">
    <cfRule type="cellIs" dxfId="2028" priority="4722" operator="between">
      <formula>0.00000001</formula>
      <formula>1</formula>
    </cfRule>
  </conditionalFormatting>
  <conditionalFormatting sqref="C25">
    <cfRule type="cellIs" dxfId="2027" priority="4077" operator="between">
      <formula>0.00000001</formula>
      <formula>1</formula>
    </cfRule>
  </conditionalFormatting>
  <conditionalFormatting sqref="C27">
    <cfRule type="cellIs" dxfId="2026" priority="4642" operator="between">
      <formula>0.00000001</formula>
      <formula>1</formula>
    </cfRule>
  </conditionalFormatting>
  <conditionalFormatting sqref="C27">
    <cfRule type="cellIs" dxfId="2025" priority="4638" operator="between">
      <formula>0.00000001</formula>
      <formula>1</formula>
    </cfRule>
  </conditionalFormatting>
  <conditionalFormatting sqref="K11">
    <cfRule type="cellIs" dxfId="2024" priority="4624" operator="between">
      <formula>0.000001</formula>
      <formula>1</formula>
    </cfRule>
  </conditionalFormatting>
  <conditionalFormatting sqref="C22">
    <cfRule type="cellIs" dxfId="2023" priority="3130" operator="between">
      <formula>0.00000001</formula>
      <formula>1</formula>
    </cfRule>
  </conditionalFormatting>
  <conditionalFormatting sqref="C27">
    <cfRule type="cellIs" dxfId="2022" priority="4433" operator="between">
      <formula>0.00000001</formula>
      <formula>1</formula>
    </cfRule>
  </conditionalFormatting>
  <conditionalFormatting sqref="C27">
    <cfRule type="cellIs" dxfId="2021" priority="4423" operator="between">
      <formula>0.00000001</formula>
      <formula>1</formula>
    </cfRule>
  </conditionalFormatting>
  <conditionalFormatting sqref="E9">
    <cfRule type="cellIs" dxfId="2020" priority="4604" operator="between">
      <formula>0.00000001</formula>
      <formula>1</formula>
    </cfRule>
  </conditionalFormatting>
  <conditionalFormatting sqref="G9">
    <cfRule type="cellIs" dxfId="2019" priority="4603" operator="between">
      <formula>0.00000001</formula>
      <formula>1</formula>
    </cfRule>
  </conditionalFormatting>
  <conditionalFormatting sqref="E9">
    <cfRule type="cellIs" dxfId="2018" priority="4600" operator="between">
      <formula>0.00000001</formula>
      <formula>1</formula>
    </cfRule>
  </conditionalFormatting>
  <conditionalFormatting sqref="G9">
    <cfRule type="cellIs" dxfId="2017" priority="4599" operator="between">
      <formula>0.00000001</formula>
      <formula>1</formula>
    </cfRule>
  </conditionalFormatting>
  <conditionalFormatting sqref="C27">
    <cfRule type="cellIs" dxfId="2016" priority="4594" operator="between">
      <formula>0.00000001</formula>
      <formula>1</formula>
    </cfRule>
  </conditionalFormatting>
  <conditionalFormatting sqref="C27">
    <cfRule type="cellIs" dxfId="2015" priority="4590" operator="between">
      <formula>0.00000001</formula>
      <formula>1</formula>
    </cfRule>
  </conditionalFormatting>
  <conditionalFormatting sqref="C27">
    <cfRule type="cellIs" dxfId="2014" priority="4584" operator="between">
      <formula>0.00000001</formula>
      <formula>1</formula>
    </cfRule>
  </conditionalFormatting>
  <conditionalFormatting sqref="C27">
    <cfRule type="cellIs" dxfId="2013" priority="4582" operator="between">
      <formula>0.00000001</formula>
      <formula>1</formula>
    </cfRule>
  </conditionalFormatting>
  <conditionalFormatting sqref="C25">
    <cfRule type="cellIs" dxfId="2012" priority="4075" operator="between">
      <formula>0.00000001</formula>
      <formula>1</formula>
    </cfRule>
  </conditionalFormatting>
  <conditionalFormatting sqref="I25">
    <cfRule type="cellIs" dxfId="2011" priority="4074" operator="between">
      <formula>0.000001</formula>
      <formula>1</formula>
    </cfRule>
  </conditionalFormatting>
  <conditionalFormatting sqref="G25">
    <cfRule type="cellIs" dxfId="2010" priority="4486" operator="between">
      <formula>0.00000001</formula>
      <formula>1</formula>
    </cfRule>
  </conditionalFormatting>
  <conditionalFormatting sqref="E22">
    <cfRule type="cellIs" dxfId="2009" priority="3132" operator="between">
      <formula>0.00000001</formula>
      <formula>1</formula>
    </cfRule>
  </conditionalFormatting>
  <conditionalFormatting sqref="C27">
    <cfRule type="cellIs" dxfId="2008" priority="4413" operator="between">
      <formula>0.00000001</formula>
      <formula>1</formula>
    </cfRule>
  </conditionalFormatting>
  <conditionalFormatting sqref="I27">
    <cfRule type="cellIs" dxfId="2007" priority="4432" operator="between">
      <formula>0.000001</formula>
      <formula>1</formula>
    </cfRule>
  </conditionalFormatting>
  <conditionalFormatting sqref="C27">
    <cfRule type="cellIs" dxfId="2006" priority="4431" operator="between">
      <formula>0.00000001</formula>
      <formula>1</formula>
    </cfRule>
  </conditionalFormatting>
  <conditionalFormatting sqref="I27">
    <cfRule type="cellIs" dxfId="2005" priority="4430" operator="between">
      <formula>0.000001</formula>
      <formula>1</formula>
    </cfRule>
  </conditionalFormatting>
  <conditionalFormatting sqref="I27">
    <cfRule type="cellIs" dxfId="2004" priority="4418" operator="between">
      <formula>0.000001</formula>
      <formula>1</formula>
    </cfRule>
  </conditionalFormatting>
  <conditionalFormatting sqref="I27">
    <cfRule type="cellIs" dxfId="2003" priority="4426" operator="between">
      <formula>0.000001</formula>
      <formula>1</formula>
    </cfRule>
  </conditionalFormatting>
  <conditionalFormatting sqref="C27">
    <cfRule type="cellIs" dxfId="2002" priority="4427" operator="between">
      <formula>0.00000001</formula>
      <formula>1</formula>
    </cfRule>
  </conditionalFormatting>
  <conditionalFormatting sqref="I27">
    <cfRule type="cellIs" dxfId="2001" priority="4424" operator="between">
      <formula>0.000001</formula>
      <formula>1</formula>
    </cfRule>
  </conditionalFormatting>
  <conditionalFormatting sqref="C27">
    <cfRule type="cellIs" dxfId="2000" priority="4425" operator="between">
      <formula>0.00000001</formula>
      <formula>1</formula>
    </cfRule>
  </conditionalFormatting>
  <conditionalFormatting sqref="I27">
    <cfRule type="cellIs" dxfId="1999" priority="4422" operator="between">
      <formula>0.000001</formula>
      <formula>1</formula>
    </cfRule>
  </conditionalFormatting>
  <conditionalFormatting sqref="C27">
    <cfRule type="cellIs" dxfId="1998" priority="4419" operator="between">
      <formula>0.00000001</formula>
      <formula>1</formula>
    </cfRule>
  </conditionalFormatting>
  <conditionalFormatting sqref="I27">
    <cfRule type="cellIs" dxfId="1997" priority="4416" operator="between">
      <formula>0.000001</formula>
      <formula>1</formula>
    </cfRule>
  </conditionalFormatting>
  <conditionalFormatting sqref="C27">
    <cfRule type="cellIs" dxfId="1996" priority="4417" operator="between">
      <formula>0.00000001</formula>
      <formula>1</formula>
    </cfRule>
  </conditionalFormatting>
  <conditionalFormatting sqref="C27">
    <cfRule type="cellIs" dxfId="1995" priority="4415" operator="between">
      <formula>0.00000001</formula>
      <formula>1</formula>
    </cfRule>
  </conditionalFormatting>
  <conditionalFormatting sqref="I27">
    <cfRule type="cellIs" dxfId="1994" priority="4414" operator="between">
      <formula>0.000001</formula>
      <formula>1</formula>
    </cfRule>
  </conditionalFormatting>
  <conditionalFormatting sqref="C27">
    <cfRule type="cellIs" dxfId="1993" priority="4412" operator="between">
      <formula>0.00000001</formula>
      <formula>1</formula>
    </cfRule>
  </conditionalFormatting>
  <conditionalFormatting sqref="C27">
    <cfRule type="cellIs" dxfId="1992" priority="3827" operator="between">
      <formula>0.00000001</formula>
      <formula>1</formula>
    </cfRule>
  </conditionalFormatting>
  <conditionalFormatting sqref="C27">
    <cfRule type="cellIs" dxfId="1991" priority="3832" operator="between">
      <formula>0.00000001</formula>
      <formula>1</formula>
    </cfRule>
  </conditionalFormatting>
  <conditionalFormatting sqref="C25">
    <cfRule type="cellIs" dxfId="1990" priority="4054" operator="between">
      <formula>0.00000001</formula>
      <formula>1</formula>
    </cfRule>
  </conditionalFormatting>
  <conditionalFormatting sqref="C25">
    <cfRule type="cellIs" dxfId="1989" priority="4052" operator="between">
      <formula>0.00000001</formula>
      <formula>1</formula>
    </cfRule>
  </conditionalFormatting>
  <conditionalFormatting sqref="G25">
    <cfRule type="cellIs" dxfId="1988" priority="4057" operator="between">
      <formula>0.00000001</formula>
      <formula>1</formula>
    </cfRule>
  </conditionalFormatting>
  <conditionalFormatting sqref="C25">
    <cfRule type="cellIs" dxfId="1987" priority="4055" operator="between">
      <formula>0.00000001</formula>
      <formula>1</formula>
    </cfRule>
  </conditionalFormatting>
  <conditionalFormatting sqref="C25">
    <cfRule type="cellIs" dxfId="1986" priority="3829" operator="between">
      <formula>0.00000001</formula>
      <formula>1</formula>
    </cfRule>
  </conditionalFormatting>
  <conditionalFormatting sqref="C25">
    <cfRule type="cellIs" dxfId="1985" priority="3831" operator="between">
      <formula>0.00000001</formula>
      <formula>1</formula>
    </cfRule>
  </conditionalFormatting>
  <conditionalFormatting sqref="C25">
    <cfRule type="cellIs" dxfId="1984" priority="3819" operator="between">
      <formula>0.00000001</formula>
      <formula>1</formula>
    </cfRule>
  </conditionalFormatting>
  <conditionalFormatting sqref="I25">
    <cfRule type="cellIs" dxfId="1983" priority="3818" operator="between">
      <formula>0.000001</formula>
      <formula>1</formula>
    </cfRule>
  </conditionalFormatting>
  <conditionalFormatting sqref="H27">
    <cfRule type="cellIs" dxfId="1982" priority="4193" operator="between">
      <formula>0.000001</formula>
      <formula>1</formula>
    </cfRule>
  </conditionalFormatting>
  <conditionalFormatting sqref="C27">
    <cfRule type="cellIs" dxfId="1981" priority="2356" operator="between">
      <formula>0.00000001</formula>
      <formula>1</formula>
    </cfRule>
  </conditionalFormatting>
  <conditionalFormatting sqref="C10">
    <cfRule type="cellIs" dxfId="1980" priority="4185" operator="between">
      <formula>0.00000001</formula>
      <formula>1</formula>
    </cfRule>
  </conditionalFormatting>
  <conditionalFormatting sqref="C10">
    <cfRule type="cellIs" dxfId="1979" priority="4184" operator="between">
      <formula>0.00000001</formula>
      <formula>1</formula>
    </cfRule>
  </conditionalFormatting>
  <conditionalFormatting sqref="E10">
    <cfRule type="cellIs" dxfId="1978" priority="4183" operator="between">
      <formula>0.00000001</formula>
      <formula>1</formula>
    </cfRule>
  </conditionalFormatting>
  <conditionalFormatting sqref="G10">
    <cfRule type="cellIs" dxfId="1977" priority="4182" operator="between">
      <formula>0.00000001</formula>
      <formula>1</formula>
    </cfRule>
  </conditionalFormatting>
  <conditionalFormatting sqref="I10">
    <cfRule type="cellIs" dxfId="1976" priority="4181" operator="between">
      <formula>0.000001</formula>
      <formula>1</formula>
    </cfRule>
  </conditionalFormatting>
  <conditionalFormatting sqref="I10">
    <cfRule type="cellIs" dxfId="1975" priority="4180" operator="between">
      <formula>0.000001</formula>
      <formula>1</formula>
    </cfRule>
  </conditionalFormatting>
  <conditionalFormatting sqref="E10">
    <cfRule type="cellIs" dxfId="1974" priority="4179" operator="between">
      <formula>0.00000001</formula>
      <formula>1</formula>
    </cfRule>
  </conditionalFormatting>
  <conditionalFormatting sqref="G10">
    <cfRule type="cellIs" dxfId="1973" priority="4178" operator="between">
      <formula>0.00000001</formula>
      <formula>1</formula>
    </cfRule>
  </conditionalFormatting>
  <conditionalFormatting sqref="C27">
    <cfRule type="cellIs" dxfId="1972" priority="3234" operator="between">
      <formula>0.00000001</formula>
      <formula>1</formula>
    </cfRule>
  </conditionalFormatting>
  <conditionalFormatting sqref="C25">
    <cfRule type="cellIs" dxfId="1971" priority="3081" operator="between">
      <formula>0.00000001</formula>
      <formula>1</formula>
    </cfRule>
  </conditionalFormatting>
  <conditionalFormatting sqref="C25">
    <cfRule type="cellIs" dxfId="1970" priority="3079" operator="between">
      <formula>0.00000001</formula>
      <formula>1</formula>
    </cfRule>
  </conditionalFormatting>
  <conditionalFormatting sqref="C25">
    <cfRule type="cellIs" dxfId="1969" priority="4113" operator="between">
      <formula>0.00000001</formula>
      <formula>1</formula>
    </cfRule>
  </conditionalFormatting>
  <conditionalFormatting sqref="C25">
    <cfRule type="cellIs" dxfId="1968" priority="4112" operator="between">
      <formula>0.00000001</formula>
      <formula>1</formula>
    </cfRule>
  </conditionalFormatting>
  <conditionalFormatting sqref="E25">
    <cfRule type="cellIs" dxfId="1967" priority="4111" operator="between">
      <formula>0.00000001</formula>
      <formula>1</formula>
    </cfRule>
  </conditionalFormatting>
  <conditionalFormatting sqref="C25">
    <cfRule type="cellIs" dxfId="1966" priority="4056" operator="between">
      <formula>0.00000001</formula>
      <formula>1</formula>
    </cfRule>
  </conditionalFormatting>
  <conditionalFormatting sqref="C25">
    <cfRule type="cellIs" dxfId="1965" priority="4053" operator="between">
      <formula>0.00000001</formula>
      <formula>1</formula>
    </cfRule>
  </conditionalFormatting>
  <conditionalFormatting sqref="C25">
    <cfRule type="cellIs" dxfId="1964" priority="4050" operator="between">
      <formula>0.00000001</formula>
      <formula>1</formula>
    </cfRule>
  </conditionalFormatting>
  <conditionalFormatting sqref="C25">
    <cfRule type="cellIs" dxfId="1963" priority="4048" operator="between">
      <formula>0.00000001</formula>
      <formula>1</formula>
    </cfRule>
  </conditionalFormatting>
  <conditionalFormatting sqref="C25">
    <cfRule type="cellIs" dxfId="1962" priority="4115" operator="between">
      <formula>0.00000001</formula>
      <formula>1</formula>
    </cfRule>
  </conditionalFormatting>
  <conditionalFormatting sqref="C25">
    <cfRule type="cellIs" dxfId="1961" priority="4114" operator="between">
      <formula>0.00000001</formula>
      <formula>1</formula>
    </cfRule>
  </conditionalFormatting>
  <conditionalFormatting sqref="I25">
    <cfRule type="cellIs" dxfId="1960" priority="4110" operator="between">
      <formula>0.000001</formula>
      <formula>1</formula>
    </cfRule>
  </conditionalFormatting>
  <conditionalFormatting sqref="I25">
    <cfRule type="cellIs" dxfId="1959" priority="4109" operator="between">
      <formula>0.000001</formula>
      <formula>1</formula>
    </cfRule>
  </conditionalFormatting>
  <conditionalFormatting sqref="C25">
    <cfRule type="cellIs" dxfId="1958" priority="4108" operator="between">
      <formula>0.00000001</formula>
      <formula>1</formula>
    </cfRule>
  </conditionalFormatting>
  <conditionalFormatting sqref="I25">
    <cfRule type="cellIs" dxfId="1957" priority="4107" operator="between">
      <formula>0.000001</formula>
      <formula>1</formula>
    </cfRule>
  </conditionalFormatting>
  <conditionalFormatting sqref="C25">
    <cfRule type="cellIs" dxfId="1956" priority="4106" operator="between">
      <formula>0.00000001</formula>
      <formula>1</formula>
    </cfRule>
  </conditionalFormatting>
  <conditionalFormatting sqref="I25">
    <cfRule type="cellIs" dxfId="1955" priority="4105" operator="between">
      <formula>0.000001</formula>
      <formula>1</formula>
    </cfRule>
  </conditionalFormatting>
  <conditionalFormatting sqref="C25">
    <cfRule type="cellIs" dxfId="1954" priority="4104" operator="between">
      <formula>0.00000001</formula>
      <formula>1</formula>
    </cfRule>
  </conditionalFormatting>
  <conditionalFormatting sqref="I25">
    <cfRule type="cellIs" dxfId="1953" priority="4103" operator="between">
      <formula>0.000001</formula>
      <formula>1</formula>
    </cfRule>
  </conditionalFormatting>
  <conditionalFormatting sqref="I25">
    <cfRule type="cellIs" dxfId="1952" priority="4101" operator="between">
      <formula>0.000001</formula>
      <formula>1</formula>
    </cfRule>
  </conditionalFormatting>
  <conditionalFormatting sqref="C25">
    <cfRule type="cellIs" dxfId="1951" priority="4102" operator="between">
      <formula>0.00000001</formula>
      <formula>1</formula>
    </cfRule>
  </conditionalFormatting>
  <conditionalFormatting sqref="G25">
    <cfRule type="cellIs" dxfId="1950" priority="4100" operator="between">
      <formula>0.00000001</formula>
      <formula>1</formula>
    </cfRule>
  </conditionalFormatting>
  <conditionalFormatting sqref="C27">
    <cfRule type="cellIs" dxfId="1949" priority="4030" operator="between">
      <formula>0.00000001</formula>
      <formula>1</formula>
    </cfRule>
  </conditionalFormatting>
  <conditionalFormatting sqref="C27">
    <cfRule type="cellIs" dxfId="1948" priority="4018" operator="between">
      <formula>0.00000001</formula>
      <formula>1</formula>
    </cfRule>
  </conditionalFormatting>
  <conditionalFormatting sqref="I25">
    <cfRule type="cellIs" dxfId="1947" priority="4076" operator="between">
      <formula>0.000001</formula>
      <formula>1</formula>
    </cfRule>
  </conditionalFormatting>
  <conditionalFormatting sqref="I25">
    <cfRule type="cellIs" dxfId="1946" priority="4072" operator="between">
      <formula>0.000001</formula>
      <formula>1</formula>
    </cfRule>
  </conditionalFormatting>
  <conditionalFormatting sqref="C25">
    <cfRule type="cellIs" dxfId="1945" priority="4073" operator="between">
      <formula>0.00000001</formula>
      <formula>1</formula>
    </cfRule>
  </conditionalFormatting>
  <conditionalFormatting sqref="I25">
    <cfRule type="cellIs" dxfId="1944" priority="4070" operator="between">
      <formula>0.000001</formula>
      <formula>1</formula>
    </cfRule>
  </conditionalFormatting>
  <conditionalFormatting sqref="C25">
    <cfRule type="cellIs" dxfId="1943" priority="4071" operator="between">
      <formula>0.00000001</formula>
      <formula>1</formula>
    </cfRule>
  </conditionalFormatting>
  <conditionalFormatting sqref="C25">
    <cfRule type="cellIs" dxfId="1942" priority="4069" operator="between">
      <formula>0.00000001</formula>
      <formula>1</formula>
    </cfRule>
  </conditionalFormatting>
  <conditionalFormatting sqref="I25">
    <cfRule type="cellIs" dxfId="1941" priority="4068" operator="between">
      <formula>0.000001</formula>
      <formula>1</formula>
    </cfRule>
  </conditionalFormatting>
  <conditionalFormatting sqref="I25">
    <cfRule type="cellIs" dxfId="1940" priority="4066" operator="between">
      <formula>0.000001</formula>
      <formula>1</formula>
    </cfRule>
  </conditionalFormatting>
  <conditionalFormatting sqref="C25">
    <cfRule type="cellIs" dxfId="1939" priority="4067" operator="between">
      <formula>0.00000001</formula>
      <formula>1</formula>
    </cfRule>
  </conditionalFormatting>
  <conditionalFormatting sqref="I25">
    <cfRule type="cellIs" dxfId="1938" priority="4064" operator="between">
      <formula>0.000001</formula>
      <formula>1</formula>
    </cfRule>
  </conditionalFormatting>
  <conditionalFormatting sqref="C25">
    <cfRule type="cellIs" dxfId="1937" priority="4065" operator="between">
      <formula>0.00000001</formula>
      <formula>1</formula>
    </cfRule>
  </conditionalFormatting>
  <conditionalFormatting sqref="C25">
    <cfRule type="cellIs" dxfId="1936" priority="4063" operator="between">
      <formula>0.00000001</formula>
      <formula>1</formula>
    </cfRule>
  </conditionalFormatting>
  <conditionalFormatting sqref="I25">
    <cfRule type="cellIs" dxfId="1935" priority="4062" operator="between">
      <formula>0.000001</formula>
      <formula>1</formula>
    </cfRule>
  </conditionalFormatting>
  <conditionalFormatting sqref="C25">
    <cfRule type="cellIs" dxfId="1934" priority="4060" operator="between">
      <formula>0.00000001</formula>
      <formula>1</formula>
    </cfRule>
  </conditionalFormatting>
  <conditionalFormatting sqref="C25">
    <cfRule type="cellIs" dxfId="1933" priority="4061" operator="between">
      <formula>0.00000001</formula>
      <formula>1</formula>
    </cfRule>
  </conditionalFormatting>
  <conditionalFormatting sqref="C27">
    <cfRule type="cellIs" dxfId="1932" priority="4041" operator="between">
      <formula>0.00000001</formula>
      <formula>1</formula>
    </cfRule>
  </conditionalFormatting>
  <conditionalFormatting sqref="C27">
    <cfRule type="cellIs" dxfId="1931" priority="4039" operator="between">
      <formula>0.00000001</formula>
      <formula>1</formula>
    </cfRule>
  </conditionalFormatting>
  <conditionalFormatting sqref="C27">
    <cfRule type="cellIs" dxfId="1930" priority="4037" operator="between">
      <formula>0.00000001</formula>
      <formula>1</formula>
    </cfRule>
  </conditionalFormatting>
  <conditionalFormatting sqref="C25">
    <cfRule type="cellIs" dxfId="1929" priority="4059" operator="between">
      <formula>0.00000001</formula>
      <formula>1</formula>
    </cfRule>
  </conditionalFormatting>
  <conditionalFormatting sqref="I25">
    <cfRule type="cellIs" dxfId="1928" priority="4058" operator="between">
      <formula>0.000001</formula>
      <formula>1</formula>
    </cfRule>
  </conditionalFormatting>
  <conditionalFormatting sqref="I25">
    <cfRule type="cellIs" dxfId="1927" priority="4051" operator="between">
      <formula>0.000001</formula>
      <formula>1</formula>
    </cfRule>
  </conditionalFormatting>
  <conditionalFormatting sqref="I25">
    <cfRule type="cellIs" dxfId="1926" priority="4049" operator="between">
      <formula>0.000001</formula>
      <formula>1</formula>
    </cfRule>
  </conditionalFormatting>
  <conditionalFormatting sqref="I25">
    <cfRule type="cellIs" dxfId="1925" priority="4047" operator="between">
      <formula>0.000001</formula>
      <formula>1</formula>
    </cfRule>
  </conditionalFormatting>
  <conditionalFormatting sqref="I25">
    <cfRule type="cellIs" dxfId="1924" priority="4045" operator="between">
      <formula>0.000001</formula>
      <formula>1</formula>
    </cfRule>
  </conditionalFormatting>
  <conditionalFormatting sqref="C25">
    <cfRule type="cellIs" dxfId="1923" priority="4046" operator="between">
      <formula>0.00000001</formula>
      <formula>1</formula>
    </cfRule>
  </conditionalFormatting>
  <conditionalFormatting sqref="C25">
    <cfRule type="cellIs" dxfId="1922" priority="4044" operator="between">
      <formula>0.00000001</formula>
      <formula>1</formula>
    </cfRule>
  </conditionalFormatting>
  <conditionalFormatting sqref="I25">
    <cfRule type="cellIs" dxfId="1921" priority="4043" operator="between">
      <formula>0.000001</formula>
      <formula>1</formula>
    </cfRule>
  </conditionalFormatting>
  <conditionalFormatting sqref="C27">
    <cfRule type="cellIs" dxfId="1920" priority="4042" operator="between">
      <formula>0.00000001</formula>
      <formula>1</formula>
    </cfRule>
  </conditionalFormatting>
  <conditionalFormatting sqref="C27">
    <cfRule type="cellIs" dxfId="1919" priority="4040" operator="between">
      <formula>0.00000001</formula>
      <formula>1</formula>
    </cfRule>
  </conditionalFormatting>
  <conditionalFormatting sqref="C27">
    <cfRule type="cellIs" dxfId="1918" priority="4038" operator="between">
      <formula>0.00000001</formula>
      <formula>1</formula>
    </cfRule>
  </conditionalFormatting>
  <conditionalFormatting sqref="C27">
    <cfRule type="cellIs" dxfId="1917" priority="4036" operator="between">
      <formula>0.00000001</formula>
      <formula>1</formula>
    </cfRule>
  </conditionalFormatting>
  <conditionalFormatting sqref="C27">
    <cfRule type="cellIs" dxfId="1916" priority="4035" operator="between">
      <formula>0.00000001</formula>
      <formula>1</formula>
    </cfRule>
  </conditionalFormatting>
  <conditionalFormatting sqref="C27">
    <cfRule type="cellIs" dxfId="1915" priority="4034" operator="between">
      <formula>0.00000001</formula>
      <formula>1</formula>
    </cfRule>
  </conditionalFormatting>
  <conditionalFormatting sqref="I27">
    <cfRule type="cellIs" dxfId="1914" priority="4033" operator="between">
      <formula>0.000001</formula>
      <formula>1</formula>
    </cfRule>
  </conditionalFormatting>
  <conditionalFormatting sqref="C27">
    <cfRule type="cellIs" dxfId="1913" priority="4032" operator="between">
      <formula>0.00000001</formula>
      <formula>1</formula>
    </cfRule>
  </conditionalFormatting>
  <conditionalFormatting sqref="I27">
    <cfRule type="cellIs" dxfId="1912" priority="4031" operator="between">
      <formula>0.000001</formula>
      <formula>1</formula>
    </cfRule>
  </conditionalFormatting>
  <conditionalFormatting sqref="I27">
    <cfRule type="cellIs" dxfId="1911" priority="4023" operator="between">
      <formula>0.000001</formula>
      <formula>1</formula>
    </cfRule>
  </conditionalFormatting>
  <conditionalFormatting sqref="I27">
    <cfRule type="cellIs" dxfId="1910" priority="4029" operator="between">
      <formula>0.000001</formula>
      <formula>1</formula>
    </cfRule>
  </conditionalFormatting>
  <conditionalFormatting sqref="I27">
    <cfRule type="cellIs" dxfId="1909" priority="4027" operator="between">
      <formula>0.000001</formula>
      <formula>1</formula>
    </cfRule>
  </conditionalFormatting>
  <conditionalFormatting sqref="C27">
    <cfRule type="cellIs" dxfId="1908" priority="4028" operator="between">
      <formula>0.00000001</formula>
      <formula>1</formula>
    </cfRule>
  </conditionalFormatting>
  <conditionalFormatting sqref="C27">
    <cfRule type="cellIs" dxfId="1907" priority="4026" operator="between">
      <formula>0.00000001</formula>
      <formula>1</formula>
    </cfRule>
  </conditionalFormatting>
  <conditionalFormatting sqref="I27">
    <cfRule type="cellIs" dxfId="1906" priority="4025" operator="between">
      <formula>0.000001</formula>
      <formula>1</formula>
    </cfRule>
  </conditionalFormatting>
  <conditionalFormatting sqref="C27">
    <cfRule type="cellIs" dxfId="1905" priority="4024" operator="between">
      <formula>0.00000001</formula>
      <formula>1</formula>
    </cfRule>
  </conditionalFormatting>
  <conditionalFormatting sqref="I27">
    <cfRule type="cellIs" dxfId="1904" priority="4021" operator="between">
      <formula>0.000001</formula>
      <formula>1</formula>
    </cfRule>
  </conditionalFormatting>
  <conditionalFormatting sqref="C27">
    <cfRule type="cellIs" dxfId="1903" priority="4022" operator="between">
      <formula>0.00000001</formula>
      <formula>1</formula>
    </cfRule>
  </conditionalFormatting>
  <conditionalFormatting sqref="C27">
    <cfRule type="cellIs" dxfId="1902" priority="4020" operator="between">
      <formula>0.00000001</formula>
      <formula>1</formula>
    </cfRule>
  </conditionalFormatting>
  <conditionalFormatting sqref="I27">
    <cfRule type="cellIs" dxfId="1901" priority="4019" operator="between">
      <formula>0.000001</formula>
      <formula>1</formula>
    </cfRule>
  </conditionalFormatting>
  <conditionalFormatting sqref="C27">
    <cfRule type="cellIs" dxfId="1900" priority="4017" operator="between">
      <formula>0.00000001</formula>
      <formula>1</formula>
    </cfRule>
  </conditionalFormatting>
  <conditionalFormatting sqref="C25">
    <cfRule type="cellIs" dxfId="1899" priority="3978" operator="between">
      <formula>0.00000001</formula>
      <formula>1</formula>
    </cfRule>
  </conditionalFormatting>
  <conditionalFormatting sqref="C25">
    <cfRule type="cellIs" dxfId="1898" priority="3976" operator="between">
      <formula>0.00000001</formula>
      <formula>1</formula>
    </cfRule>
  </conditionalFormatting>
  <conditionalFormatting sqref="C27">
    <cfRule type="cellIs" dxfId="1897" priority="3536" operator="between">
      <formula>0.00000001</formula>
      <formula>1</formula>
    </cfRule>
  </conditionalFormatting>
  <conditionalFormatting sqref="C25">
    <cfRule type="cellIs" dxfId="1896" priority="3975" operator="between">
      <formula>0.00000001</formula>
      <formula>1</formula>
    </cfRule>
  </conditionalFormatting>
  <conditionalFormatting sqref="E25">
    <cfRule type="cellIs" dxfId="1895" priority="3974" operator="between">
      <formula>0.00000001</formula>
      <formula>1</formula>
    </cfRule>
  </conditionalFormatting>
  <conditionalFormatting sqref="C25">
    <cfRule type="cellIs" dxfId="1894" priority="3977" operator="between">
      <formula>0.00000001</formula>
      <formula>1</formula>
    </cfRule>
  </conditionalFormatting>
  <conditionalFormatting sqref="I25">
    <cfRule type="cellIs" dxfId="1893" priority="3973" operator="between">
      <formula>0.000001</formula>
      <formula>1</formula>
    </cfRule>
  </conditionalFormatting>
  <conditionalFormatting sqref="I25">
    <cfRule type="cellIs" dxfId="1892" priority="3972" operator="between">
      <formula>0.000001</formula>
      <formula>1</formula>
    </cfRule>
  </conditionalFormatting>
  <conditionalFormatting sqref="C25">
    <cfRule type="cellIs" dxfId="1891" priority="3971" operator="between">
      <formula>0.00000001</formula>
      <formula>1</formula>
    </cfRule>
  </conditionalFormatting>
  <conditionalFormatting sqref="I25">
    <cfRule type="cellIs" dxfId="1890" priority="3970" operator="between">
      <formula>0.000001</formula>
      <formula>1</formula>
    </cfRule>
  </conditionalFormatting>
  <conditionalFormatting sqref="C25">
    <cfRule type="cellIs" dxfId="1889" priority="3969" operator="between">
      <formula>0.00000001</formula>
      <formula>1</formula>
    </cfRule>
  </conditionalFormatting>
  <conditionalFormatting sqref="I25">
    <cfRule type="cellIs" dxfId="1888" priority="3968" operator="between">
      <formula>0.000001</formula>
      <formula>1</formula>
    </cfRule>
  </conditionalFormatting>
  <conditionalFormatting sqref="C25">
    <cfRule type="cellIs" dxfId="1887" priority="3967" operator="between">
      <formula>0.00000001</formula>
      <formula>1</formula>
    </cfRule>
  </conditionalFormatting>
  <conditionalFormatting sqref="I25">
    <cfRule type="cellIs" dxfId="1886" priority="3966" operator="between">
      <formula>0.000001</formula>
      <formula>1</formula>
    </cfRule>
  </conditionalFormatting>
  <conditionalFormatting sqref="I25">
    <cfRule type="cellIs" dxfId="1885" priority="3964" operator="between">
      <formula>0.000001</formula>
      <formula>1</formula>
    </cfRule>
  </conditionalFormatting>
  <conditionalFormatting sqref="C25">
    <cfRule type="cellIs" dxfId="1884" priority="3965" operator="between">
      <formula>0.00000001</formula>
      <formula>1</formula>
    </cfRule>
  </conditionalFormatting>
  <conditionalFormatting sqref="G25">
    <cfRule type="cellIs" dxfId="1883" priority="3963" operator="between">
      <formula>0.00000001</formula>
      <formula>1</formula>
    </cfRule>
  </conditionalFormatting>
  <conditionalFormatting sqref="I27">
    <cfRule type="cellIs" dxfId="1882" priority="3535" operator="between">
      <formula>0.000001</formula>
      <formula>1</formula>
    </cfRule>
  </conditionalFormatting>
  <conditionalFormatting sqref="C27">
    <cfRule type="cellIs" dxfId="1881" priority="3534" operator="between">
      <formula>0.00000001</formula>
      <formula>1</formula>
    </cfRule>
  </conditionalFormatting>
  <conditionalFormatting sqref="I27">
    <cfRule type="cellIs" dxfId="1880" priority="3533" operator="between">
      <formula>0.000001</formula>
      <formula>1</formula>
    </cfRule>
  </conditionalFormatting>
  <conditionalFormatting sqref="C27">
    <cfRule type="cellIs" dxfId="1879" priority="3532" operator="between">
      <formula>0.00000001</formula>
      <formula>1</formula>
    </cfRule>
  </conditionalFormatting>
  <conditionalFormatting sqref="C25">
    <cfRule type="cellIs" dxfId="1878" priority="3943" operator="between">
      <formula>0.00000001</formula>
      <formula>1</formula>
    </cfRule>
  </conditionalFormatting>
  <conditionalFormatting sqref="I25">
    <cfRule type="cellIs" dxfId="1877" priority="3942" operator="between">
      <formula>0.000001</formula>
      <formula>1</formula>
    </cfRule>
  </conditionalFormatting>
  <conditionalFormatting sqref="C25">
    <cfRule type="cellIs" dxfId="1876" priority="3941" operator="between">
      <formula>0.00000001</formula>
      <formula>1</formula>
    </cfRule>
  </conditionalFormatting>
  <conditionalFormatting sqref="I25">
    <cfRule type="cellIs" dxfId="1875" priority="3940" operator="between">
      <formula>0.000001</formula>
      <formula>1</formula>
    </cfRule>
  </conditionalFormatting>
  <conditionalFormatting sqref="I25">
    <cfRule type="cellIs" dxfId="1874" priority="3938" operator="between">
      <formula>0.000001</formula>
      <formula>1</formula>
    </cfRule>
  </conditionalFormatting>
  <conditionalFormatting sqref="C25">
    <cfRule type="cellIs" dxfId="1873" priority="3939" operator="between">
      <formula>0.00000001</formula>
      <formula>1</formula>
    </cfRule>
  </conditionalFormatting>
  <conditionalFormatting sqref="I25">
    <cfRule type="cellIs" dxfId="1872" priority="3936" operator="between">
      <formula>0.000001</formula>
      <formula>1</formula>
    </cfRule>
  </conditionalFormatting>
  <conditionalFormatting sqref="C25">
    <cfRule type="cellIs" dxfId="1871" priority="3937" operator="between">
      <formula>0.00000001</formula>
      <formula>1</formula>
    </cfRule>
  </conditionalFormatting>
  <conditionalFormatting sqref="C25">
    <cfRule type="cellIs" dxfId="1870" priority="3935" operator="between">
      <formula>0.00000001</formula>
      <formula>1</formula>
    </cfRule>
  </conditionalFormatting>
  <conditionalFormatting sqref="I25">
    <cfRule type="cellIs" dxfId="1869" priority="3934" operator="between">
      <formula>0.000001</formula>
      <formula>1</formula>
    </cfRule>
  </conditionalFormatting>
  <conditionalFormatting sqref="I25">
    <cfRule type="cellIs" dxfId="1868" priority="3932" operator="between">
      <formula>0.000001</formula>
      <formula>1</formula>
    </cfRule>
  </conditionalFormatting>
  <conditionalFormatting sqref="C25">
    <cfRule type="cellIs" dxfId="1867" priority="3933" operator="between">
      <formula>0.00000001</formula>
      <formula>1</formula>
    </cfRule>
  </conditionalFormatting>
  <conditionalFormatting sqref="I25">
    <cfRule type="cellIs" dxfId="1866" priority="3930" operator="between">
      <formula>0.000001</formula>
      <formula>1</formula>
    </cfRule>
  </conditionalFormatting>
  <conditionalFormatting sqref="C25">
    <cfRule type="cellIs" dxfId="1865" priority="3931" operator="between">
      <formula>0.00000001</formula>
      <formula>1</formula>
    </cfRule>
  </conditionalFormatting>
  <conditionalFormatting sqref="C25">
    <cfRule type="cellIs" dxfId="1864" priority="3929" operator="between">
      <formula>0.00000001</formula>
      <formula>1</formula>
    </cfRule>
  </conditionalFormatting>
  <conditionalFormatting sqref="I25">
    <cfRule type="cellIs" dxfId="1863" priority="3928" operator="between">
      <formula>0.000001</formula>
      <formula>1</formula>
    </cfRule>
  </conditionalFormatting>
  <conditionalFormatting sqref="C25">
    <cfRule type="cellIs" dxfId="1862" priority="3926" operator="between">
      <formula>0.00000001</formula>
      <formula>1</formula>
    </cfRule>
  </conditionalFormatting>
  <conditionalFormatting sqref="C25">
    <cfRule type="cellIs" dxfId="1861" priority="3927" operator="between">
      <formula>0.00000001</formula>
      <formula>1</formula>
    </cfRule>
  </conditionalFormatting>
  <conditionalFormatting sqref="C25">
    <cfRule type="cellIs" dxfId="1860" priority="3860" operator="between">
      <formula>0.00000001</formula>
      <formula>1</formula>
    </cfRule>
  </conditionalFormatting>
  <conditionalFormatting sqref="C27">
    <cfRule type="cellIs" dxfId="1859" priority="3853" operator="between">
      <formula>0.00000001</formula>
      <formula>1</formula>
    </cfRule>
  </conditionalFormatting>
  <conditionalFormatting sqref="C27">
    <cfRule type="cellIs" dxfId="1858" priority="3856" operator="between">
      <formula>0.00000001</formula>
      <formula>1</formula>
    </cfRule>
  </conditionalFormatting>
  <conditionalFormatting sqref="C27">
    <cfRule type="cellIs" dxfId="1857" priority="3854" operator="between">
      <formula>0.00000001</formula>
      <formula>1</formula>
    </cfRule>
  </conditionalFormatting>
  <conditionalFormatting sqref="C27">
    <cfRule type="cellIs" dxfId="1856" priority="3907" operator="between">
      <formula>0.00000001</formula>
      <formula>1</formula>
    </cfRule>
  </conditionalFormatting>
  <conditionalFormatting sqref="C27">
    <cfRule type="cellIs" dxfId="1855" priority="3905" operator="between">
      <formula>0.00000001</formula>
      <formula>1</formula>
    </cfRule>
  </conditionalFormatting>
  <conditionalFormatting sqref="C27">
    <cfRule type="cellIs" dxfId="1854" priority="3903" operator="between">
      <formula>0.00000001</formula>
      <formula>1</formula>
    </cfRule>
  </conditionalFormatting>
  <conditionalFormatting sqref="C25">
    <cfRule type="cellIs" dxfId="1853" priority="3861" operator="between">
      <formula>0.00000001</formula>
      <formula>1</formula>
    </cfRule>
  </conditionalFormatting>
  <conditionalFormatting sqref="C25">
    <cfRule type="cellIs" dxfId="1852" priority="3864" operator="between">
      <formula>0.00000001</formula>
      <formula>1</formula>
    </cfRule>
  </conditionalFormatting>
  <conditionalFormatting sqref="C27">
    <cfRule type="cellIs" dxfId="1851" priority="3859" operator="between">
      <formula>0.00000001</formula>
      <formula>1</formula>
    </cfRule>
  </conditionalFormatting>
  <conditionalFormatting sqref="C27">
    <cfRule type="cellIs" dxfId="1850" priority="3857" operator="between">
      <formula>0.00000001</formula>
      <formula>1</formula>
    </cfRule>
  </conditionalFormatting>
  <conditionalFormatting sqref="C27">
    <cfRule type="cellIs" dxfId="1849" priority="3851" operator="between">
      <formula>0.00000001</formula>
      <formula>1</formula>
    </cfRule>
  </conditionalFormatting>
  <conditionalFormatting sqref="C25">
    <cfRule type="cellIs" dxfId="1848" priority="3863" operator="between">
      <formula>0.00000001</formula>
      <formula>1</formula>
    </cfRule>
  </conditionalFormatting>
  <conditionalFormatting sqref="C25">
    <cfRule type="cellIs" dxfId="1847" priority="3925" operator="between">
      <formula>0.00000001</formula>
      <formula>1</formula>
    </cfRule>
  </conditionalFormatting>
  <conditionalFormatting sqref="I25">
    <cfRule type="cellIs" dxfId="1846" priority="3924" operator="between">
      <formula>0.000001</formula>
      <formula>1</formula>
    </cfRule>
  </conditionalFormatting>
  <conditionalFormatting sqref="G25">
    <cfRule type="cellIs" dxfId="1845" priority="3923" operator="between">
      <formula>0.00000001</formula>
      <formula>1</formula>
    </cfRule>
  </conditionalFormatting>
  <conditionalFormatting sqref="C25">
    <cfRule type="cellIs" dxfId="1844" priority="3922" operator="between">
      <formula>0.00000001</formula>
      <formula>1</formula>
    </cfRule>
  </conditionalFormatting>
  <conditionalFormatting sqref="C25">
    <cfRule type="cellIs" dxfId="1843" priority="3920" operator="between">
      <formula>0.00000001</formula>
      <formula>1</formula>
    </cfRule>
  </conditionalFormatting>
  <conditionalFormatting sqref="C25">
    <cfRule type="cellIs" dxfId="1842" priority="3918" operator="between">
      <formula>0.00000001</formula>
      <formula>1</formula>
    </cfRule>
  </conditionalFormatting>
  <conditionalFormatting sqref="C25">
    <cfRule type="cellIs" dxfId="1841" priority="3921" operator="between">
      <formula>0.00000001</formula>
      <formula>1</formula>
    </cfRule>
  </conditionalFormatting>
  <conditionalFormatting sqref="C25">
    <cfRule type="cellIs" dxfId="1840" priority="3919" operator="between">
      <formula>0.00000001</formula>
      <formula>1</formula>
    </cfRule>
  </conditionalFormatting>
  <conditionalFormatting sqref="I25">
    <cfRule type="cellIs" dxfId="1839" priority="3917" operator="between">
      <formula>0.000001</formula>
      <formula>1</formula>
    </cfRule>
  </conditionalFormatting>
  <conditionalFormatting sqref="C25">
    <cfRule type="cellIs" dxfId="1838" priority="3916" operator="between">
      <formula>0.00000001</formula>
      <formula>1</formula>
    </cfRule>
  </conditionalFormatting>
  <conditionalFormatting sqref="I25">
    <cfRule type="cellIs" dxfId="1837" priority="3915" operator="between">
      <formula>0.000001</formula>
      <formula>1</formula>
    </cfRule>
  </conditionalFormatting>
  <conditionalFormatting sqref="I25">
    <cfRule type="cellIs" dxfId="1836" priority="3913" operator="between">
      <formula>0.000001</formula>
      <formula>1</formula>
    </cfRule>
  </conditionalFormatting>
  <conditionalFormatting sqref="C25">
    <cfRule type="cellIs" dxfId="1835" priority="3914" operator="between">
      <formula>0.00000001</formula>
      <formula>1</formula>
    </cfRule>
  </conditionalFormatting>
  <conditionalFormatting sqref="I25">
    <cfRule type="cellIs" dxfId="1834" priority="3911" operator="between">
      <formula>0.000001</formula>
      <formula>1</formula>
    </cfRule>
  </conditionalFormatting>
  <conditionalFormatting sqref="C25">
    <cfRule type="cellIs" dxfId="1833" priority="3912" operator="between">
      <formula>0.00000001</formula>
      <formula>1</formula>
    </cfRule>
  </conditionalFormatting>
  <conditionalFormatting sqref="C25">
    <cfRule type="cellIs" dxfId="1832" priority="3910" operator="between">
      <formula>0.00000001</formula>
      <formula>1</formula>
    </cfRule>
  </conditionalFormatting>
  <conditionalFormatting sqref="I25">
    <cfRule type="cellIs" dxfId="1831" priority="3909" operator="between">
      <formula>0.000001</formula>
      <formula>1</formula>
    </cfRule>
  </conditionalFormatting>
  <conditionalFormatting sqref="C27">
    <cfRule type="cellIs" dxfId="1830" priority="3908" operator="between">
      <formula>0.00000001</formula>
      <formula>1</formula>
    </cfRule>
  </conditionalFormatting>
  <conditionalFormatting sqref="C27">
    <cfRule type="cellIs" dxfId="1829" priority="3906" operator="between">
      <formula>0.00000001</formula>
      <formula>1</formula>
    </cfRule>
  </conditionalFormatting>
  <conditionalFormatting sqref="C27">
    <cfRule type="cellIs" dxfId="1828" priority="3904" operator="between">
      <formula>0.00000001</formula>
      <formula>1</formula>
    </cfRule>
  </conditionalFormatting>
  <conditionalFormatting sqref="C27">
    <cfRule type="cellIs" dxfId="1827" priority="3902" operator="between">
      <formula>0.00000001</formula>
      <formula>1</formula>
    </cfRule>
  </conditionalFormatting>
  <conditionalFormatting sqref="C27">
    <cfRule type="cellIs" dxfId="1826" priority="3901" operator="between">
      <formula>0.00000001</formula>
      <formula>1</formula>
    </cfRule>
  </conditionalFormatting>
  <conditionalFormatting sqref="C27">
    <cfRule type="cellIs" dxfId="1825" priority="3884" operator="between">
      <formula>0.00000001</formula>
      <formula>1</formula>
    </cfRule>
  </conditionalFormatting>
  <conditionalFormatting sqref="C27">
    <cfRule type="cellIs" dxfId="1824" priority="3900" operator="between">
      <formula>0.00000001</formula>
      <formula>1</formula>
    </cfRule>
  </conditionalFormatting>
  <conditionalFormatting sqref="I27">
    <cfRule type="cellIs" dxfId="1823" priority="3899" operator="between">
      <formula>0.000001</formula>
      <formula>1</formula>
    </cfRule>
  </conditionalFormatting>
  <conditionalFormatting sqref="C27">
    <cfRule type="cellIs" dxfId="1822" priority="3898" operator="between">
      <formula>0.00000001</formula>
      <formula>1</formula>
    </cfRule>
  </conditionalFormatting>
  <conditionalFormatting sqref="I27">
    <cfRule type="cellIs" dxfId="1821" priority="3897" operator="between">
      <formula>0.000001</formula>
      <formula>1</formula>
    </cfRule>
  </conditionalFormatting>
  <conditionalFormatting sqref="I27">
    <cfRule type="cellIs" dxfId="1820" priority="3889" operator="between">
      <formula>0.000001</formula>
      <formula>1</formula>
    </cfRule>
  </conditionalFormatting>
  <conditionalFormatting sqref="I27">
    <cfRule type="cellIs" dxfId="1819" priority="3895" operator="between">
      <formula>0.000001</formula>
      <formula>1</formula>
    </cfRule>
  </conditionalFormatting>
  <conditionalFormatting sqref="C27">
    <cfRule type="cellIs" dxfId="1818" priority="3896" operator="between">
      <formula>0.00000001</formula>
      <formula>1</formula>
    </cfRule>
  </conditionalFormatting>
  <conditionalFormatting sqref="I27">
    <cfRule type="cellIs" dxfId="1817" priority="3893" operator="between">
      <formula>0.000001</formula>
      <formula>1</formula>
    </cfRule>
  </conditionalFormatting>
  <conditionalFormatting sqref="C27">
    <cfRule type="cellIs" dxfId="1816" priority="3894" operator="between">
      <formula>0.00000001</formula>
      <formula>1</formula>
    </cfRule>
  </conditionalFormatting>
  <conditionalFormatting sqref="C27">
    <cfRule type="cellIs" dxfId="1815" priority="3892" operator="between">
      <formula>0.00000001</formula>
      <formula>1</formula>
    </cfRule>
  </conditionalFormatting>
  <conditionalFormatting sqref="I27">
    <cfRule type="cellIs" dxfId="1814" priority="3891" operator="between">
      <formula>0.000001</formula>
      <formula>1</formula>
    </cfRule>
  </conditionalFormatting>
  <conditionalFormatting sqref="C27">
    <cfRule type="cellIs" dxfId="1813" priority="3890" operator="between">
      <formula>0.00000001</formula>
      <formula>1</formula>
    </cfRule>
  </conditionalFormatting>
  <conditionalFormatting sqref="I27">
    <cfRule type="cellIs" dxfId="1812" priority="3887" operator="between">
      <formula>0.000001</formula>
      <formula>1</formula>
    </cfRule>
  </conditionalFormatting>
  <conditionalFormatting sqref="C27">
    <cfRule type="cellIs" dxfId="1811" priority="3888" operator="between">
      <formula>0.00000001</formula>
      <formula>1</formula>
    </cfRule>
  </conditionalFormatting>
  <conditionalFormatting sqref="C27">
    <cfRule type="cellIs" dxfId="1810" priority="3886" operator="between">
      <formula>0.00000001</formula>
      <formula>1</formula>
    </cfRule>
  </conditionalFormatting>
  <conditionalFormatting sqref="I27">
    <cfRule type="cellIs" dxfId="1809" priority="3885" operator="between">
      <formula>0.000001</formula>
      <formula>1</formula>
    </cfRule>
  </conditionalFormatting>
  <conditionalFormatting sqref="C27">
    <cfRule type="cellIs" dxfId="1808" priority="3883" operator="between">
      <formula>0.00000001</formula>
      <formula>1</formula>
    </cfRule>
  </conditionalFormatting>
  <conditionalFormatting sqref="C25">
    <cfRule type="cellIs" dxfId="1807" priority="3866" operator="between">
      <formula>0.00000001</formula>
      <formula>1</formula>
    </cfRule>
  </conditionalFormatting>
  <conditionalFormatting sqref="C25">
    <cfRule type="cellIs" dxfId="1806" priority="3867" operator="between">
      <formula>0.00000001</formula>
      <formula>1</formula>
    </cfRule>
  </conditionalFormatting>
  <conditionalFormatting sqref="C25">
    <cfRule type="cellIs" dxfId="1805" priority="3865" operator="between">
      <formula>0.00000001</formula>
      <formula>1</formula>
    </cfRule>
  </conditionalFormatting>
  <conditionalFormatting sqref="C25">
    <cfRule type="cellIs" dxfId="1804" priority="3862" operator="between">
      <formula>0.00000001</formula>
      <formula>1</formula>
    </cfRule>
  </conditionalFormatting>
  <conditionalFormatting sqref="C27">
    <cfRule type="cellIs" dxfId="1803" priority="3858" operator="between">
      <formula>0.00000001</formula>
      <formula>1</formula>
    </cfRule>
  </conditionalFormatting>
  <conditionalFormatting sqref="C27">
    <cfRule type="cellIs" dxfId="1802" priority="3855" operator="between">
      <formula>0.00000001</formula>
      <formula>1</formula>
    </cfRule>
  </conditionalFormatting>
  <conditionalFormatting sqref="C27">
    <cfRule type="cellIs" dxfId="1801" priority="3852" operator="between">
      <formula>0.00000001</formula>
      <formula>1</formula>
    </cfRule>
  </conditionalFormatting>
  <conditionalFormatting sqref="C27">
    <cfRule type="cellIs" dxfId="1800" priority="3850" operator="between">
      <formula>0.00000001</formula>
      <formula>1</formula>
    </cfRule>
  </conditionalFormatting>
  <conditionalFormatting sqref="C27">
    <cfRule type="cellIs" dxfId="1799" priority="3833" operator="between">
      <formula>0.00000001</formula>
      <formula>1</formula>
    </cfRule>
  </conditionalFormatting>
  <conditionalFormatting sqref="I25">
    <cfRule type="cellIs" dxfId="1798" priority="3830" operator="between">
      <formula>0.000001</formula>
      <formula>1</formula>
    </cfRule>
  </conditionalFormatting>
  <conditionalFormatting sqref="I25">
    <cfRule type="cellIs" dxfId="1797" priority="3828" operator="between">
      <formula>0.000001</formula>
      <formula>1</formula>
    </cfRule>
  </conditionalFormatting>
  <conditionalFormatting sqref="C25">
    <cfRule type="cellIs" dxfId="1796" priority="3813" operator="between">
      <formula>0.00000001</formula>
      <formula>1</formula>
    </cfRule>
  </conditionalFormatting>
  <conditionalFormatting sqref="I25">
    <cfRule type="cellIs" dxfId="1795" priority="3825" operator="between">
      <formula>0.000001</formula>
      <formula>1</formula>
    </cfRule>
  </conditionalFormatting>
  <conditionalFormatting sqref="C25">
    <cfRule type="cellIs" dxfId="1794" priority="3826" operator="between">
      <formula>0.00000001</formula>
      <formula>1</formula>
    </cfRule>
  </conditionalFormatting>
  <conditionalFormatting sqref="I25">
    <cfRule type="cellIs" dxfId="1793" priority="3823" operator="between">
      <formula>0.000001</formula>
      <formula>1</formula>
    </cfRule>
  </conditionalFormatting>
  <conditionalFormatting sqref="C25">
    <cfRule type="cellIs" dxfId="1792" priority="3824" operator="between">
      <formula>0.00000001</formula>
      <formula>1</formula>
    </cfRule>
  </conditionalFormatting>
  <conditionalFormatting sqref="C25">
    <cfRule type="cellIs" dxfId="1791" priority="3822" operator="between">
      <formula>0.00000001</formula>
      <formula>1</formula>
    </cfRule>
  </conditionalFormatting>
  <conditionalFormatting sqref="I25">
    <cfRule type="cellIs" dxfId="1790" priority="3821" operator="between">
      <formula>0.000001</formula>
      <formula>1</formula>
    </cfRule>
  </conditionalFormatting>
  <conditionalFormatting sqref="C27">
    <cfRule type="cellIs" dxfId="1789" priority="3820" operator="between">
      <formula>0.00000001</formula>
      <formula>1</formula>
    </cfRule>
  </conditionalFormatting>
  <conditionalFormatting sqref="I25">
    <cfRule type="cellIs" dxfId="1788" priority="3816" operator="between">
      <formula>0.000001</formula>
      <formula>1</formula>
    </cfRule>
  </conditionalFormatting>
  <conditionalFormatting sqref="C25">
    <cfRule type="cellIs" dxfId="1787" priority="3817" operator="between">
      <formula>0.00000001</formula>
      <formula>1</formula>
    </cfRule>
  </conditionalFormatting>
  <conditionalFormatting sqref="C25">
    <cfRule type="cellIs" dxfId="1786" priority="3815" operator="between">
      <formula>0.00000001</formula>
      <formula>1</formula>
    </cfRule>
  </conditionalFormatting>
  <conditionalFormatting sqref="I25">
    <cfRule type="cellIs" dxfId="1785" priority="3814" operator="between">
      <formula>0.000001</formula>
      <formula>1</formula>
    </cfRule>
  </conditionalFormatting>
  <conditionalFormatting sqref="C25">
    <cfRule type="cellIs" dxfId="1784" priority="3812" operator="between">
      <formula>0.00000001</formula>
      <formula>1</formula>
    </cfRule>
  </conditionalFormatting>
  <conditionalFormatting sqref="E25">
    <cfRule type="cellIs" dxfId="1783" priority="3327" operator="between">
      <formula>0.00000001</formula>
      <formula>1</formula>
    </cfRule>
  </conditionalFormatting>
  <conditionalFormatting sqref="C25">
    <cfRule type="cellIs" dxfId="1782" priority="3331" operator="between">
      <formula>0.00000001</formula>
      <formula>1</formula>
    </cfRule>
  </conditionalFormatting>
  <conditionalFormatting sqref="C25">
    <cfRule type="cellIs" dxfId="1781" priority="3329" operator="between">
      <formula>0.00000001</formula>
      <formula>1</formula>
    </cfRule>
  </conditionalFormatting>
  <conditionalFormatting sqref="H25">
    <cfRule type="cellIs" dxfId="1780" priority="3750" operator="between">
      <formula>0.000001</formula>
      <formula>1</formula>
    </cfRule>
  </conditionalFormatting>
  <conditionalFormatting sqref="G20">
    <cfRule type="cellIs" dxfId="1779" priority="3697" operator="between">
      <formula>0.00000001</formula>
      <formula>1</formula>
    </cfRule>
  </conditionalFormatting>
  <conditionalFormatting sqref="C20">
    <cfRule type="cellIs" dxfId="1778" priority="3696" operator="between">
      <formula>0.00000001</formula>
      <formula>1</formula>
    </cfRule>
  </conditionalFormatting>
  <conditionalFormatting sqref="C20">
    <cfRule type="cellIs" dxfId="1777" priority="3695" operator="between">
      <formula>0.00000001</formula>
      <formula>1</formula>
    </cfRule>
  </conditionalFormatting>
  <conditionalFormatting sqref="C25">
    <cfRule type="cellIs" dxfId="1776" priority="2729" operator="between">
      <formula>0.00000001</formula>
      <formula>1</formula>
    </cfRule>
  </conditionalFormatting>
  <conditionalFormatting sqref="C25">
    <cfRule type="cellIs" dxfId="1775" priority="2727" operator="between">
      <formula>0.00000001</formula>
      <formula>1</formula>
    </cfRule>
  </conditionalFormatting>
  <conditionalFormatting sqref="C25">
    <cfRule type="cellIs" dxfId="1774" priority="2725" operator="between">
      <formula>0.00000001</formula>
      <formula>1</formula>
    </cfRule>
  </conditionalFormatting>
  <conditionalFormatting sqref="C25">
    <cfRule type="cellIs" dxfId="1773" priority="2723" operator="between">
      <formula>0.00000001</formula>
      <formula>1</formula>
    </cfRule>
  </conditionalFormatting>
  <conditionalFormatting sqref="C25">
    <cfRule type="cellIs" dxfId="1772" priority="2721" operator="between">
      <formula>0.00000001</formula>
      <formula>1</formula>
    </cfRule>
  </conditionalFormatting>
  <conditionalFormatting sqref="E8">
    <cfRule type="cellIs" dxfId="1771" priority="3732" operator="between">
      <formula>0.00000001</formula>
      <formula>1</formula>
    </cfRule>
  </conditionalFormatting>
  <conditionalFormatting sqref="G8">
    <cfRule type="cellIs" dxfId="1770" priority="3731" operator="between">
      <formula>0.00000001</formula>
      <formula>1</formula>
    </cfRule>
  </conditionalFormatting>
  <conditionalFormatting sqref="E8">
    <cfRule type="cellIs" dxfId="1769" priority="3730" operator="between">
      <formula>0.00000001</formula>
      <formula>1</formula>
    </cfRule>
  </conditionalFormatting>
  <conditionalFormatting sqref="G8">
    <cfRule type="cellIs" dxfId="1768" priority="3729" operator="between">
      <formula>0.00000001</formula>
      <formula>1</formula>
    </cfRule>
  </conditionalFormatting>
  <conditionalFormatting sqref="C13">
    <cfRule type="cellIs" dxfId="1767" priority="3728" operator="between">
      <formula>0.00000001</formula>
      <formula>1</formula>
    </cfRule>
  </conditionalFormatting>
  <conditionalFormatting sqref="C13">
    <cfRule type="cellIs" dxfId="1766" priority="3727" operator="between">
      <formula>0.00000001</formula>
      <formula>1</formula>
    </cfRule>
  </conditionalFormatting>
  <conditionalFormatting sqref="E13">
    <cfRule type="cellIs" dxfId="1765" priority="3726" operator="between">
      <formula>0.00000001</formula>
      <formula>1</formula>
    </cfRule>
  </conditionalFormatting>
  <conditionalFormatting sqref="G13">
    <cfRule type="cellIs" dxfId="1764" priority="3725" operator="between">
      <formula>0.00000001</formula>
      <formula>1</formula>
    </cfRule>
  </conditionalFormatting>
  <conditionalFormatting sqref="E13">
    <cfRule type="cellIs" dxfId="1763" priority="3722" operator="between">
      <formula>0.00000001</formula>
      <formula>1</formula>
    </cfRule>
  </conditionalFormatting>
  <conditionalFormatting sqref="G13">
    <cfRule type="cellIs" dxfId="1762" priority="3721" operator="between">
      <formula>0.00000001</formula>
      <formula>1</formula>
    </cfRule>
  </conditionalFormatting>
  <conditionalFormatting sqref="C8">
    <cfRule type="cellIs" dxfId="1761" priority="3719" operator="between">
      <formula>0.00000001</formula>
      <formula>1</formula>
    </cfRule>
  </conditionalFormatting>
  <conditionalFormatting sqref="C8">
    <cfRule type="cellIs" dxfId="1760" priority="3720" operator="between">
      <formula>0.00000001</formula>
      <formula>1</formula>
    </cfRule>
  </conditionalFormatting>
  <conditionalFormatting sqref="C27">
    <cfRule type="cellIs" dxfId="1759" priority="2387" operator="between">
      <formula>0.00000001</formula>
      <formula>1</formula>
    </cfRule>
  </conditionalFormatting>
  <conditionalFormatting sqref="C27">
    <cfRule type="cellIs" dxfId="1758" priority="2392" operator="between">
      <formula>0.00000001</formula>
      <formula>1</formula>
    </cfRule>
  </conditionalFormatting>
  <conditionalFormatting sqref="E20">
    <cfRule type="cellIs" dxfId="1757" priority="3700" operator="between">
      <formula>0.00000001</formula>
      <formula>1</formula>
    </cfRule>
  </conditionalFormatting>
  <conditionalFormatting sqref="G20">
    <cfRule type="cellIs" dxfId="1756" priority="3699" operator="between">
      <formula>0.00000001</formula>
      <formula>1</formula>
    </cfRule>
  </conditionalFormatting>
  <conditionalFormatting sqref="E20">
    <cfRule type="cellIs" dxfId="1755" priority="3698" operator="between">
      <formula>0.00000001</formula>
      <formula>1</formula>
    </cfRule>
  </conditionalFormatting>
  <conditionalFormatting sqref="C27">
    <cfRule type="cellIs" dxfId="1754" priority="3625" operator="between">
      <formula>0.00000001</formula>
      <formula>1</formula>
    </cfRule>
  </conditionalFormatting>
  <conditionalFormatting sqref="C27">
    <cfRule type="cellIs" dxfId="1753" priority="3626" operator="between">
      <formula>0.00000001</formula>
      <formula>1</formula>
    </cfRule>
  </conditionalFormatting>
  <conditionalFormatting sqref="C27">
    <cfRule type="cellIs" dxfId="1752" priority="3684" operator="between">
      <formula>0.00000001</formula>
      <formula>1</formula>
    </cfRule>
  </conditionalFormatting>
  <conditionalFormatting sqref="C27">
    <cfRule type="cellIs" dxfId="1751" priority="3624" operator="between">
      <formula>0.00000001</formula>
      <formula>1</formula>
    </cfRule>
  </conditionalFormatting>
  <conditionalFormatting sqref="C27">
    <cfRule type="cellIs" dxfId="1750" priority="3623" operator="between">
      <formula>0.00000001</formula>
      <formula>1</formula>
    </cfRule>
  </conditionalFormatting>
  <conditionalFormatting sqref="C27">
    <cfRule type="cellIs" dxfId="1749" priority="3621" operator="between">
      <formula>0.00000001</formula>
      <formula>1</formula>
    </cfRule>
  </conditionalFormatting>
  <conditionalFormatting sqref="C27">
    <cfRule type="cellIs" dxfId="1748" priority="3619" operator="between">
      <formula>0.00000001</formula>
      <formula>1</formula>
    </cfRule>
  </conditionalFormatting>
  <conditionalFormatting sqref="C27">
    <cfRule type="cellIs" dxfId="1747" priority="3683" operator="between">
      <formula>0.00000001</formula>
      <formula>1</formula>
    </cfRule>
  </conditionalFormatting>
  <conditionalFormatting sqref="E27">
    <cfRule type="cellIs" dxfId="1746" priority="3682" operator="between">
      <formula>0.00000001</formula>
      <formula>1</formula>
    </cfRule>
  </conditionalFormatting>
  <conditionalFormatting sqref="C27">
    <cfRule type="cellIs" dxfId="1745" priority="3686" operator="between">
      <formula>0.00000001</formula>
      <formula>1</formula>
    </cfRule>
  </conditionalFormatting>
  <conditionalFormatting sqref="C27">
    <cfRule type="cellIs" dxfId="1744" priority="3685" operator="between">
      <formula>0.00000001</formula>
      <formula>1</formula>
    </cfRule>
  </conditionalFormatting>
  <conditionalFormatting sqref="I27">
    <cfRule type="cellIs" dxfId="1743" priority="3681" operator="between">
      <formula>0.000001</formula>
      <formula>1</formula>
    </cfRule>
  </conditionalFormatting>
  <conditionalFormatting sqref="I27">
    <cfRule type="cellIs" dxfId="1742" priority="3680" operator="between">
      <formula>0.000001</formula>
      <formula>1</formula>
    </cfRule>
  </conditionalFormatting>
  <conditionalFormatting sqref="C27">
    <cfRule type="cellIs" dxfId="1741" priority="3679" operator="between">
      <formula>0.00000001</formula>
      <formula>1</formula>
    </cfRule>
  </conditionalFormatting>
  <conditionalFormatting sqref="I27">
    <cfRule type="cellIs" dxfId="1740" priority="3678" operator="between">
      <formula>0.000001</formula>
      <formula>1</formula>
    </cfRule>
  </conditionalFormatting>
  <conditionalFormatting sqref="C27">
    <cfRule type="cellIs" dxfId="1739" priority="3677" operator="between">
      <formula>0.00000001</formula>
      <formula>1</formula>
    </cfRule>
  </conditionalFormatting>
  <conditionalFormatting sqref="I27">
    <cfRule type="cellIs" dxfId="1738" priority="3676" operator="between">
      <formula>0.000001</formula>
      <formula>1</formula>
    </cfRule>
  </conditionalFormatting>
  <conditionalFormatting sqref="C27">
    <cfRule type="cellIs" dxfId="1737" priority="3675" operator="between">
      <formula>0.00000001</formula>
      <formula>1</formula>
    </cfRule>
  </conditionalFormatting>
  <conditionalFormatting sqref="I27">
    <cfRule type="cellIs" dxfId="1736" priority="3674" operator="between">
      <formula>0.000001</formula>
      <formula>1</formula>
    </cfRule>
  </conditionalFormatting>
  <conditionalFormatting sqref="I27">
    <cfRule type="cellIs" dxfId="1735" priority="3672" operator="between">
      <formula>0.000001</formula>
      <formula>1</formula>
    </cfRule>
  </conditionalFormatting>
  <conditionalFormatting sqref="C27">
    <cfRule type="cellIs" dxfId="1734" priority="3673" operator="between">
      <formula>0.00000001</formula>
      <formula>1</formula>
    </cfRule>
  </conditionalFormatting>
  <conditionalFormatting sqref="G27">
    <cfRule type="cellIs" dxfId="1733" priority="3671" operator="between">
      <formula>0.00000001</formula>
      <formula>1</formula>
    </cfRule>
  </conditionalFormatting>
  <conditionalFormatting sqref="C27">
    <cfRule type="cellIs" dxfId="1732" priority="3585" operator="between">
      <formula>0.00000001</formula>
      <formula>1</formula>
    </cfRule>
  </conditionalFormatting>
  <conditionalFormatting sqref="C27">
    <cfRule type="cellIs" dxfId="1731" priority="3584" operator="between">
      <formula>0.00000001</formula>
      <formula>1</formula>
    </cfRule>
  </conditionalFormatting>
  <conditionalFormatting sqref="C27">
    <cfRule type="cellIs" dxfId="1730" priority="3651" operator="between">
      <formula>0.00000001</formula>
      <formula>1</formula>
    </cfRule>
  </conditionalFormatting>
  <conditionalFormatting sqref="I27">
    <cfRule type="cellIs" dxfId="1729" priority="3650" operator="between">
      <formula>0.000001</formula>
      <formula>1</formula>
    </cfRule>
  </conditionalFormatting>
  <conditionalFormatting sqref="C27">
    <cfRule type="cellIs" dxfId="1728" priority="3649" operator="between">
      <formula>0.00000001</formula>
      <formula>1</formula>
    </cfRule>
  </conditionalFormatting>
  <conditionalFormatting sqref="I27">
    <cfRule type="cellIs" dxfId="1727" priority="3648" operator="between">
      <formula>0.000001</formula>
      <formula>1</formula>
    </cfRule>
  </conditionalFormatting>
  <conditionalFormatting sqref="I27">
    <cfRule type="cellIs" dxfId="1726" priority="3646" operator="between">
      <formula>0.000001</formula>
      <formula>1</formula>
    </cfRule>
  </conditionalFormatting>
  <conditionalFormatting sqref="C27">
    <cfRule type="cellIs" dxfId="1725" priority="3647" operator="between">
      <formula>0.00000001</formula>
      <formula>1</formula>
    </cfRule>
  </conditionalFormatting>
  <conditionalFormatting sqref="I27">
    <cfRule type="cellIs" dxfId="1724" priority="3644" operator="between">
      <formula>0.000001</formula>
      <formula>1</formula>
    </cfRule>
  </conditionalFormatting>
  <conditionalFormatting sqref="C27">
    <cfRule type="cellIs" dxfId="1723" priority="3645" operator="between">
      <formula>0.00000001</formula>
      <formula>1</formula>
    </cfRule>
  </conditionalFormatting>
  <conditionalFormatting sqref="C27">
    <cfRule type="cellIs" dxfId="1722" priority="3643" operator="between">
      <formula>0.00000001</formula>
      <formula>1</formula>
    </cfRule>
  </conditionalFormatting>
  <conditionalFormatting sqref="I27">
    <cfRule type="cellIs" dxfId="1721" priority="3642" operator="between">
      <formula>0.000001</formula>
      <formula>1</formula>
    </cfRule>
  </conditionalFormatting>
  <conditionalFormatting sqref="I27">
    <cfRule type="cellIs" dxfId="1720" priority="3640" operator="between">
      <formula>0.000001</formula>
      <formula>1</formula>
    </cfRule>
  </conditionalFormatting>
  <conditionalFormatting sqref="C27">
    <cfRule type="cellIs" dxfId="1719" priority="3641" operator="between">
      <formula>0.00000001</formula>
      <formula>1</formula>
    </cfRule>
  </conditionalFormatting>
  <conditionalFormatting sqref="I27">
    <cfRule type="cellIs" dxfId="1718" priority="3638" operator="between">
      <formula>0.000001</formula>
      <formula>1</formula>
    </cfRule>
  </conditionalFormatting>
  <conditionalFormatting sqref="C27">
    <cfRule type="cellIs" dxfId="1717" priority="3639" operator="between">
      <formula>0.00000001</formula>
      <formula>1</formula>
    </cfRule>
  </conditionalFormatting>
  <conditionalFormatting sqref="C27">
    <cfRule type="cellIs" dxfId="1716" priority="3637" operator="between">
      <formula>0.00000001</formula>
      <formula>1</formula>
    </cfRule>
  </conditionalFormatting>
  <conditionalFormatting sqref="I27">
    <cfRule type="cellIs" dxfId="1715" priority="3636" operator="between">
      <formula>0.000001</formula>
      <formula>1</formula>
    </cfRule>
  </conditionalFormatting>
  <conditionalFormatting sqref="C27">
    <cfRule type="cellIs" dxfId="1714" priority="3634" operator="between">
      <formula>0.00000001</formula>
      <formula>1</formula>
    </cfRule>
  </conditionalFormatting>
  <conditionalFormatting sqref="C27">
    <cfRule type="cellIs" dxfId="1713" priority="3635" operator="between">
      <formula>0.00000001</formula>
      <formula>1</formula>
    </cfRule>
  </conditionalFormatting>
  <conditionalFormatting sqref="C27">
    <cfRule type="cellIs" dxfId="1712" priority="3579" operator="between">
      <formula>0.00000001</formula>
      <formula>1</formula>
    </cfRule>
  </conditionalFormatting>
  <conditionalFormatting sqref="C25">
    <cfRule type="cellIs" dxfId="1711" priority="3631" operator="between">
      <formula>0.00000001</formula>
      <formula>1</formula>
    </cfRule>
  </conditionalFormatting>
  <conditionalFormatting sqref="C25">
    <cfRule type="cellIs" dxfId="1710" priority="3633" operator="between">
      <formula>0.00000001</formula>
      <formula>1</formula>
    </cfRule>
  </conditionalFormatting>
  <conditionalFormatting sqref="C27">
    <cfRule type="cellIs" dxfId="1709" priority="3580" operator="between">
      <formula>0.00000001</formula>
      <formula>1</formula>
    </cfRule>
  </conditionalFormatting>
  <conditionalFormatting sqref="C27">
    <cfRule type="cellIs" dxfId="1708" priority="3583" operator="between">
      <formula>0.00000001</formula>
      <formula>1</formula>
    </cfRule>
  </conditionalFormatting>
  <conditionalFormatting sqref="C27">
    <cfRule type="cellIs" dxfId="1707" priority="3630" operator="between">
      <formula>0.00000001</formula>
      <formula>1</formula>
    </cfRule>
  </conditionalFormatting>
  <conditionalFormatting sqref="I27">
    <cfRule type="cellIs" dxfId="1706" priority="3629" operator="between">
      <formula>0.000001</formula>
      <formula>1</formula>
    </cfRule>
  </conditionalFormatting>
  <conditionalFormatting sqref="G27">
    <cfRule type="cellIs" dxfId="1705" priority="3628" operator="between">
      <formula>0.00000001</formula>
      <formula>1</formula>
    </cfRule>
  </conditionalFormatting>
  <conditionalFormatting sqref="C27">
    <cfRule type="cellIs" dxfId="1704" priority="3582" operator="between">
      <formula>0.00000001</formula>
      <formula>1</formula>
    </cfRule>
  </conditionalFormatting>
  <conditionalFormatting sqref="C25">
    <cfRule type="cellIs" dxfId="1703" priority="3632" operator="between">
      <formula>0.00000001</formula>
      <formula>1</formula>
    </cfRule>
  </conditionalFormatting>
  <conditionalFormatting sqref="C27">
    <cfRule type="cellIs" dxfId="1702" priority="3627" operator="between">
      <formula>0.00000001</formula>
      <formula>1</formula>
    </cfRule>
  </conditionalFormatting>
  <conditionalFormatting sqref="I27">
    <cfRule type="cellIs" dxfId="1701" priority="3622" operator="between">
      <formula>0.000001</formula>
      <formula>1</formula>
    </cfRule>
  </conditionalFormatting>
  <conditionalFormatting sqref="I27">
    <cfRule type="cellIs" dxfId="1700" priority="3620" operator="between">
      <formula>0.000001</formula>
      <formula>1</formula>
    </cfRule>
  </conditionalFormatting>
  <conditionalFormatting sqref="I27">
    <cfRule type="cellIs" dxfId="1699" priority="3618" operator="between">
      <formula>0.000001</formula>
      <formula>1</formula>
    </cfRule>
  </conditionalFormatting>
  <conditionalFormatting sqref="I27">
    <cfRule type="cellIs" dxfId="1698" priority="3616" operator="between">
      <formula>0.000001</formula>
      <formula>1</formula>
    </cfRule>
  </conditionalFormatting>
  <conditionalFormatting sqref="C27">
    <cfRule type="cellIs" dxfId="1697" priority="3617" operator="between">
      <formula>0.00000001</formula>
      <formula>1</formula>
    </cfRule>
  </conditionalFormatting>
  <conditionalFormatting sqref="C27">
    <cfRule type="cellIs" dxfId="1696" priority="3615" operator="between">
      <formula>0.00000001</formula>
      <formula>1</formula>
    </cfRule>
  </conditionalFormatting>
  <conditionalFormatting sqref="I27">
    <cfRule type="cellIs" dxfId="1695" priority="3614" operator="between">
      <formula>0.000001</formula>
      <formula>1</formula>
    </cfRule>
  </conditionalFormatting>
  <conditionalFormatting sqref="C27">
    <cfRule type="cellIs" dxfId="1694" priority="3586" operator="between">
      <formula>0.00000001</formula>
      <formula>1</formula>
    </cfRule>
  </conditionalFormatting>
  <conditionalFormatting sqref="C27">
    <cfRule type="cellIs" dxfId="1693" priority="3581" operator="between">
      <formula>0.00000001</formula>
      <formula>1</formula>
    </cfRule>
  </conditionalFormatting>
  <conditionalFormatting sqref="C22">
    <cfRule type="cellIs" dxfId="1692" priority="3136" operator="between">
      <formula>0.00000001</formula>
      <formula>1</formula>
    </cfRule>
  </conditionalFormatting>
  <conditionalFormatting sqref="I25">
    <cfRule type="cellIs" dxfId="1691" priority="3110" operator="between">
      <formula>0.000001</formula>
      <formula>1</formula>
    </cfRule>
  </conditionalFormatting>
  <conditionalFormatting sqref="C22">
    <cfRule type="cellIs" dxfId="1690" priority="3134" operator="between">
      <formula>0.00000001</formula>
      <formula>1</formula>
    </cfRule>
  </conditionalFormatting>
  <conditionalFormatting sqref="I25">
    <cfRule type="cellIs" dxfId="1689" priority="3104" operator="between">
      <formula>0.000001</formula>
      <formula>1</formula>
    </cfRule>
  </conditionalFormatting>
  <conditionalFormatting sqref="C22">
    <cfRule type="cellIs" dxfId="1688" priority="3128" operator="between">
      <formula>0.00000001</formula>
      <formula>1</formula>
    </cfRule>
  </conditionalFormatting>
  <conditionalFormatting sqref="C27">
    <cfRule type="cellIs" dxfId="1687" priority="3550" operator="between">
      <formula>0.00000001</formula>
      <formula>1</formula>
    </cfRule>
  </conditionalFormatting>
  <conditionalFormatting sqref="I27">
    <cfRule type="cellIs" dxfId="1686" priority="3549" operator="between">
      <formula>0.000001</formula>
      <formula>1</formula>
    </cfRule>
  </conditionalFormatting>
  <conditionalFormatting sqref="C27">
    <cfRule type="cellIs" dxfId="1685" priority="3548" operator="between">
      <formula>0.00000001</formula>
      <formula>1</formula>
    </cfRule>
  </conditionalFormatting>
  <conditionalFormatting sqref="I27">
    <cfRule type="cellIs" dxfId="1684" priority="3547" operator="between">
      <formula>0.000001</formula>
      <formula>1</formula>
    </cfRule>
  </conditionalFormatting>
  <conditionalFormatting sqref="I27">
    <cfRule type="cellIs" dxfId="1683" priority="3537" operator="between">
      <formula>0.000001</formula>
      <formula>1</formula>
    </cfRule>
  </conditionalFormatting>
  <conditionalFormatting sqref="I27">
    <cfRule type="cellIs" dxfId="1682" priority="3544" operator="between">
      <formula>0.000001</formula>
      <formula>1</formula>
    </cfRule>
  </conditionalFormatting>
  <conditionalFormatting sqref="C27">
    <cfRule type="cellIs" dxfId="1681" priority="3545" operator="between">
      <formula>0.00000001</formula>
      <formula>1</formula>
    </cfRule>
  </conditionalFormatting>
  <conditionalFormatting sqref="I27">
    <cfRule type="cellIs" dxfId="1680" priority="3542" operator="between">
      <formula>0.000001</formula>
      <formula>1</formula>
    </cfRule>
  </conditionalFormatting>
  <conditionalFormatting sqref="C27">
    <cfRule type="cellIs" dxfId="1679" priority="3543" operator="between">
      <formula>0.00000001</formula>
      <formula>1</formula>
    </cfRule>
  </conditionalFormatting>
  <conditionalFormatting sqref="C27">
    <cfRule type="cellIs" dxfId="1678" priority="3541" operator="between">
      <formula>0.00000001</formula>
      <formula>1</formula>
    </cfRule>
  </conditionalFormatting>
  <conditionalFormatting sqref="I27">
    <cfRule type="cellIs" dxfId="1677" priority="3540" operator="between">
      <formula>0.000001</formula>
      <formula>1</formula>
    </cfRule>
  </conditionalFormatting>
  <conditionalFormatting sqref="C27">
    <cfRule type="cellIs" dxfId="1676" priority="3538" operator="between">
      <formula>0.00000001</formula>
      <formula>1</formula>
    </cfRule>
  </conditionalFormatting>
  <conditionalFormatting sqref="C27">
    <cfRule type="cellIs" dxfId="1675" priority="3531" operator="between">
      <formula>0.00000001</formula>
      <formula>1</formula>
    </cfRule>
  </conditionalFormatting>
  <conditionalFormatting sqref="C25">
    <cfRule type="cellIs" dxfId="1674" priority="3105" operator="between">
      <formula>0.00000001</formula>
      <formula>1</formula>
    </cfRule>
  </conditionalFormatting>
  <conditionalFormatting sqref="C25">
    <cfRule type="cellIs" dxfId="1673" priority="3103" operator="between">
      <formula>0.00000001</formula>
      <formula>1</formula>
    </cfRule>
  </conditionalFormatting>
  <conditionalFormatting sqref="I25">
    <cfRule type="cellIs" dxfId="1672" priority="3102" operator="between">
      <formula>0.000001</formula>
      <formula>1</formula>
    </cfRule>
  </conditionalFormatting>
  <conditionalFormatting sqref="G25">
    <cfRule type="cellIs" dxfId="1671" priority="3101" operator="between">
      <formula>0.00000001</formula>
      <formula>1</formula>
    </cfRule>
  </conditionalFormatting>
  <conditionalFormatting sqref="C27">
    <cfRule type="cellIs" dxfId="1670" priority="3426" operator="between">
      <formula>0.00000001</formula>
      <formula>1</formula>
    </cfRule>
  </conditionalFormatting>
  <conditionalFormatting sqref="C27">
    <cfRule type="cellIs" dxfId="1669" priority="3427" operator="between">
      <formula>0.00000001</formula>
      <formula>1</formula>
    </cfRule>
  </conditionalFormatting>
  <conditionalFormatting sqref="H27">
    <cfRule type="cellIs" dxfId="1668" priority="3469" operator="between">
      <formula>0.000001</formula>
      <formula>1</formula>
    </cfRule>
  </conditionalFormatting>
  <conditionalFormatting sqref="C27">
    <cfRule type="cellIs" dxfId="1667" priority="3467" operator="between">
      <formula>0.00000001</formula>
      <formula>1</formula>
    </cfRule>
  </conditionalFormatting>
  <conditionalFormatting sqref="C27">
    <cfRule type="cellIs" dxfId="1666" priority="3468" operator="between">
      <formula>0.00000001</formula>
      <formula>1</formula>
    </cfRule>
  </conditionalFormatting>
  <conditionalFormatting sqref="C27">
    <cfRule type="cellIs" dxfId="1665" priority="3466" operator="between">
      <formula>0.00000001</formula>
      <formula>1</formula>
    </cfRule>
  </conditionalFormatting>
  <conditionalFormatting sqref="C27">
    <cfRule type="cellIs" dxfId="1664" priority="3465" operator="between">
      <formula>0.00000001</formula>
      <formula>1</formula>
    </cfRule>
  </conditionalFormatting>
  <conditionalFormatting sqref="C27">
    <cfRule type="cellIs" dxfId="1663" priority="3443" operator="between">
      <formula>0.00000001</formula>
      <formula>1</formula>
    </cfRule>
  </conditionalFormatting>
  <conditionalFormatting sqref="C27">
    <cfRule type="cellIs" dxfId="1662" priority="3435" operator="between">
      <formula>0.00000001</formula>
      <formula>1</formula>
    </cfRule>
  </conditionalFormatting>
  <conditionalFormatting sqref="C27">
    <cfRule type="cellIs" dxfId="1661" priority="3464" operator="between">
      <formula>0.00000001</formula>
      <formula>1</formula>
    </cfRule>
  </conditionalFormatting>
  <conditionalFormatting sqref="C27">
    <cfRule type="cellIs" dxfId="1660" priority="3463" operator="between">
      <formula>0.00000001</formula>
      <formula>1</formula>
    </cfRule>
  </conditionalFormatting>
  <conditionalFormatting sqref="C27">
    <cfRule type="cellIs" dxfId="1659" priority="3462" operator="between">
      <formula>0.00000001</formula>
      <formula>1</formula>
    </cfRule>
  </conditionalFormatting>
  <conditionalFormatting sqref="C27">
    <cfRule type="cellIs" dxfId="1658" priority="3461" operator="between">
      <formula>0.00000001</formula>
      <formula>1</formula>
    </cfRule>
  </conditionalFormatting>
  <conditionalFormatting sqref="C27">
    <cfRule type="cellIs" dxfId="1657" priority="3032" operator="between">
      <formula>0.00000001</formula>
      <formula>1</formula>
    </cfRule>
  </conditionalFormatting>
  <conditionalFormatting sqref="C27">
    <cfRule type="cellIs" dxfId="1656" priority="3034" operator="between">
      <formula>0.00000001</formula>
      <formula>1</formula>
    </cfRule>
  </conditionalFormatting>
  <conditionalFormatting sqref="I27">
    <cfRule type="cellIs" dxfId="1655" priority="3029" operator="between">
      <formula>0.000001</formula>
      <formula>1</formula>
    </cfRule>
  </conditionalFormatting>
  <conditionalFormatting sqref="C27">
    <cfRule type="cellIs" dxfId="1654" priority="3028" operator="between">
      <formula>0.00000001</formula>
      <formula>1</formula>
    </cfRule>
  </conditionalFormatting>
  <conditionalFormatting sqref="I27">
    <cfRule type="cellIs" dxfId="1653" priority="3027" operator="between">
      <formula>0.000001</formula>
      <formula>1</formula>
    </cfRule>
  </conditionalFormatting>
  <conditionalFormatting sqref="C27">
    <cfRule type="cellIs" dxfId="1652" priority="3026" operator="between">
      <formula>0.00000001</formula>
      <formula>1</formula>
    </cfRule>
  </conditionalFormatting>
  <conditionalFormatting sqref="I27">
    <cfRule type="cellIs" dxfId="1651" priority="3025" operator="between">
      <formula>0.000001</formula>
      <formula>1</formula>
    </cfRule>
  </conditionalFormatting>
  <conditionalFormatting sqref="C27">
    <cfRule type="cellIs" dxfId="1650" priority="3024" operator="between">
      <formula>0.00000001</formula>
      <formula>1</formula>
    </cfRule>
  </conditionalFormatting>
  <conditionalFormatting sqref="I27">
    <cfRule type="cellIs" dxfId="1649" priority="3023" operator="between">
      <formula>0.000001</formula>
      <formula>1</formula>
    </cfRule>
  </conditionalFormatting>
  <conditionalFormatting sqref="C27">
    <cfRule type="cellIs" dxfId="1648" priority="3022" operator="between">
      <formula>0.00000001</formula>
      <formula>1</formula>
    </cfRule>
  </conditionalFormatting>
  <conditionalFormatting sqref="G25">
    <cfRule type="cellIs" dxfId="1647" priority="3444" operator="between">
      <formula>0.00000001</formula>
      <formula>1</formula>
    </cfRule>
  </conditionalFormatting>
  <conditionalFormatting sqref="I27">
    <cfRule type="cellIs" dxfId="1646" priority="3442" operator="between">
      <formula>0.000001</formula>
      <formula>1</formula>
    </cfRule>
  </conditionalFormatting>
  <conditionalFormatting sqref="C27">
    <cfRule type="cellIs" dxfId="1645" priority="3441" operator="between">
      <formula>0.00000001</formula>
      <formula>1</formula>
    </cfRule>
  </conditionalFormatting>
  <conditionalFormatting sqref="I27">
    <cfRule type="cellIs" dxfId="1644" priority="3440" operator="between">
      <formula>0.000001</formula>
      <formula>1</formula>
    </cfRule>
  </conditionalFormatting>
  <conditionalFormatting sqref="I27">
    <cfRule type="cellIs" dxfId="1643" priority="3432" operator="between">
      <formula>0.000001</formula>
      <formula>1</formula>
    </cfRule>
  </conditionalFormatting>
  <conditionalFormatting sqref="I27">
    <cfRule type="cellIs" dxfId="1642" priority="3438" operator="between">
      <formula>0.000001</formula>
      <formula>1</formula>
    </cfRule>
  </conditionalFormatting>
  <conditionalFormatting sqref="C27">
    <cfRule type="cellIs" dxfId="1641" priority="3439" operator="between">
      <formula>0.00000001</formula>
      <formula>1</formula>
    </cfRule>
  </conditionalFormatting>
  <conditionalFormatting sqref="I27">
    <cfRule type="cellIs" dxfId="1640" priority="3436" operator="between">
      <formula>0.000001</formula>
      <formula>1</formula>
    </cfRule>
  </conditionalFormatting>
  <conditionalFormatting sqref="C27">
    <cfRule type="cellIs" dxfId="1639" priority="3437" operator="between">
      <formula>0.00000001</formula>
      <formula>1</formula>
    </cfRule>
  </conditionalFormatting>
  <conditionalFormatting sqref="I27">
    <cfRule type="cellIs" dxfId="1638" priority="3434" operator="between">
      <formula>0.000001</formula>
      <formula>1</formula>
    </cfRule>
  </conditionalFormatting>
  <conditionalFormatting sqref="C27">
    <cfRule type="cellIs" dxfId="1637" priority="3433" operator="between">
      <formula>0.00000001</formula>
      <formula>1</formula>
    </cfRule>
  </conditionalFormatting>
  <conditionalFormatting sqref="I27">
    <cfRule type="cellIs" dxfId="1636" priority="3430" operator="between">
      <formula>0.000001</formula>
      <formula>1</formula>
    </cfRule>
  </conditionalFormatting>
  <conditionalFormatting sqref="C27">
    <cfRule type="cellIs" dxfId="1635" priority="3431" operator="between">
      <formula>0.00000001</formula>
      <formula>1</formula>
    </cfRule>
  </conditionalFormatting>
  <conditionalFormatting sqref="C27">
    <cfRule type="cellIs" dxfId="1634" priority="3429" operator="between">
      <formula>0.00000001</formula>
      <formula>1</formula>
    </cfRule>
  </conditionalFormatting>
  <conditionalFormatting sqref="I27">
    <cfRule type="cellIs" dxfId="1633" priority="3428" operator="between">
      <formula>0.000001</formula>
      <formula>1</formula>
    </cfRule>
  </conditionalFormatting>
  <conditionalFormatting sqref="C25">
    <cfRule type="cellIs" dxfId="1632" priority="2983" operator="between">
      <formula>0.00000001</formula>
      <formula>1</formula>
    </cfRule>
  </conditionalFormatting>
  <conditionalFormatting sqref="C27">
    <cfRule type="cellIs" dxfId="1631" priority="2984" operator="between">
      <formula>0.00000001</formula>
      <formula>1</formula>
    </cfRule>
  </conditionalFormatting>
  <conditionalFormatting sqref="C25">
    <cfRule type="cellIs" dxfId="1630" priority="3270" operator="between">
      <formula>0.00000001</formula>
      <formula>1</formula>
    </cfRule>
  </conditionalFormatting>
  <conditionalFormatting sqref="C25">
    <cfRule type="cellIs" dxfId="1629" priority="3268" operator="between">
      <formula>0.00000001</formula>
      <formula>1</formula>
    </cfRule>
  </conditionalFormatting>
  <conditionalFormatting sqref="G25">
    <cfRule type="cellIs" dxfId="1628" priority="3273" operator="between">
      <formula>0.00000001</formula>
      <formula>1</formula>
    </cfRule>
  </conditionalFormatting>
  <conditionalFormatting sqref="C25">
    <cfRule type="cellIs" dxfId="1627" priority="3271" operator="between">
      <formula>0.00000001</formula>
      <formula>1</formula>
    </cfRule>
  </conditionalFormatting>
  <conditionalFormatting sqref="C27">
    <cfRule type="cellIs" dxfId="1626" priority="2979" operator="between">
      <formula>0.00000001</formula>
      <formula>1</formula>
    </cfRule>
  </conditionalFormatting>
  <conditionalFormatting sqref="C25">
    <cfRule type="cellIs" dxfId="1625" priority="2978" operator="between">
      <formula>0.00000001</formula>
      <formula>1</formula>
    </cfRule>
  </conditionalFormatting>
  <conditionalFormatting sqref="C25">
    <cfRule type="cellIs" dxfId="1624" priority="2976" operator="between">
      <formula>0.00000001</formula>
      <formula>1</formula>
    </cfRule>
  </conditionalFormatting>
  <conditionalFormatting sqref="I25">
    <cfRule type="cellIs" dxfId="1623" priority="2970" operator="between">
      <formula>0.000001</formula>
      <formula>1</formula>
    </cfRule>
  </conditionalFormatting>
  <conditionalFormatting sqref="C25">
    <cfRule type="cellIs" dxfId="1622" priority="2971" operator="between">
      <formula>0.00000001</formula>
      <formula>1</formula>
    </cfRule>
  </conditionalFormatting>
  <conditionalFormatting sqref="I25">
    <cfRule type="cellIs" dxfId="1621" priority="2968" operator="between">
      <formula>0.000001</formula>
      <formula>1</formula>
    </cfRule>
  </conditionalFormatting>
  <conditionalFormatting sqref="C25">
    <cfRule type="cellIs" dxfId="1620" priority="2969" operator="between">
      <formula>0.00000001</formula>
      <formula>1</formula>
    </cfRule>
  </conditionalFormatting>
  <conditionalFormatting sqref="C25">
    <cfRule type="cellIs" dxfId="1619" priority="2967" operator="between">
      <formula>0.00000001</formula>
      <formula>1</formula>
    </cfRule>
  </conditionalFormatting>
  <conditionalFormatting sqref="I25">
    <cfRule type="cellIs" dxfId="1618" priority="2966" operator="between">
      <formula>0.000001</formula>
      <formula>1</formula>
    </cfRule>
  </conditionalFormatting>
  <conditionalFormatting sqref="C25">
    <cfRule type="cellIs" dxfId="1617" priority="3322" operator="between">
      <formula>0.00000001</formula>
      <formula>1</formula>
    </cfRule>
  </conditionalFormatting>
  <conditionalFormatting sqref="C25">
    <cfRule type="cellIs" dxfId="1616" priority="3320" operator="between">
      <formula>0.00000001</formula>
      <formula>1</formula>
    </cfRule>
  </conditionalFormatting>
  <conditionalFormatting sqref="C25">
    <cfRule type="cellIs" dxfId="1615" priority="3318" operator="between">
      <formula>0.00000001</formula>
      <formula>1</formula>
    </cfRule>
  </conditionalFormatting>
  <conditionalFormatting sqref="G25">
    <cfRule type="cellIs" dxfId="1614" priority="3316" operator="between">
      <formula>0.00000001</formula>
      <formula>1</formula>
    </cfRule>
  </conditionalFormatting>
  <conditionalFormatting sqref="H27">
    <cfRule type="cellIs" dxfId="1613" priority="3350" operator="between">
      <formula>0.000001</formula>
      <formula>1</formula>
    </cfRule>
  </conditionalFormatting>
  <conditionalFormatting sqref="C25">
    <cfRule type="cellIs" dxfId="1612" priority="3328" operator="between">
      <formula>0.00000001</formula>
      <formula>1</formula>
    </cfRule>
  </conditionalFormatting>
  <conditionalFormatting sqref="C25">
    <cfRule type="cellIs" dxfId="1611" priority="3272" operator="between">
      <formula>0.00000001</formula>
      <formula>1</formula>
    </cfRule>
  </conditionalFormatting>
  <conditionalFormatting sqref="C25">
    <cfRule type="cellIs" dxfId="1610" priority="3269" operator="between">
      <formula>0.00000001</formula>
      <formula>1</formula>
    </cfRule>
  </conditionalFormatting>
  <conditionalFormatting sqref="C25">
    <cfRule type="cellIs" dxfId="1609" priority="3266" operator="between">
      <formula>0.00000001</formula>
      <formula>1</formula>
    </cfRule>
  </conditionalFormatting>
  <conditionalFormatting sqref="C25">
    <cfRule type="cellIs" dxfId="1608" priority="3264" operator="between">
      <formula>0.00000001</formula>
      <formula>1</formula>
    </cfRule>
  </conditionalFormatting>
  <conditionalFormatting sqref="C25">
    <cfRule type="cellIs" dxfId="1607" priority="3330" operator="between">
      <formula>0.00000001</formula>
      <formula>1</formula>
    </cfRule>
  </conditionalFormatting>
  <conditionalFormatting sqref="I25">
    <cfRule type="cellIs" dxfId="1606" priority="3326" operator="between">
      <formula>0.000001</formula>
      <formula>1</formula>
    </cfRule>
  </conditionalFormatting>
  <conditionalFormatting sqref="I25">
    <cfRule type="cellIs" dxfId="1605" priority="3325" operator="between">
      <formula>0.000001</formula>
      <formula>1</formula>
    </cfRule>
  </conditionalFormatting>
  <conditionalFormatting sqref="C25">
    <cfRule type="cellIs" dxfId="1604" priority="3324" operator="between">
      <formula>0.00000001</formula>
      <formula>1</formula>
    </cfRule>
  </conditionalFormatting>
  <conditionalFormatting sqref="I25">
    <cfRule type="cellIs" dxfId="1603" priority="3323" operator="between">
      <formula>0.000001</formula>
      <formula>1</formula>
    </cfRule>
  </conditionalFormatting>
  <conditionalFormatting sqref="I25">
    <cfRule type="cellIs" dxfId="1602" priority="3321" operator="between">
      <formula>0.000001</formula>
      <formula>1</formula>
    </cfRule>
  </conditionalFormatting>
  <conditionalFormatting sqref="I25">
    <cfRule type="cellIs" dxfId="1601" priority="3319" operator="between">
      <formula>0.000001</formula>
      <formula>1</formula>
    </cfRule>
  </conditionalFormatting>
  <conditionalFormatting sqref="I25">
    <cfRule type="cellIs" dxfId="1600" priority="3317" operator="between">
      <formula>0.000001</formula>
      <formula>1</formula>
    </cfRule>
  </conditionalFormatting>
  <conditionalFormatting sqref="C27">
    <cfRule type="cellIs" dxfId="1599" priority="3246" operator="between">
      <formula>0.00000001</formula>
      <formula>1</formula>
    </cfRule>
  </conditionalFormatting>
  <conditionalFormatting sqref="C25">
    <cfRule type="cellIs" dxfId="1598" priority="2869" operator="between">
      <formula>0.00000001</formula>
      <formula>1</formula>
    </cfRule>
  </conditionalFormatting>
  <conditionalFormatting sqref="C25">
    <cfRule type="cellIs" dxfId="1597" priority="3293" operator="between">
      <formula>0.00000001</formula>
      <formula>1</formula>
    </cfRule>
  </conditionalFormatting>
  <conditionalFormatting sqref="I25">
    <cfRule type="cellIs" dxfId="1596" priority="3292" operator="between">
      <formula>0.000001</formula>
      <formula>1</formula>
    </cfRule>
  </conditionalFormatting>
  <conditionalFormatting sqref="C25">
    <cfRule type="cellIs" dxfId="1595" priority="3291" operator="between">
      <formula>0.00000001</formula>
      <formula>1</formula>
    </cfRule>
  </conditionalFormatting>
  <conditionalFormatting sqref="I25">
    <cfRule type="cellIs" dxfId="1594" priority="3290" operator="between">
      <formula>0.000001</formula>
      <formula>1</formula>
    </cfRule>
  </conditionalFormatting>
  <conditionalFormatting sqref="I25">
    <cfRule type="cellIs" dxfId="1593" priority="3288" operator="between">
      <formula>0.000001</formula>
      <formula>1</formula>
    </cfRule>
  </conditionalFormatting>
  <conditionalFormatting sqref="C25">
    <cfRule type="cellIs" dxfId="1592" priority="3289" operator="between">
      <formula>0.00000001</formula>
      <formula>1</formula>
    </cfRule>
  </conditionalFormatting>
  <conditionalFormatting sqref="I25">
    <cfRule type="cellIs" dxfId="1591" priority="3286" operator="between">
      <formula>0.000001</formula>
      <formula>1</formula>
    </cfRule>
  </conditionalFormatting>
  <conditionalFormatting sqref="C25">
    <cfRule type="cellIs" dxfId="1590" priority="3287" operator="between">
      <formula>0.00000001</formula>
      <formula>1</formula>
    </cfRule>
  </conditionalFormatting>
  <conditionalFormatting sqref="C25">
    <cfRule type="cellIs" dxfId="1589" priority="3285" operator="between">
      <formula>0.00000001</formula>
      <formula>1</formula>
    </cfRule>
  </conditionalFormatting>
  <conditionalFormatting sqref="I25">
    <cfRule type="cellIs" dxfId="1588" priority="3284" operator="between">
      <formula>0.000001</formula>
      <formula>1</formula>
    </cfRule>
  </conditionalFormatting>
  <conditionalFormatting sqref="I25">
    <cfRule type="cellIs" dxfId="1587" priority="3282" operator="between">
      <formula>0.000001</formula>
      <formula>1</formula>
    </cfRule>
  </conditionalFormatting>
  <conditionalFormatting sqref="C25">
    <cfRule type="cellIs" dxfId="1586" priority="3283" operator="between">
      <formula>0.00000001</formula>
      <formula>1</formula>
    </cfRule>
  </conditionalFormatting>
  <conditionalFormatting sqref="I25">
    <cfRule type="cellIs" dxfId="1585" priority="3280" operator="between">
      <formula>0.000001</formula>
      <formula>1</formula>
    </cfRule>
  </conditionalFormatting>
  <conditionalFormatting sqref="C25">
    <cfRule type="cellIs" dxfId="1584" priority="3281" operator="between">
      <formula>0.00000001</formula>
      <formula>1</formula>
    </cfRule>
  </conditionalFormatting>
  <conditionalFormatting sqref="C25">
    <cfRule type="cellIs" dxfId="1583" priority="3279" operator="between">
      <formula>0.00000001</formula>
      <formula>1</formula>
    </cfRule>
  </conditionalFormatting>
  <conditionalFormatting sqref="I25">
    <cfRule type="cellIs" dxfId="1582" priority="3278" operator="between">
      <formula>0.000001</formula>
      <formula>1</formula>
    </cfRule>
  </conditionalFormatting>
  <conditionalFormatting sqref="C25">
    <cfRule type="cellIs" dxfId="1581" priority="3276" operator="between">
      <formula>0.00000001</formula>
      <formula>1</formula>
    </cfRule>
  </conditionalFormatting>
  <conditionalFormatting sqref="C25">
    <cfRule type="cellIs" dxfId="1580" priority="3277" operator="between">
      <formula>0.00000001</formula>
      <formula>1</formula>
    </cfRule>
  </conditionalFormatting>
  <conditionalFormatting sqref="C27">
    <cfRule type="cellIs" dxfId="1579" priority="3257" operator="between">
      <formula>0.00000001</formula>
      <formula>1</formula>
    </cfRule>
  </conditionalFormatting>
  <conditionalFormatting sqref="C27">
    <cfRule type="cellIs" dxfId="1578" priority="3255" operator="between">
      <formula>0.00000001</formula>
      <formula>1</formula>
    </cfRule>
  </conditionalFormatting>
  <conditionalFormatting sqref="C27">
    <cfRule type="cellIs" dxfId="1577" priority="3253" operator="between">
      <formula>0.00000001</formula>
      <formula>1</formula>
    </cfRule>
  </conditionalFormatting>
  <conditionalFormatting sqref="C25">
    <cfRule type="cellIs" dxfId="1576" priority="3275" operator="between">
      <formula>0.00000001</formula>
      <formula>1</formula>
    </cfRule>
  </conditionalFormatting>
  <conditionalFormatting sqref="I25">
    <cfRule type="cellIs" dxfId="1575" priority="3274" operator="between">
      <formula>0.000001</formula>
      <formula>1</formula>
    </cfRule>
  </conditionalFormatting>
  <conditionalFormatting sqref="I25">
    <cfRule type="cellIs" dxfId="1574" priority="3267" operator="between">
      <formula>0.000001</formula>
      <formula>1</formula>
    </cfRule>
  </conditionalFormatting>
  <conditionalFormatting sqref="I25">
    <cfRule type="cellIs" dxfId="1573" priority="3265" operator="between">
      <formula>0.000001</formula>
      <formula>1</formula>
    </cfRule>
  </conditionalFormatting>
  <conditionalFormatting sqref="I25">
    <cfRule type="cellIs" dxfId="1572" priority="3263" operator="between">
      <formula>0.000001</formula>
      <formula>1</formula>
    </cfRule>
  </conditionalFormatting>
  <conditionalFormatting sqref="I25">
    <cfRule type="cellIs" dxfId="1571" priority="3261" operator="between">
      <formula>0.000001</formula>
      <formula>1</formula>
    </cfRule>
  </conditionalFormatting>
  <conditionalFormatting sqref="C25">
    <cfRule type="cellIs" dxfId="1570" priority="3262" operator="between">
      <formula>0.00000001</formula>
      <formula>1</formula>
    </cfRule>
  </conditionalFormatting>
  <conditionalFormatting sqref="C25">
    <cfRule type="cellIs" dxfId="1569" priority="3260" operator="between">
      <formula>0.00000001</formula>
      <formula>1</formula>
    </cfRule>
  </conditionalFormatting>
  <conditionalFormatting sqref="I25">
    <cfRule type="cellIs" dxfId="1568" priority="3259" operator="between">
      <formula>0.000001</formula>
      <formula>1</formula>
    </cfRule>
  </conditionalFormatting>
  <conditionalFormatting sqref="C27">
    <cfRule type="cellIs" dxfId="1567" priority="3258" operator="between">
      <formula>0.00000001</formula>
      <formula>1</formula>
    </cfRule>
  </conditionalFormatting>
  <conditionalFormatting sqref="C27">
    <cfRule type="cellIs" dxfId="1566" priority="3256" operator="between">
      <formula>0.00000001</formula>
      <formula>1</formula>
    </cfRule>
  </conditionalFormatting>
  <conditionalFormatting sqref="C27">
    <cfRule type="cellIs" dxfId="1565" priority="3254" operator="between">
      <formula>0.00000001</formula>
      <formula>1</formula>
    </cfRule>
  </conditionalFormatting>
  <conditionalFormatting sqref="C27">
    <cfRule type="cellIs" dxfId="1564" priority="3252" operator="between">
      <formula>0.00000001</formula>
      <formula>1</formula>
    </cfRule>
  </conditionalFormatting>
  <conditionalFormatting sqref="C27">
    <cfRule type="cellIs" dxfId="1563" priority="3251" operator="between">
      <formula>0.00000001</formula>
      <formula>1</formula>
    </cfRule>
  </conditionalFormatting>
  <conditionalFormatting sqref="C27">
    <cfRule type="cellIs" dxfId="1562" priority="3250" operator="between">
      <formula>0.00000001</formula>
      <formula>1</formula>
    </cfRule>
  </conditionalFormatting>
  <conditionalFormatting sqref="I27">
    <cfRule type="cellIs" dxfId="1561" priority="3249" operator="between">
      <formula>0.000001</formula>
      <formula>1</formula>
    </cfRule>
  </conditionalFormatting>
  <conditionalFormatting sqref="C27">
    <cfRule type="cellIs" dxfId="1560" priority="3248" operator="between">
      <formula>0.00000001</formula>
      <formula>1</formula>
    </cfRule>
  </conditionalFormatting>
  <conditionalFormatting sqref="I27">
    <cfRule type="cellIs" dxfId="1559" priority="3247" operator="between">
      <formula>0.000001</formula>
      <formula>1</formula>
    </cfRule>
  </conditionalFormatting>
  <conditionalFormatting sqref="I27">
    <cfRule type="cellIs" dxfId="1558" priority="3239" operator="between">
      <formula>0.000001</formula>
      <formula>1</formula>
    </cfRule>
  </conditionalFormatting>
  <conditionalFormatting sqref="I27">
    <cfRule type="cellIs" dxfId="1557" priority="3245" operator="between">
      <formula>0.000001</formula>
      <formula>1</formula>
    </cfRule>
  </conditionalFormatting>
  <conditionalFormatting sqref="I27">
    <cfRule type="cellIs" dxfId="1556" priority="3243" operator="between">
      <formula>0.000001</formula>
      <formula>1</formula>
    </cfRule>
  </conditionalFormatting>
  <conditionalFormatting sqref="C27">
    <cfRule type="cellIs" dxfId="1555" priority="3244" operator="between">
      <formula>0.00000001</formula>
      <formula>1</formula>
    </cfRule>
  </conditionalFormatting>
  <conditionalFormatting sqref="C27">
    <cfRule type="cellIs" dxfId="1554" priority="3242" operator="between">
      <formula>0.00000001</formula>
      <formula>1</formula>
    </cfRule>
  </conditionalFormatting>
  <conditionalFormatting sqref="I27">
    <cfRule type="cellIs" dxfId="1553" priority="3241" operator="between">
      <formula>0.000001</formula>
      <formula>1</formula>
    </cfRule>
  </conditionalFormatting>
  <conditionalFormatting sqref="C27">
    <cfRule type="cellIs" dxfId="1552" priority="3240" operator="between">
      <formula>0.00000001</formula>
      <formula>1</formula>
    </cfRule>
  </conditionalFormatting>
  <conditionalFormatting sqref="I27">
    <cfRule type="cellIs" dxfId="1551" priority="3237" operator="between">
      <formula>0.000001</formula>
      <formula>1</formula>
    </cfRule>
  </conditionalFormatting>
  <conditionalFormatting sqref="C27">
    <cfRule type="cellIs" dxfId="1550" priority="3238" operator="between">
      <formula>0.00000001</formula>
      <formula>1</formula>
    </cfRule>
  </conditionalFormatting>
  <conditionalFormatting sqref="C27">
    <cfRule type="cellIs" dxfId="1549" priority="3236" operator="between">
      <formula>0.00000001</formula>
      <formula>1</formula>
    </cfRule>
  </conditionalFormatting>
  <conditionalFormatting sqref="I27">
    <cfRule type="cellIs" dxfId="1548" priority="3235" operator="between">
      <formula>0.000001</formula>
      <formula>1</formula>
    </cfRule>
  </conditionalFormatting>
  <conditionalFormatting sqref="C27">
    <cfRule type="cellIs" dxfId="1547" priority="3233" operator="between">
      <formula>0.00000001</formula>
      <formula>1</formula>
    </cfRule>
  </conditionalFormatting>
  <conditionalFormatting sqref="C27">
    <cfRule type="cellIs" dxfId="1546" priority="2360" operator="between">
      <formula>0.00000001</formula>
      <formula>1</formula>
    </cfRule>
  </conditionalFormatting>
  <conditionalFormatting sqref="C27">
    <cfRule type="cellIs" dxfId="1545" priority="2358" operator="between">
      <formula>0.00000001</formula>
      <formula>1</formula>
    </cfRule>
  </conditionalFormatting>
  <conditionalFormatting sqref="C27">
    <cfRule type="cellIs" dxfId="1544" priority="2354" operator="between">
      <formula>0.00000001</formula>
      <formula>1</formula>
    </cfRule>
  </conditionalFormatting>
  <conditionalFormatting sqref="C27">
    <cfRule type="cellIs" dxfId="1543" priority="2331" operator="between">
      <formula>0.00000001</formula>
      <formula>1</formula>
    </cfRule>
  </conditionalFormatting>
  <conditionalFormatting sqref="C25">
    <cfRule type="cellIs" dxfId="1542" priority="2330" operator="between">
      <formula>0.00000001</formula>
      <formula>1</formula>
    </cfRule>
  </conditionalFormatting>
  <conditionalFormatting sqref="C27">
    <cfRule type="cellIs" dxfId="1541" priority="2337" operator="between">
      <formula>0.00000001</formula>
      <formula>1</formula>
    </cfRule>
  </conditionalFormatting>
  <conditionalFormatting sqref="I25">
    <cfRule type="cellIs" dxfId="1540" priority="2334" operator="between">
      <formula>0.000001</formula>
      <formula>1</formula>
    </cfRule>
  </conditionalFormatting>
  <conditionalFormatting sqref="C25">
    <cfRule type="cellIs" dxfId="1539" priority="2335" operator="between">
      <formula>0.00000001</formula>
      <formula>1</formula>
    </cfRule>
  </conditionalFormatting>
  <conditionalFormatting sqref="C25">
    <cfRule type="cellIs" dxfId="1538" priority="2333" operator="between">
      <formula>0.00000001</formula>
      <formula>1</formula>
    </cfRule>
  </conditionalFormatting>
  <conditionalFormatting sqref="C6">
    <cfRule type="cellIs" dxfId="1537" priority="3207" operator="between">
      <formula>0.00000001</formula>
      <formula>1</formula>
    </cfRule>
  </conditionalFormatting>
  <conditionalFormatting sqref="C6">
    <cfRule type="cellIs" dxfId="1536" priority="3212" operator="between">
      <formula>0.00000001</formula>
      <formula>1</formula>
    </cfRule>
  </conditionalFormatting>
  <conditionalFormatting sqref="I6">
    <cfRule type="cellIs" dxfId="1535" priority="3211" operator="between">
      <formula>0.000001</formula>
      <formula>1</formula>
    </cfRule>
  </conditionalFormatting>
  <conditionalFormatting sqref="I6">
    <cfRule type="cellIs" dxfId="1534" priority="3209" operator="between">
      <formula>0.000001</formula>
      <formula>1</formula>
    </cfRule>
  </conditionalFormatting>
  <conditionalFormatting sqref="C6">
    <cfRule type="cellIs" dxfId="1533" priority="3210" operator="between">
      <formula>0.00000001</formula>
      <formula>1</formula>
    </cfRule>
  </conditionalFormatting>
  <conditionalFormatting sqref="C6">
    <cfRule type="cellIs" dxfId="1532" priority="3208" operator="between">
      <formula>0.00000001</formula>
      <formula>1</formula>
    </cfRule>
  </conditionalFormatting>
  <conditionalFormatting sqref="E6">
    <cfRule type="cellIs" dxfId="1531" priority="3206" operator="between">
      <formula>0.00000001</formula>
      <formula>1</formula>
    </cfRule>
  </conditionalFormatting>
  <conditionalFormatting sqref="G6">
    <cfRule type="cellIs" dxfId="1530" priority="3205" operator="between">
      <formula>0.00000001</formula>
      <formula>1</formula>
    </cfRule>
  </conditionalFormatting>
  <conditionalFormatting sqref="C6">
    <cfRule type="cellIs" dxfId="1529" priority="3204" operator="between">
      <formula>0.00000001</formula>
      <formula>1</formula>
    </cfRule>
  </conditionalFormatting>
  <conditionalFormatting sqref="I6">
    <cfRule type="cellIs" dxfId="1528" priority="3203" operator="between">
      <formula>0.000001</formula>
      <formula>1</formula>
    </cfRule>
  </conditionalFormatting>
  <conditionalFormatting sqref="C6">
    <cfRule type="cellIs" dxfId="1527" priority="3202" operator="between">
      <formula>0.00000001</formula>
      <formula>1</formula>
    </cfRule>
  </conditionalFormatting>
  <conditionalFormatting sqref="I6">
    <cfRule type="cellIs" dxfId="1526" priority="3201" operator="between">
      <formula>0.000001</formula>
      <formula>1</formula>
    </cfRule>
  </conditionalFormatting>
  <conditionalFormatting sqref="I6">
    <cfRule type="cellIs" dxfId="1525" priority="3199" operator="between">
      <formula>0.000001</formula>
      <formula>1</formula>
    </cfRule>
  </conditionalFormatting>
  <conditionalFormatting sqref="C6">
    <cfRule type="cellIs" dxfId="1524" priority="3200" operator="between">
      <formula>0.00000001</formula>
      <formula>1</formula>
    </cfRule>
  </conditionalFormatting>
  <conditionalFormatting sqref="E7">
    <cfRule type="cellIs" dxfId="1523" priority="3198" operator="between">
      <formula>0.00000001</formula>
      <formula>1</formula>
    </cfRule>
  </conditionalFormatting>
  <conditionalFormatting sqref="G7">
    <cfRule type="cellIs" dxfId="1522" priority="3197" operator="between">
      <formula>0.00000001</formula>
      <formula>1</formula>
    </cfRule>
  </conditionalFormatting>
  <conditionalFormatting sqref="E7">
    <cfRule type="cellIs" dxfId="1521" priority="3196" operator="between">
      <formula>0.00000001</formula>
      <formula>1</formula>
    </cfRule>
  </conditionalFormatting>
  <conditionalFormatting sqref="G7">
    <cfRule type="cellIs" dxfId="1520" priority="3195" operator="between">
      <formula>0.00000001</formula>
      <formula>1</formula>
    </cfRule>
  </conditionalFormatting>
  <conditionalFormatting sqref="C7">
    <cfRule type="cellIs" dxfId="1519" priority="3193" operator="between">
      <formula>0.00000001</formula>
      <formula>1</formula>
    </cfRule>
  </conditionalFormatting>
  <conditionalFormatting sqref="C7">
    <cfRule type="cellIs" dxfId="1518" priority="3194" operator="between">
      <formula>0.00000001</formula>
      <formula>1</formula>
    </cfRule>
  </conditionalFormatting>
  <conditionalFormatting sqref="C12">
    <cfRule type="cellIs" dxfId="1517" priority="3192" operator="between">
      <formula>0.00000001</formula>
      <formula>1</formula>
    </cfRule>
  </conditionalFormatting>
  <conditionalFormatting sqref="C12">
    <cfRule type="cellIs" dxfId="1516" priority="3191" operator="between">
      <formula>0.00000001</formula>
      <formula>1</formula>
    </cfRule>
  </conditionalFormatting>
  <conditionalFormatting sqref="E12">
    <cfRule type="cellIs" dxfId="1515" priority="3190" operator="between">
      <formula>0.00000001</formula>
      <formula>1</formula>
    </cfRule>
  </conditionalFormatting>
  <conditionalFormatting sqref="G12">
    <cfRule type="cellIs" dxfId="1514" priority="3189" operator="between">
      <formula>0.00000001</formula>
      <formula>1</formula>
    </cfRule>
  </conditionalFormatting>
  <conditionalFormatting sqref="E12">
    <cfRule type="cellIs" dxfId="1513" priority="3188" operator="between">
      <formula>0.00000001</formula>
      <formula>1</formula>
    </cfRule>
  </conditionalFormatting>
  <conditionalFormatting sqref="G12">
    <cfRule type="cellIs" dxfId="1512" priority="3187" operator="between">
      <formula>0.00000001</formula>
      <formula>1</formula>
    </cfRule>
  </conditionalFormatting>
  <conditionalFormatting sqref="H25">
    <cfRule type="cellIs" dxfId="1511" priority="2254" operator="between">
      <formula>0.000001</formula>
      <formula>1</formula>
    </cfRule>
  </conditionalFormatting>
  <conditionalFormatting sqref="E14">
    <cfRule type="cellIs" dxfId="1510" priority="3182" operator="between">
      <formula>0.00000001</formula>
      <formula>1</formula>
    </cfRule>
  </conditionalFormatting>
  <conditionalFormatting sqref="G14">
    <cfRule type="cellIs" dxfId="1509" priority="3181" operator="between">
      <formula>0.00000001</formula>
      <formula>1</formula>
    </cfRule>
  </conditionalFormatting>
  <conditionalFormatting sqref="E14">
    <cfRule type="cellIs" dxfId="1508" priority="3180" operator="between">
      <formula>0.00000001</formula>
      <formula>1</formula>
    </cfRule>
  </conditionalFormatting>
  <conditionalFormatting sqref="G14">
    <cfRule type="cellIs" dxfId="1507" priority="3179" operator="between">
      <formula>0.00000001</formula>
      <formula>1</formula>
    </cfRule>
  </conditionalFormatting>
  <conditionalFormatting sqref="C18">
    <cfRule type="cellIs" dxfId="1506" priority="3159" operator="between">
      <formula>0.00000001</formula>
      <formula>1</formula>
    </cfRule>
  </conditionalFormatting>
  <conditionalFormatting sqref="C18">
    <cfRule type="cellIs" dxfId="1505" priority="3164" operator="between">
      <formula>0.00000001</formula>
      <formula>1</formula>
    </cfRule>
  </conditionalFormatting>
  <conditionalFormatting sqref="I18">
    <cfRule type="cellIs" dxfId="1504" priority="3163" operator="between">
      <formula>0.000001</formula>
      <formula>1</formula>
    </cfRule>
  </conditionalFormatting>
  <conditionalFormatting sqref="I18">
    <cfRule type="cellIs" dxfId="1503" priority="3161" operator="between">
      <formula>0.000001</formula>
      <formula>1</formula>
    </cfRule>
  </conditionalFormatting>
  <conditionalFormatting sqref="C18">
    <cfRule type="cellIs" dxfId="1502" priority="3162" operator="between">
      <formula>0.00000001</formula>
      <formula>1</formula>
    </cfRule>
  </conditionalFormatting>
  <conditionalFormatting sqref="C18">
    <cfRule type="cellIs" dxfId="1501" priority="3160" operator="between">
      <formula>0.00000001</formula>
      <formula>1</formula>
    </cfRule>
  </conditionalFormatting>
  <conditionalFormatting sqref="E18">
    <cfRule type="cellIs" dxfId="1500" priority="3158" operator="between">
      <formula>0.00000001</formula>
      <formula>1</formula>
    </cfRule>
  </conditionalFormatting>
  <conditionalFormatting sqref="G18">
    <cfRule type="cellIs" dxfId="1499" priority="3157" operator="between">
      <formula>0.00000001</formula>
      <formula>1</formula>
    </cfRule>
  </conditionalFormatting>
  <conditionalFormatting sqref="C18">
    <cfRule type="cellIs" dxfId="1498" priority="3156" operator="between">
      <formula>0.00000001</formula>
      <formula>1</formula>
    </cfRule>
  </conditionalFormatting>
  <conditionalFormatting sqref="I18">
    <cfRule type="cellIs" dxfId="1497" priority="3155" operator="between">
      <formula>0.000001</formula>
      <formula>1</formula>
    </cfRule>
  </conditionalFormatting>
  <conditionalFormatting sqref="C18">
    <cfRule type="cellIs" dxfId="1496" priority="3154" operator="between">
      <formula>0.00000001</formula>
      <formula>1</formula>
    </cfRule>
  </conditionalFormatting>
  <conditionalFormatting sqref="I18">
    <cfRule type="cellIs" dxfId="1495" priority="3153" operator="between">
      <formula>0.000001</formula>
      <formula>1</formula>
    </cfRule>
  </conditionalFormatting>
  <conditionalFormatting sqref="I18">
    <cfRule type="cellIs" dxfId="1494" priority="3151" operator="between">
      <formula>0.000001</formula>
      <formula>1</formula>
    </cfRule>
  </conditionalFormatting>
  <conditionalFormatting sqref="C18">
    <cfRule type="cellIs" dxfId="1493" priority="3152" operator="between">
      <formula>0.00000001</formula>
      <formula>1</formula>
    </cfRule>
  </conditionalFormatting>
  <conditionalFormatting sqref="C19">
    <cfRule type="cellIs" dxfId="1492" priority="3150" operator="between">
      <formula>0.00000001</formula>
      <formula>1</formula>
    </cfRule>
  </conditionalFormatting>
  <conditionalFormatting sqref="C19">
    <cfRule type="cellIs" dxfId="1491" priority="3149" operator="between">
      <formula>0.00000001</formula>
      <formula>1</formula>
    </cfRule>
  </conditionalFormatting>
  <conditionalFormatting sqref="E19">
    <cfRule type="cellIs" dxfId="1490" priority="3148" operator="between">
      <formula>0.00000001</formula>
      <formula>1</formula>
    </cfRule>
  </conditionalFormatting>
  <conditionalFormatting sqref="G19">
    <cfRule type="cellIs" dxfId="1489" priority="3147" operator="between">
      <formula>0.00000001</formula>
      <formula>1</formula>
    </cfRule>
  </conditionalFormatting>
  <conditionalFormatting sqref="E19">
    <cfRule type="cellIs" dxfId="1488" priority="3146" operator="between">
      <formula>0.00000001</formula>
      <formula>1</formula>
    </cfRule>
  </conditionalFormatting>
  <conditionalFormatting sqref="G19">
    <cfRule type="cellIs" dxfId="1487" priority="3145" operator="between">
      <formula>0.00000001</formula>
      <formula>1</formula>
    </cfRule>
  </conditionalFormatting>
  <conditionalFormatting sqref="C22">
    <cfRule type="cellIs" dxfId="1486" priority="3133" operator="between">
      <formula>0.00000001</formula>
      <formula>1</formula>
    </cfRule>
  </conditionalFormatting>
  <conditionalFormatting sqref="C22">
    <cfRule type="cellIs" dxfId="1485" priority="3138" operator="between">
      <formula>0.00000001</formula>
      <formula>1</formula>
    </cfRule>
  </conditionalFormatting>
  <conditionalFormatting sqref="G22">
    <cfRule type="cellIs" dxfId="1484" priority="3131" operator="between">
      <formula>0.00000001</formula>
      <formula>1</formula>
    </cfRule>
  </conditionalFormatting>
  <conditionalFormatting sqref="C22">
    <cfRule type="cellIs" dxfId="1483" priority="3126" operator="between">
      <formula>0.00000001</formula>
      <formula>1</formula>
    </cfRule>
  </conditionalFormatting>
  <conditionalFormatting sqref="C25">
    <cfRule type="cellIs" dxfId="1482" priority="3114" operator="between">
      <formula>0.00000001</formula>
      <formula>1</formula>
    </cfRule>
  </conditionalFormatting>
  <conditionalFormatting sqref="C27">
    <cfRule type="cellIs" dxfId="1481" priority="2674" operator="between">
      <formula>0.00000001</formula>
      <formula>1</formula>
    </cfRule>
  </conditionalFormatting>
  <conditionalFormatting sqref="G25">
    <cfRule type="cellIs" dxfId="1480" priority="2692" operator="between">
      <formula>0.00000001</formula>
      <formula>1</formula>
    </cfRule>
  </conditionalFormatting>
  <conditionalFormatting sqref="C25">
    <cfRule type="cellIs" dxfId="1479" priority="3113" operator="between">
      <formula>0.00000001</formula>
      <formula>1</formula>
    </cfRule>
  </conditionalFormatting>
  <conditionalFormatting sqref="E25">
    <cfRule type="cellIs" dxfId="1478" priority="3112" operator="between">
      <formula>0.00000001</formula>
      <formula>1</formula>
    </cfRule>
  </conditionalFormatting>
  <conditionalFormatting sqref="C25">
    <cfRule type="cellIs" dxfId="1477" priority="3116" operator="between">
      <formula>0.00000001</formula>
      <formula>1</formula>
    </cfRule>
  </conditionalFormatting>
  <conditionalFormatting sqref="C25">
    <cfRule type="cellIs" dxfId="1476" priority="3115" operator="between">
      <formula>0.00000001</formula>
      <formula>1</formula>
    </cfRule>
  </conditionalFormatting>
  <conditionalFormatting sqref="I25">
    <cfRule type="cellIs" dxfId="1475" priority="3111" operator="between">
      <formula>0.000001</formula>
      <formula>1</formula>
    </cfRule>
  </conditionalFormatting>
  <conditionalFormatting sqref="C25">
    <cfRule type="cellIs" dxfId="1474" priority="3109" operator="between">
      <formula>0.00000001</formula>
      <formula>1</formula>
    </cfRule>
  </conditionalFormatting>
  <conditionalFormatting sqref="I25">
    <cfRule type="cellIs" dxfId="1473" priority="3108" operator="between">
      <formula>0.000001</formula>
      <formula>1</formula>
    </cfRule>
  </conditionalFormatting>
  <conditionalFormatting sqref="C25">
    <cfRule type="cellIs" dxfId="1472" priority="3107" operator="between">
      <formula>0.00000001</formula>
      <formula>1</formula>
    </cfRule>
  </conditionalFormatting>
  <conditionalFormatting sqref="I25">
    <cfRule type="cellIs" dxfId="1471" priority="3106" operator="between">
      <formula>0.000001</formula>
      <formula>1</formula>
    </cfRule>
  </conditionalFormatting>
  <conditionalFormatting sqref="I25">
    <cfRule type="cellIs" dxfId="1470" priority="3080" operator="between">
      <formula>0.000001</formula>
      <formula>1</formula>
    </cfRule>
  </conditionalFormatting>
  <conditionalFormatting sqref="I25">
    <cfRule type="cellIs" dxfId="1469" priority="3078" operator="between">
      <formula>0.000001</formula>
      <formula>1</formula>
    </cfRule>
  </conditionalFormatting>
  <conditionalFormatting sqref="I25">
    <cfRule type="cellIs" dxfId="1468" priority="3076" operator="between">
      <formula>0.000001</formula>
      <formula>1</formula>
    </cfRule>
  </conditionalFormatting>
  <conditionalFormatting sqref="C25">
    <cfRule type="cellIs" dxfId="1467" priority="3077" operator="between">
      <formula>0.00000001</formula>
      <formula>1</formula>
    </cfRule>
  </conditionalFormatting>
  <conditionalFormatting sqref="I25">
    <cfRule type="cellIs" dxfId="1466" priority="3074" operator="between">
      <formula>0.000001</formula>
      <formula>1</formula>
    </cfRule>
  </conditionalFormatting>
  <conditionalFormatting sqref="C25">
    <cfRule type="cellIs" dxfId="1465" priority="3075" operator="between">
      <formula>0.00000001</formula>
      <formula>1</formula>
    </cfRule>
  </conditionalFormatting>
  <conditionalFormatting sqref="C25">
    <cfRule type="cellIs" dxfId="1464" priority="3073" operator="between">
      <formula>0.00000001</formula>
      <formula>1</formula>
    </cfRule>
  </conditionalFormatting>
  <conditionalFormatting sqref="I25">
    <cfRule type="cellIs" dxfId="1463" priority="3072" operator="between">
      <formula>0.000001</formula>
      <formula>1</formula>
    </cfRule>
  </conditionalFormatting>
  <conditionalFormatting sqref="I25">
    <cfRule type="cellIs" dxfId="1462" priority="3070" operator="between">
      <formula>0.000001</formula>
      <formula>1</formula>
    </cfRule>
  </conditionalFormatting>
  <conditionalFormatting sqref="C25">
    <cfRule type="cellIs" dxfId="1461" priority="3071" operator="between">
      <formula>0.00000001</formula>
      <formula>1</formula>
    </cfRule>
  </conditionalFormatting>
  <conditionalFormatting sqref="I25">
    <cfRule type="cellIs" dxfId="1460" priority="3068" operator="between">
      <formula>0.000001</formula>
      <formula>1</formula>
    </cfRule>
  </conditionalFormatting>
  <conditionalFormatting sqref="C25">
    <cfRule type="cellIs" dxfId="1459" priority="3069" operator="between">
      <formula>0.00000001</formula>
      <formula>1</formula>
    </cfRule>
  </conditionalFormatting>
  <conditionalFormatting sqref="C25">
    <cfRule type="cellIs" dxfId="1458" priority="3067" operator="between">
      <formula>0.00000001</formula>
      <formula>1</formula>
    </cfRule>
  </conditionalFormatting>
  <conditionalFormatting sqref="I25">
    <cfRule type="cellIs" dxfId="1457" priority="3066" operator="between">
      <formula>0.000001</formula>
      <formula>1</formula>
    </cfRule>
  </conditionalFormatting>
  <conditionalFormatting sqref="C25">
    <cfRule type="cellIs" dxfId="1456" priority="3064" operator="between">
      <formula>0.00000001</formula>
      <formula>1</formula>
    </cfRule>
  </conditionalFormatting>
  <conditionalFormatting sqref="C25">
    <cfRule type="cellIs" dxfId="1455" priority="3065" operator="between">
      <formula>0.00000001</formula>
      <formula>1</formula>
    </cfRule>
  </conditionalFormatting>
  <conditionalFormatting sqref="C25">
    <cfRule type="cellIs" dxfId="1454" priority="3012" operator="between">
      <formula>0.00000001</formula>
      <formula>1</formula>
    </cfRule>
  </conditionalFormatting>
  <conditionalFormatting sqref="C27">
    <cfRule type="cellIs" dxfId="1453" priority="3005" operator="between">
      <formula>0.00000001</formula>
      <formula>1</formula>
    </cfRule>
  </conditionalFormatting>
  <conditionalFormatting sqref="C25">
    <cfRule type="cellIs" dxfId="1452" priority="3056" operator="between">
      <formula>0.00000001</formula>
      <formula>1</formula>
    </cfRule>
  </conditionalFormatting>
  <conditionalFormatting sqref="G25">
    <cfRule type="cellIs" dxfId="1451" priority="3061" operator="between">
      <formula>0.00000001</formula>
      <formula>1</formula>
    </cfRule>
  </conditionalFormatting>
  <conditionalFormatting sqref="C27">
    <cfRule type="cellIs" dxfId="1450" priority="3008" operator="between">
      <formula>0.00000001</formula>
      <formula>1</formula>
    </cfRule>
  </conditionalFormatting>
  <conditionalFormatting sqref="C27">
    <cfRule type="cellIs" dxfId="1449" priority="3006" operator="between">
      <formula>0.00000001</formula>
      <formula>1</formula>
    </cfRule>
  </conditionalFormatting>
  <conditionalFormatting sqref="C27">
    <cfRule type="cellIs" dxfId="1448" priority="3045" operator="between">
      <formula>0.00000001</formula>
      <formula>1</formula>
    </cfRule>
  </conditionalFormatting>
  <conditionalFormatting sqref="C27">
    <cfRule type="cellIs" dxfId="1447" priority="3043" operator="between">
      <formula>0.00000001</formula>
      <formula>1</formula>
    </cfRule>
  </conditionalFormatting>
  <conditionalFormatting sqref="C27">
    <cfRule type="cellIs" dxfId="1446" priority="3041" operator="between">
      <formula>0.00000001</formula>
      <formula>1</formula>
    </cfRule>
  </conditionalFormatting>
  <conditionalFormatting sqref="C25">
    <cfRule type="cellIs" dxfId="1445" priority="3013" operator="between">
      <formula>0.00000001</formula>
      <formula>1</formula>
    </cfRule>
  </conditionalFormatting>
  <conditionalFormatting sqref="C25">
    <cfRule type="cellIs" dxfId="1444" priority="3016" operator="between">
      <formula>0.00000001</formula>
      <formula>1</formula>
    </cfRule>
  </conditionalFormatting>
  <conditionalFormatting sqref="C27">
    <cfRule type="cellIs" dxfId="1443" priority="3011" operator="between">
      <formula>0.00000001</formula>
      <formula>1</formula>
    </cfRule>
  </conditionalFormatting>
  <conditionalFormatting sqref="C27">
    <cfRule type="cellIs" dxfId="1442" priority="3009" operator="between">
      <formula>0.00000001</formula>
      <formula>1</formula>
    </cfRule>
  </conditionalFormatting>
  <conditionalFormatting sqref="C25">
    <cfRule type="cellIs" dxfId="1441" priority="3063" operator="between">
      <formula>0.00000001</formula>
      <formula>1</formula>
    </cfRule>
  </conditionalFormatting>
  <conditionalFormatting sqref="I25">
    <cfRule type="cellIs" dxfId="1440" priority="3062" operator="between">
      <formula>0.000001</formula>
      <formula>1</formula>
    </cfRule>
  </conditionalFormatting>
  <conditionalFormatting sqref="C27">
    <cfRule type="cellIs" dxfId="1439" priority="3003" operator="between">
      <formula>0.00000001</formula>
      <formula>1</formula>
    </cfRule>
  </conditionalFormatting>
  <conditionalFormatting sqref="C25">
    <cfRule type="cellIs" dxfId="1438" priority="3015" operator="between">
      <formula>0.00000001</formula>
      <formula>1</formula>
    </cfRule>
  </conditionalFormatting>
  <conditionalFormatting sqref="C25">
    <cfRule type="cellIs" dxfId="1437" priority="3058" operator="between">
      <formula>0.00000001</formula>
      <formula>1</formula>
    </cfRule>
  </conditionalFormatting>
  <conditionalFormatting sqref="C25">
    <cfRule type="cellIs" dxfId="1436" priority="3060" operator="between">
      <formula>0.00000001</formula>
      <formula>1</formula>
    </cfRule>
  </conditionalFormatting>
  <conditionalFormatting sqref="C25">
    <cfRule type="cellIs" dxfId="1435" priority="3059" operator="between">
      <formula>0.00000001</formula>
      <formula>1</formula>
    </cfRule>
  </conditionalFormatting>
  <conditionalFormatting sqref="C25">
    <cfRule type="cellIs" dxfId="1434" priority="3057" operator="between">
      <formula>0.00000001</formula>
      <formula>1</formula>
    </cfRule>
  </conditionalFormatting>
  <conditionalFormatting sqref="I25">
    <cfRule type="cellIs" dxfId="1433" priority="3055" operator="between">
      <formula>0.000001</formula>
      <formula>1</formula>
    </cfRule>
  </conditionalFormatting>
  <conditionalFormatting sqref="C25">
    <cfRule type="cellIs" dxfId="1432" priority="3054" operator="between">
      <formula>0.00000001</formula>
      <formula>1</formula>
    </cfRule>
  </conditionalFormatting>
  <conditionalFormatting sqref="I25">
    <cfRule type="cellIs" dxfId="1431" priority="3053" operator="between">
      <formula>0.000001</formula>
      <formula>1</formula>
    </cfRule>
  </conditionalFormatting>
  <conditionalFormatting sqref="I25">
    <cfRule type="cellIs" dxfId="1430" priority="3051" operator="between">
      <formula>0.000001</formula>
      <formula>1</formula>
    </cfRule>
  </conditionalFormatting>
  <conditionalFormatting sqref="C25">
    <cfRule type="cellIs" dxfId="1429" priority="3052" operator="between">
      <formula>0.00000001</formula>
      <formula>1</formula>
    </cfRule>
  </conditionalFormatting>
  <conditionalFormatting sqref="I25">
    <cfRule type="cellIs" dxfId="1428" priority="3049" operator="between">
      <formula>0.000001</formula>
      <formula>1</formula>
    </cfRule>
  </conditionalFormatting>
  <conditionalFormatting sqref="C25">
    <cfRule type="cellIs" dxfId="1427" priority="3050" operator="between">
      <formula>0.00000001</formula>
      <formula>1</formula>
    </cfRule>
  </conditionalFormatting>
  <conditionalFormatting sqref="C25">
    <cfRule type="cellIs" dxfId="1426" priority="3048" operator="between">
      <formula>0.00000001</formula>
      <formula>1</formula>
    </cfRule>
  </conditionalFormatting>
  <conditionalFormatting sqref="I25">
    <cfRule type="cellIs" dxfId="1425" priority="3047" operator="between">
      <formula>0.000001</formula>
      <formula>1</formula>
    </cfRule>
  </conditionalFormatting>
  <conditionalFormatting sqref="C27">
    <cfRule type="cellIs" dxfId="1424" priority="3046" operator="between">
      <formula>0.00000001</formula>
      <formula>1</formula>
    </cfRule>
  </conditionalFormatting>
  <conditionalFormatting sqref="C27">
    <cfRule type="cellIs" dxfId="1423" priority="3044" operator="between">
      <formula>0.00000001</formula>
      <formula>1</formula>
    </cfRule>
  </conditionalFormatting>
  <conditionalFormatting sqref="C27">
    <cfRule type="cellIs" dxfId="1422" priority="3042" operator="between">
      <formula>0.00000001</formula>
      <formula>1</formula>
    </cfRule>
  </conditionalFormatting>
  <conditionalFormatting sqref="C27">
    <cfRule type="cellIs" dxfId="1421" priority="3040" operator="between">
      <formula>0.00000001</formula>
      <formula>1</formula>
    </cfRule>
  </conditionalFormatting>
  <conditionalFormatting sqref="C27">
    <cfRule type="cellIs" dxfId="1420" priority="3039" operator="between">
      <formula>0.00000001</formula>
      <formula>1</formula>
    </cfRule>
  </conditionalFormatting>
  <conditionalFormatting sqref="C27">
    <cfRule type="cellIs" dxfId="1419" priority="3038" operator="between">
      <formula>0.00000001</formula>
      <formula>1</formula>
    </cfRule>
  </conditionalFormatting>
  <conditionalFormatting sqref="I27">
    <cfRule type="cellIs" dxfId="1418" priority="3037" operator="between">
      <formula>0.000001</formula>
      <formula>1</formula>
    </cfRule>
  </conditionalFormatting>
  <conditionalFormatting sqref="C27">
    <cfRule type="cellIs" dxfId="1417" priority="3036" operator="between">
      <formula>0.00000001</formula>
      <formula>1</formula>
    </cfRule>
  </conditionalFormatting>
  <conditionalFormatting sqref="I27">
    <cfRule type="cellIs" dxfId="1416" priority="3035" operator="between">
      <formula>0.000001</formula>
      <formula>1</formula>
    </cfRule>
  </conditionalFormatting>
  <conditionalFormatting sqref="I27">
    <cfRule type="cellIs" dxfId="1415" priority="3033" operator="between">
      <formula>0.000001</formula>
      <formula>1</formula>
    </cfRule>
  </conditionalFormatting>
  <conditionalFormatting sqref="I27">
    <cfRule type="cellIs" dxfId="1414" priority="3031" operator="between">
      <formula>0.000001</formula>
      <formula>1</formula>
    </cfRule>
  </conditionalFormatting>
  <conditionalFormatting sqref="C27">
    <cfRule type="cellIs" dxfId="1413" priority="3030" operator="between">
      <formula>0.00000001</formula>
      <formula>1</formula>
    </cfRule>
  </conditionalFormatting>
  <conditionalFormatting sqref="C27">
    <cfRule type="cellIs" dxfId="1412" priority="3021" operator="between">
      <formula>0.00000001</formula>
      <formula>1</formula>
    </cfRule>
  </conditionalFormatting>
  <conditionalFormatting sqref="C25">
    <cfRule type="cellIs" dxfId="1411" priority="3019" operator="between">
      <formula>0.00000001</formula>
      <formula>1</formula>
    </cfRule>
  </conditionalFormatting>
  <conditionalFormatting sqref="C25">
    <cfRule type="cellIs" dxfId="1410" priority="3018" operator="between">
      <formula>0.00000001</formula>
      <formula>1</formula>
    </cfRule>
  </conditionalFormatting>
  <conditionalFormatting sqref="C25">
    <cfRule type="cellIs" dxfId="1409" priority="3017" operator="between">
      <formula>0.00000001</formula>
      <formula>1</formula>
    </cfRule>
  </conditionalFormatting>
  <conditionalFormatting sqref="C25">
    <cfRule type="cellIs" dxfId="1408" priority="3014" operator="between">
      <formula>0.00000001</formula>
      <formula>1</formula>
    </cfRule>
  </conditionalFormatting>
  <conditionalFormatting sqref="C27">
    <cfRule type="cellIs" dxfId="1407" priority="3010" operator="between">
      <formula>0.00000001</formula>
      <formula>1</formula>
    </cfRule>
  </conditionalFormatting>
  <conditionalFormatting sqref="C27">
    <cfRule type="cellIs" dxfId="1406" priority="3007" operator="between">
      <formula>0.00000001</formula>
      <formula>1</formula>
    </cfRule>
  </conditionalFormatting>
  <conditionalFormatting sqref="C27">
    <cfRule type="cellIs" dxfId="1405" priority="3004" operator="between">
      <formula>0.00000001</formula>
      <formula>1</formula>
    </cfRule>
  </conditionalFormatting>
  <conditionalFormatting sqref="C27">
    <cfRule type="cellIs" dxfId="1404" priority="3002" operator="between">
      <formula>0.00000001</formula>
      <formula>1</formula>
    </cfRule>
  </conditionalFormatting>
  <conditionalFormatting sqref="C25">
    <cfRule type="cellIs" dxfId="1403" priority="2965" operator="between">
      <formula>0.00000001</formula>
      <formula>1</formula>
    </cfRule>
  </conditionalFormatting>
  <conditionalFormatting sqref="C27">
    <cfRule type="cellIs" dxfId="1402" priority="2985" operator="between">
      <formula>0.00000001</formula>
      <formula>1</formula>
    </cfRule>
  </conditionalFormatting>
  <conditionalFormatting sqref="I25">
    <cfRule type="cellIs" dxfId="1401" priority="2982" operator="between">
      <formula>0.000001</formula>
      <formula>1</formula>
    </cfRule>
  </conditionalFormatting>
  <conditionalFormatting sqref="C25">
    <cfRule type="cellIs" dxfId="1400" priority="2981" operator="between">
      <formula>0.00000001</formula>
      <formula>1</formula>
    </cfRule>
  </conditionalFormatting>
  <conditionalFormatting sqref="I25">
    <cfRule type="cellIs" dxfId="1399" priority="2980" operator="between">
      <formula>0.000001</formula>
      <formula>1</formula>
    </cfRule>
  </conditionalFormatting>
  <conditionalFormatting sqref="I25">
    <cfRule type="cellIs" dxfId="1398" priority="2977" operator="between">
      <formula>0.000001</formula>
      <formula>1</formula>
    </cfRule>
  </conditionalFormatting>
  <conditionalFormatting sqref="I25">
    <cfRule type="cellIs" dxfId="1397" priority="2975" operator="between">
      <formula>0.000001</formula>
      <formula>1</formula>
    </cfRule>
  </conditionalFormatting>
  <conditionalFormatting sqref="C25">
    <cfRule type="cellIs" dxfId="1396" priority="2974" operator="between">
      <formula>0.00000001</formula>
      <formula>1</formula>
    </cfRule>
  </conditionalFormatting>
  <conditionalFormatting sqref="I25">
    <cfRule type="cellIs" dxfId="1395" priority="2973" operator="between">
      <formula>0.000001</formula>
      <formula>1</formula>
    </cfRule>
  </conditionalFormatting>
  <conditionalFormatting sqref="C27">
    <cfRule type="cellIs" dxfId="1394" priority="2972" operator="between">
      <formula>0.00000001</formula>
      <formula>1</formula>
    </cfRule>
  </conditionalFormatting>
  <conditionalFormatting sqref="C25">
    <cfRule type="cellIs" dxfId="1393" priority="2964" operator="between">
      <formula>0.00000001</formula>
      <formula>1</formula>
    </cfRule>
  </conditionalFormatting>
  <conditionalFormatting sqref="C27">
    <cfRule type="cellIs" dxfId="1392" priority="2503" operator="between">
      <formula>0.00000001</formula>
      <formula>1</formula>
    </cfRule>
  </conditionalFormatting>
  <conditionalFormatting sqref="C27">
    <cfRule type="cellIs" dxfId="1391" priority="2501" operator="between">
      <formula>0.00000001</formula>
      <formula>1</formula>
    </cfRule>
  </conditionalFormatting>
  <conditionalFormatting sqref="C27">
    <cfRule type="cellIs" dxfId="1390" priority="2499" operator="between">
      <formula>0.00000001</formula>
      <formula>1</formula>
    </cfRule>
  </conditionalFormatting>
  <conditionalFormatting sqref="C27">
    <cfRule type="cellIs" dxfId="1389" priority="2497" operator="between">
      <formula>0.00000001</formula>
      <formula>1</formula>
    </cfRule>
  </conditionalFormatting>
  <conditionalFormatting sqref="C25">
    <cfRule type="cellIs" dxfId="1388" priority="2479" operator="between">
      <formula>0.00000001</formula>
      <formula>1</formula>
    </cfRule>
  </conditionalFormatting>
  <conditionalFormatting sqref="C27">
    <cfRule type="cellIs" dxfId="1387" priority="2495" operator="between">
      <formula>0.00000001</formula>
      <formula>1</formula>
    </cfRule>
  </conditionalFormatting>
  <conditionalFormatting sqref="I27">
    <cfRule type="cellIs" dxfId="1386" priority="2494" operator="between">
      <formula>0.000001</formula>
      <formula>1</formula>
    </cfRule>
  </conditionalFormatting>
  <conditionalFormatting sqref="C27">
    <cfRule type="cellIs" dxfId="1385" priority="2493" operator="between">
      <formula>0.00000001</formula>
      <formula>1</formula>
    </cfRule>
  </conditionalFormatting>
  <conditionalFormatting sqref="C25">
    <cfRule type="cellIs" dxfId="1384" priority="2481" operator="between">
      <formula>0.00000001</formula>
      <formula>1</formula>
    </cfRule>
  </conditionalFormatting>
  <conditionalFormatting sqref="E25">
    <cfRule type="cellIs" dxfId="1383" priority="2478" operator="between">
      <formula>0.00000001</formula>
      <formula>1</formula>
    </cfRule>
  </conditionalFormatting>
  <conditionalFormatting sqref="H25">
    <cfRule type="cellIs" dxfId="1382" priority="2902" operator="between">
      <formula>0.000001</formula>
      <formula>1</formula>
    </cfRule>
  </conditionalFormatting>
  <conditionalFormatting sqref="C25">
    <cfRule type="cellIs" dxfId="1381" priority="2897" operator="between">
      <formula>0.00000001</formula>
      <formula>1</formula>
    </cfRule>
  </conditionalFormatting>
  <conditionalFormatting sqref="C25">
    <cfRule type="cellIs" dxfId="1380" priority="2895" operator="between">
      <formula>0.00000001</formula>
      <formula>1</formula>
    </cfRule>
  </conditionalFormatting>
  <conditionalFormatting sqref="C25">
    <cfRule type="cellIs" dxfId="1379" priority="2900" operator="between">
      <formula>0.00000001</formula>
      <formula>1</formula>
    </cfRule>
  </conditionalFormatting>
  <conditionalFormatting sqref="C25">
    <cfRule type="cellIs" dxfId="1378" priority="2901" operator="between">
      <formula>0.00000001</formula>
      <formula>1</formula>
    </cfRule>
  </conditionalFormatting>
  <conditionalFormatting sqref="C25">
    <cfRule type="cellIs" dxfId="1377" priority="2899" operator="between">
      <formula>0.00000001</formula>
      <formula>1</formula>
    </cfRule>
  </conditionalFormatting>
  <conditionalFormatting sqref="C25">
    <cfRule type="cellIs" dxfId="1376" priority="2898" operator="between">
      <formula>0.00000001</formula>
      <formula>1</formula>
    </cfRule>
  </conditionalFormatting>
  <conditionalFormatting sqref="C25">
    <cfRule type="cellIs" dxfId="1375" priority="2877" operator="between">
      <formula>0.00000001</formula>
      <formula>1</formula>
    </cfRule>
  </conditionalFormatting>
  <conditionalFormatting sqref="C25">
    <cfRule type="cellIs" dxfId="1374" priority="2896" operator="between">
      <formula>0.00000001</formula>
      <formula>1</formula>
    </cfRule>
  </conditionalFormatting>
  <conditionalFormatting sqref="C25">
    <cfRule type="cellIs" dxfId="1373" priority="2894" operator="between">
      <formula>0.00000001</formula>
      <formula>1</formula>
    </cfRule>
  </conditionalFormatting>
  <conditionalFormatting sqref="C25">
    <cfRule type="cellIs" dxfId="1372" priority="2861" operator="between">
      <formula>0.00000001</formula>
      <formula>1</formula>
    </cfRule>
  </conditionalFormatting>
  <conditionalFormatting sqref="I25">
    <cfRule type="cellIs" dxfId="1371" priority="2876" operator="between">
      <formula>0.000001</formula>
      <formula>1</formula>
    </cfRule>
  </conditionalFormatting>
  <conditionalFormatting sqref="C25">
    <cfRule type="cellIs" dxfId="1370" priority="2875" operator="between">
      <formula>0.00000001</formula>
      <formula>1</formula>
    </cfRule>
  </conditionalFormatting>
  <conditionalFormatting sqref="I25">
    <cfRule type="cellIs" dxfId="1369" priority="2874" operator="between">
      <formula>0.000001</formula>
      <formula>1</formula>
    </cfRule>
  </conditionalFormatting>
  <conditionalFormatting sqref="I25">
    <cfRule type="cellIs" dxfId="1368" priority="2866" operator="between">
      <formula>0.000001</formula>
      <formula>1</formula>
    </cfRule>
  </conditionalFormatting>
  <conditionalFormatting sqref="I25">
    <cfRule type="cellIs" dxfId="1367" priority="2872" operator="between">
      <formula>0.000001</formula>
      <formula>1</formula>
    </cfRule>
  </conditionalFormatting>
  <conditionalFormatting sqref="C25">
    <cfRule type="cellIs" dxfId="1366" priority="2873" operator="between">
      <formula>0.00000001</formula>
      <formula>1</formula>
    </cfRule>
  </conditionalFormatting>
  <conditionalFormatting sqref="I25">
    <cfRule type="cellIs" dxfId="1365" priority="2870" operator="between">
      <formula>0.000001</formula>
      <formula>1</formula>
    </cfRule>
  </conditionalFormatting>
  <conditionalFormatting sqref="C25">
    <cfRule type="cellIs" dxfId="1364" priority="2871" operator="between">
      <formula>0.00000001</formula>
      <formula>1</formula>
    </cfRule>
  </conditionalFormatting>
  <conditionalFormatting sqref="I25">
    <cfRule type="cellIs" dxfId="1363" priority="2868" operator="between">
      <formula>0.000001</formula>
      <formula>1</formula>
    </cfRule>
  </conditionalFormatting>
  <conditionalFormatting sqref="C25">
    <cfRule type="cellIs" dxfId="1362" priority="2867" operator="between">
      <formula>0.00000001</formula>
      <formula>1</formula>
    </cfRule>
  </conditionalFormatting>
  <conditionalFormatting sqref="I25">
    <cfRule type="cellIs" dxfId="1361" priority="2864" operator="between">
      <formula>0.000001</formula>
      <formula>1</formula>
    </cfRule>
  </conditionalFormatting>
  <conditionalFormatting sqref="C25">
    <cfRule type="cellIs" dxfId="1360" priority="2865" operator="between">
      <formula>0.00000001</formula>
      <formula>1</formula>
    </cfRule>
  </conditionalFormatting>
  <conditionalFormatting sqref="C25">
    <cfRule type="cellIs" dxfId="1359" priority="2863" operator="between">
      <formula>0.00000001</formula>
      <formula>1</formula>
    </cfRule>
  </conditionalFormatting>
  <conditionalFormatting sqref="I25">
    <cfRule type="cellIs" dxfId="1358" priority="2862" operator="between">
      <formula>0.000001</formula>
      <formula>1</formula>
    </cfRule>
  </conditionalFormatting>
  <conditionalFormatting sqref="C25">
    <cfRule type="cellIs" dxfId="1357" priority="2860" operator="between">
      <formula>0.00000001</formula>
      <formula>1</formula>
    </cfRule>
  </conditionalFormatting>
  <conditionalFormatting sqref="C27">
    <cfRule type="cellIs" dxfId="1356" priority="2398" operator="between">
      <formula>0.00000001</formula>
      <formula>1</formula>
    </cfRule>
  </conditionalFormatting>
  <conditionalFormatting sqref="C27">
    <cfRule type="cellIs" dxfId="1355" priority="2396" operator="between">
      <formula>0.00000001</formula>
      <formula>1</formula>
    </cfRule>
  </conditionalFormatting>
  <conditionalFormatting sqref="C27">
    <cfRule type="cellIs" dxfId="1354" priority="2394" operator="between">
      <formula>0.00000001</formula>
      <formula>1</formula>
    </cfRule>
  </conditionalFormatting>
  <conditionalFormatting sqref="C25">
    <cfRule type="cellIs" dxfId="1353" priority="2719" operator="between">
      <formula>0.00000001</formula>
      <formula>1</formula>
    </cfRule>
  </conditionalFormatting>
  <conditionalFormatting sqref="C25">
    <cfRule type="cellIs" dxfId="1352" priority="2718" operator="between">
      <formula>0.00000001</formula>
      <formula>1</formula>
    </cfRule>
  </conditionalFormatting>
  <conditionalFormatting sqref="H25">
    <cfRule type="cellIs" dxfId="1351" priority="2784" operator="between">
      <formula>0.000001</formula>
      <formula>1</formula>
    </cfRule>
  </conditionalFormatting>
  <conditionalFormatting sqref="C25">
    <cfRule type="cellIs" dxfId="1350" priority="2742" operator="between">
      <formula>0.00000001</formula>
      <formula>1</formula>
    </cfRule>
  </conditionalFormatting>
  <conditionalFormatting sqref="C25">
    <cfRule type="cellIs" dxfId="1349" priority="2740" operator="between">
      <formula>0.00000001</formula>
      <formula>1</formula>
    </cfRule>
  </conditionalFormatting>
  <conditionalFormatting sqref="C25">
    <cfRule type="cellIs" dxfId="1348" priority="2738" operator="between">
      <formula>0.00000001</formula>
      <formula>1</formula>
    </cfRule>
  </conditionalFormatting>
  <conditionalFormatting sqref="C25">
    <cfRule type="cellIs" dxfId="1347" priority="2736" operator="between">
      <formula>0.00000001</formula>
      <formula>1</formula>
    </cfRule>
  </conditionalFormatting>
  <conditionalFormatting sqref="C25">
    <cfRule type="cellIs" dxfId="1346" priority="2743" operator="between">
      <formula>0.00000001</formula>
      <formula>1</formula>
    </cfRule>
  </conditionalFormatting>
  <conditionalFormatting sqref="C25">
    <cfRule type="cellIs" dxfId="1345" priority="2741" operator="between">
      <formula>0.00000001</formula>
      <formula>1</formula>
    </cfRule>
  </conditionalFormatting>
  <conditionalFormatting sqref="C25">
    <cfRule type="cellIs" dxfId="1344" priority="2739" operator="between">
      <formula>0.00000001</formula>
      <formula>1</formula>
    </cfRule>
  </conditionalFormatting>
  <conditionalFormatting sqref="C25">
    <cfRule type="cellIs" dxfId="1343" priority="2737" operator="between">
      <formula>0.00000001</formula>
      <formula>1</formula>
    </cfRule>
  </conditionalFormatting>
  <conditionalFormatting sqref="C25">
    <cfRule type="cellIs" dxfId="1342" priority="2735" operator="between">
      <formula>0.00000001</formula>
      <formula>1</formula>
    </cfRule>
  </conditionalFormatting>
  <conditionalFormatting sqref="I25">
    <cfRule type="cellIs" dxfId="1341" priority="2734" operator="between">
      <formula>0.000001</formula>
      <formula>1</formula>
    </cfRule>
  </conditionalFormatting>
  <conditionalFormatting sqref="C25">
    <cfRule type="cellIs" dxfId="1340" priority="2733" operator="between">
      <formula>0.00000001</formula>
      <formula>1</formula>
    </cfRule>
  </conditionalFormatting>
  <conditionalFormatting sqref="I25">
    <cfRule type="cellIs" dxfId="1339" priority="2732" operator="between">
      <formula>0.000001</formula>
      <formula>1</formula>
    </cfRule>
  </conditionalFormatting>
  <conditionalFormatting sqref="I25">
    <cfRule type="cellIs" dxfId="1338" priority="2724" operator="between">
      <formula>0.000001</formula>
      <formula>1</formula>
    </cfRule>
  </conditionalFormatting>
  <conditionalFormatting sqref="I25">
    <cfRule type="cellIs" dxfId="1337" priority="2730" operator="between">
      <formula>0.000001</formula>
      <formula>1</formula>
    </cfRule>
  </conditionalFormatting>
  <conditionalFormatting sqref="C25">
    <cfRule type="cellIs" dxfId="1336" priority="2731" operator="between">
      <formula>0.00000001</formula>
      <formula>1</formula>
    </cfRule>
  </conditionalFormatting>
  <conditionalFormatting sqref="I25">
    <cfRule type="cellIs" dxfId="1335" priority="2728" operator="between">
      <formula>0.000001</formula>
      <formula>1</formula>
    </cfRule>
  </conditionalFormatting>
  <conditionalFormatting sqref="I25">
    <cfRule type="cellIs" dxfId="1334" priority="2726" operator="between">
      <formula>0.000001</formula>
      <formula>1</formula>
    </cfRule>
  </conditionalFormatting>
  <conditionalFormatting sqref="I25">
    <cfRule type="cellIs" dxfId="1333" priority="2722" operator="between">
      <formula>0.000001</formula>
      <formula>1</formula>
    </cfRule>
  </conditionalFormatting>
  <conditionalFormatting sqref="I25">
    <cfRule type="cellIs" dxfId="1332" priority="2720" operator="between">
      <formula>0.000001</formula>
      <formula>1</formula>
    </cfRule>
  </conditionalFormatting>
  <conditionalFormatting sqref="C27">
    <cfRule type="cellIs" dxfId="1331" priority="2715" operator="between">
      <formula>0.00000001</formula>
      <formula>1</formula>
    </cfRule>
  </conditionalFormatting>
  <conditionalFormatting sqref="C27">
    <cfRule type="cellIs" dxfId="1330" priority="2716" operator="between">
      <formula>0.00000001</formula>
      <formula>1</formula>
    </cfRule>
  </conditionalFormatting>
  <conditionalFormatting sqref="C27">
    <cfRule type="cellIs" dxfId="1329" priority="2714" operator="between">
      <formula>0.00000001</formula>
      <formula>1</formula>
    </cfRule>
  </conditionalFormatting>
  <conditionalFormatting sqref="C27">
    <cfRule type="cellIs" dxfId="1328" priority="2713" operator="between">
      <formula>0.00000001</formula>
      <formula>1</formula>
    </cfRule>
  </conditionalFormatting>
  <conditionalFormatting sqref="C27">
    <cfRule type="cellIs" dxfId="1327" priority="2691" operator="between">
      <formula>0.00000001</formula>
      <formula>1</formula>
    </cfRule>
  </conditionalFormatting>
  <conditionalFormatting sqref="C27">
    <cfRule type="cellIs" dxfId="1326" priority="2683" operator="between">
      <formula>0.00000001</formula>
      <formula>1</formula>
    </cfRule>
  </conditionalFormatting>
  <conditionalFormatting sqref="C27">
    <cfRule type="cellIs" dxfId="1325" priority="2712" operator="between">
      <formula>0.00000001</formula>
      <formula>1</formula>
    </cfRule>
  </conditionalFormatting>
  <conditionalFormatting sqref="C27">
    <cfRule type="cellIs" dxfId="1324" priority="2711" operator="between">
      <formula>0.00000001</formula>
      <formula>1</formula>
    </cfRule>
  </conditionalFormatting>
  <conditionalFormatting sqref="C27">
    <cfRule type="cellIs" dxfId="1323" priority="2710" operator="between">
      <formula>0.00000001</formula>
      <formula>1</formula>
    </cfRule>
  </conditionalFormatting>
  <conditionalFormatting sqref="C27">
    <cfRule type="cellIs" dxfId="1322" priority="2709" operator="between">
      <formula>0.00000001</formula>
      <formula>1</formula>
    </cfRule>
  </conditionalFormatting>
  <conditionalFormatting sqref="C27">
    <cfRule type="cellIs" dxfId="1321" priority="2675" operator="between">
      <formula>0.00000001</formula>
      <formula>1</formula>
    </cfRule>
  </conditionalFormatting>
  <conditionalFormatting sqref="I27">
    <cfRule type="cellIs" dxfId="1320" priority="2690" operator="between">
      <formula>0.000001</formula>
      <formula>1</formula>
    </cfRule>
  </conditionalFormatting>
  <conditionalFormatting sqref="C27">
    <cfRule type="cellIs" dxfId="1319" priority="2689" operator="between">
      <formula>0.00000001</formula>
      <formula>1</formula>
    </cfRule>
  </conditionalFormatting>
  <conditionalFormatting sqref="I27">
    <cfRule type="cellIs" dxfId="1318" priority="2688" operator="between">
      <formula>0.000001</formula>
      <formula>1</formula>
    </cfRule>
  </conditionalFormatting>
  <conditionalFormatting sqref="I27">
    <cfRule type="cellIs" dxfId="1317" priority="2680" operator="between">
      <formula>0.000001</formula>
      <formula>1</formula>
    </cfRule>
  </conditionalFormatting>
  <conditionalFormatting sqref="I27">
    <cfRule type="cellIs" dxfId="1316" priority="2686" operator="between">
      <formula>0.000001</formula>
      <formula>1</formula>
    </cfRule>
  </conditionalFormatting>
  <conditionalFormatting sqref="C27">
    <cfRule type="cellIs" dxfId="1315" priority="2687" operator="between">
      <formula>0.00000001</formula>
      <formula>1</formula>
    </cfRule>
  </conditionalFormatting>
  <conditionalFormatting sqref="I27">
    <cfRule type="cellIs" dxfId="1314" priority="2684" operator="between">
      <formula>0.000001</formula>
      <formula>1</formula>
    </cfRule>
  </conditionalFormatting>
  <conditionalFormatting sqref="C27">
    <cfRule type="cellIs" dxfId="1313" priority="2685" operator="between">
      <formula>0.00000001</formula>
      <formula>1</formula>
    </cfRule>
  </conditionalFormatting>
  <conditionalFormatting sqref="I27">
    <cfRule type="cellIs" dxfId="1312" priority="2682" operator="between">
      <formula>0.000001</formula>
      <formula>1</formula>
    </cfRule>
  </conditionalFormatting>
  <conditionalFormatting sqref="C27">
    <cfRule type="cellIs" dxfId="1311" priority="2681" operator="between">
      <formula>0.00000001</formula>
      <formula>1</formula>
    </cfRule>
  </conditionalFormatting>
  <conditionalFormatting sqref="I27">
    <cfRule type="cellIs" dxfId="1310" priority="2678" operator="between">
      <formula>0.000001</formula>
      <formula>1</formula>
    </cfRule>
  </conditionalFormatting>
  <conditionalFormatting sqref="C27">
    <cfRule type="cellIs" dxfId="1309" priority="2679" operator="between">
      <formula>0.00000001</formula>
      <formula>1</formula>
    </cfRule>
  </conditionalFormatting>
  <conditionalFormatting sqref="C27">
    <cfRule type="cellIs" dxfId="1308" priority="2677" operator="between">
      <formula>0.00000001</formula>
      <formula>1</formula>
    </cfRule>
  </conditionalFormatting>
  <conditionalFormatting sqref="I27">
    <cfRule type="cellIs" dxfId="1307" priority="2676" operator="between">
      <formula>0.000001</formula>
      <formula>1</formula>
    </cfRule>
  </conditionalFormatting>
  <conditionalFormatting sqref="C18">
    <cfRule type="cellIs" dxfId="1306" priority="2248" operator="between">
      <formula>0.00000001</formula>
      <formula>1</formula>
    </cfRule>
  </conditionalFormatting>
  <conditionalFormatting sqref="G18">
    <cfRule type="cellIs" dxfId="1305" priority="2246" operator="between">
      <formula>0.00000001</formula>
      <formula>1</formula>
    </cfRule>
  </conditionalFormatting>
  <conditionalFormatting sqref="G18">
    <cfRule type="cellIs" dxfId="1304" priority="2244" operator="between">
      <formula>0.00000001</formula>
      <formula>1</formula>
    </cfRule>
  </conditionalFormatting>
  <conditionalFormatting sqref="C19">
    <cfRule type="cellIs" dxfId="1303" priority="2238" operator="between">
      <formula>0.00000001</formula>
      <formula>1</formula>
    </cfRule>
  </conditionalFormatting>
  <conditionalFormatting sqref="G19">
    <cfRule type="cellIs" dxfId="1302" priority="2236" operator="between">
      <formula>0.00000001</formula>
      <formula>1</formula>
    </cfRule>
  </conditionalFormatting>
  <conditionalFormatting sqref="C19">
    <cfRule type="cellIs" dxfId="1301" priority="2231" operator="between">
      <formula>0.00000001</formula>
      <formula>1</formula>
    </cfRule>
  </conditionalFormatting>
  <conditionalFormatting sqref="C25">
    <cfRule type="cellIs" dxfId="1300" priority="2529" operator="between">
      <formula>0.00000001</formula>
      <formula>1</formula>
    </cfRule>
  </conditionalFormatting>
  <conditionalFormatting sqref="C25">
    <cfRule type="cellIs" dxfId="1299" priority="2527" operator="between">
      <formula>0.00000001</formula>
      <formula>1</formula>
    </cfRule>
  </conditionalFormatting>
  <conditionalFormatting sqref="G25">
    <cfRule type="cellIs" dxfId="1298" priority="2532" operator="between">
      <formula>0.00000001</formula>
      <formula>1</formula>
    </cfRule>
  </conditionalFormatting>
  <conditionalFormatting sqref="C25">
    <cfRule type="cellIs" dxfId="1297" priority="2530" operator="between">
      <formula>0.00000001</formula>
      <formula>1</formula>
    </cfRule>
  </conditionalFormatting>
  <conditionalFormatting sqref="E16">
    <cfRule type="cellIs" dxfId="1296" priority="2216" operator="between">
      <formula>0.00000001</formula>
      <formula>1</formula>
    </cfRule>
  </conditionalFormatting>
  <conditionalFormatting sqref="E16">
    <cfRule type="cellIs" dxfId="1295" priority="2212" operator="between">
      <formula>0.00000001</formula>
      <formula>1</formula>
    </cfRule>
  </conditionalFormatting>
  <conditionalFormatting sqref="C25">
    <cfRule type="cellIs" dxfId="1294" priority="2542" operator="between">
      <formula>0.00000001</formula>
      <formula>1</formula>
    </cfRule>
  </conditionalFormatting>
  <conditionalFormatting sqref="H27">
    <cfRule type="cellIs" dxfId="1293" priority="2609" operator="between">
      <formula>0.000001</formula>
      <formula>1</formula>
    </cfRule>
  </conditionalFormatting>
  <conditionalFormatting sqref="C25">
    <cfRule type="cellIs" dxfId="1292" priority="2588" operator="between">
      <formula>0.00000001</formula>
      <formula>1</formula>
    </cfRule>
  </conditionalFormatting>
  <conditionalFormatting sqref="C25">
    <cfRule type="cellIs" dxfId="1291" priority="2587" operator="between">
      <formula>0.00000001</formula>
      <formula>1</formula>
    </cfRule>
  </conditionalFormatting>
  <conditionalFormatting sqref="E25">
    <cfRule type="cellIs" dxfId="1290" priority="2586" operator="between">
      <formula>0.00000001</formula>
      <formula>1</formula>
    </cfRule>
  </conditionalFormatting>
  <conditionalFormatting sqref="C25">
    <cfRule type="cellIs" dxfId="1289" priority="2531" operator="between">
      <formula>0.00000001</formula>
      <formula>1</formula>
    </cfRule>
  </conditionalFormatting>
  <conditionalFormatting sqref="C25">
    <cfRule type="cellIs" dxfId="1288" priority="2528" operator="between">
      <formula>0.00000001</formula>
      <formula>1</formula>
    </cfRule>
  </conditionalFormatting>
  <conditionalFormatting sqref="C25">
    <cfRule type="cellIs" dxfId="1287" priority="2525" operator="between">
      <formula>0.00000001</formula>
      <formula>1</formula>
    </cfRule>
  </conditionalFormatting>
  <conditionalFormatting sqref="C25">
    <cfRule type="cellIs" dxfId="1286" priority="2523" operator="between">
      <formula>0.00000001</formula>
      <formula>1</formula>
    </cfRule>
  </conditionalFormatting>
  <conditionalFormatting sqref="C25">
    <cfRule type="cellIs" dxfId="1285" priority="2590" operator="between">
      <formula>0.00000001</formula>
      <formula>1</formula>
    </cfRule>
  </conditionalFormatting>
  <conditionalFormatting sqref="C25">
    <cfRule type="cellIs" dxfId="1284" priority="2589" operator="between">
      <formula>0.00000001</formula>
      <formula>1</formula>
    </cfRule>
  </conditionalFormatting>
  <conditionalFormatting sqref="I25">
    <cfRule type="cellIs" dxfId="1283" priority="2585" operator="between">
      <formula>0.000001</formula>
      <formula>1</formula>
    </cfRule>
  </conditionalFormatting>
  <conditionalFormatting sqref="I25">
    <cfRule type="cellIs" dxfId="1282" priority="2584" operator="between">
      <formula>0.000001</formula>
      <formula>1</formula>
    </cfRule>
  </conditionalFormatting>
  <conditionalFormatting sqref="C25">
    <cfRule type="cellIs" dxfId="1281" priority="2583" operator="between">
      <formula>0.00000001</formula>
      <formula>1</formula>
    </cfRule>
  </conditionalFormatting>
  <conditionalFormatting sqref="I25">
    <cfRule type="cellIs" dxfId="1280" priority="2582" operator="between">
      <formula>0.000001</formula>
      <formula>1</formula>
    </cfRule>
  </conditionalFormatting>
  <conditionalFormatting sqref="C25">
    <cfRule type="cellIs" dxfId="1279" priority="2581" operator="between">
      <formula>0.00000001</formula>
      <formula>1</formula>
    </cfRule>
  </conditionalFormatting>
  <conditionalFormatting sqref="I25">
    <cfRule type="cellIs" dxfId="1278" priority="2580" operator="between">
      <formula>0.000001</formula>
      <formula>1</formula>
    </cfRule>
  </conditionalFormatting>
  <conditionalFormatting sqref="C25">
    <cfRule type="cellIs" dxfId="1277" priority="2579" operator="between">
      <formula>0.00000001</formula>
      <formula>1</formula>
    </cfRule>
  </conditionalFormatting>
  <conditionalFormatting sqref="I25">
    <cfRule type="cellIs" dxfId="1276" priority="2578" operator="between">
      <formula>0.000001</formula>
      <formula>1</formula>
    </cfRule>
  </conditionalFormatting>
  <conditionalFormatting sqref="I25">
    <cfRule type="cellIs" dxfId="1275" priority="2576" operator="between">
      <formula>0.000001</formula>
      <formula>1</formula>
    </cfRule>
  </conditionalFormatting>
  <conditionalFormatting sqref="C25">
    <cfRule type="cellIs" dxfId="1274" priority="2577" operator="between">
      <formula>0.00000001</formula>
      <formula>1</formula>
    </cfRule>
  </conditionalFormatting>
  <conditionalFormatting sqref="G25">
    <cfRule type="cellIs" dxfId="1273" priority="2575" operator="between">
      <formula>0.00000001</formula>
      <formula>1</formula>
    </cfRule>
  </conditionalFormatting>
  <conditionalFormatting sqref="C27">
    <cfRule type="cellIs" dxfId="1272" priority="2505" operator="between">
      <formula>0.00000001</formula>
      <formula>1</formula>
    </cfRule>
  </conditionalFormatting>
  <conditionalFormatting sqref="C25">
    <cfRule type="cellIs" dxfId="1271" priority="2552" operator="between">
      <formula>0.00000001</formula>
      <formula>1</formula>
    </cfRule>
  </conditionalFormatting>
  <conditionalFormatting sqref="I25">
    <cfRule type="cellIs" dxfId="1270" priority="2551" operator="between">
      <formula>0.000001</formula>
      <formula>1</formula>
    </cfRule>
  </conditionalFormatting>
  <conditionalFormatting sqref="C25">
    <cfRule type="cellIs" dxfId="1269" priority="2550" operator="between">
      <formula>0.00000001</formula>
      <formula>1</formula>
    </cfRule>
  </conditionalFormatting>
  <conditionalFormatting sqref="I25">
    <cfRule type="cellIs" dxfId="1268" priority="2549" operator="between">
      <formula>0.000001</formula>
      <formula>1</formula>
    </cfRule>
  </conditionalFormatting>
  <conditionalFormatting sqref="I25">
    <cfRule type="cellIs" dxfId="1267" priority="2547" operator="between">
      <formula>0.000001</formula>
      <formula>1</formula>
    </cfRule>
  </conditionalFormatting>
  <conditionalFormatting sqref="C25">
    <cfRule type="cellIs" dxfId="1266" priority="2548" operator="between">
      <formula>0.00000001</formula>
      <formula>1</formula>
    </cfRule>
  </conditionalFormatting>
  <conditionalFormatting sqref="I25">
    <cfRule type="cellIs" dxfId="1265" priority="2545" operator="between">
      <formula>0.000001</formula>
      <formula>1</formula>
    </cfRule>
  </conditionalFormatting>
  <conditionalFormatting sqref="C25">
    <cfRule type="cellIs" dxfId="1264" priority="2546" operator="between">
      <formula>0.00000001</formula>
      <formula>1</formula>
    </cfRule>
  </conditionalFormatting>
  <conditionalFormatting sqref="C25">
    <cfRule type="cellIs" dxfId="1263" priority="2544" operator="between">
      <formula>0.00000001</formula>
      <formula>1</formula>
    </cfRule>
  </conditionalFormatting>
  <conditionalFormatting sqref="I25">
    <cfRule type="cellIs" dxfId="1262" priority="2543" operator="between">
      <formula>0.000001</formula>
      <formula>1</formula>
    </cfRule>
  </conditionalFormatting>
  <conditionalFormatting sqref="I25">
    <cfRule type="cellIs" dxfId="1261" priority="2541" operator="between">
      <formula>0.000001</formula>
      <formula>1</formula>
    </cfRule>
  </conditionalFormatting>
  <conditionalFormatting sqref="I25">
    <cfRule type="cellIs" dxfId="1260" priority="2539" operator="between">
      <formula>0.000001</formula>
      <formula>1</formula>
    </cfRule>
  </conditionalFormatting>
  <conditionalFormatting sqref="C25">
    <cfRule type="cellIs" dxfId="1259" priority="2540" operator="between">
      <formula>0.00000001</formula>
      <formula>1</formula>
    </cfRule>
  </conditionalFormatting>
  <conditionalFormatting sqref="C25">
    <cfRule type="cellIs" dxfId="1258" priority="2538" operator="between">
      <formula>0.00000001</formula>
      <formula>1</formula>
    </cfRule>
  </conditionalFormatting>
  <conditionalFormatting sqref="I25">
    <cfRule type="cellIs" dxfId="1257" priority="2537" operator="between">
      <formula>0.000001</formula>
      <formula>1</formula>
    </cfRule>
  </conditionalFormatting>
  <conditionalFormatting sqref="C25">
    <cfRule type="cellIs" dxfId="1256" priority="2535" operator="between">
      <formula>0.00000001</formula>
      <formula>1</formula>
    </cfRule>
  </conditionalFormatting>
  <conditionalFormatting sqref="C25">
    <cfRule type="cellIs" dxfId="1255" priority="2536" operator="between">
      <formula>0.00000001</formula>
      <formula>1</formula>
    </cfRule>
  </conditionalFormatting>
  <conditionalFormatting sqref="C27">
    <cfRule type="cellIs" dxfId="1254" priority="2516" operator="between">
      <formula>0.00000001</formula>
      <formula>1</formula>
    </cfRule>
  </conditionalFormatting>
  <conditionalFormatting sqref="C27">
    <cfRule type="cellIs" dxfId="1253" priority="2514" operator="between">
      <formula>0.00000001</formula>
      <formula>1</formula>
    </cfRule>
  </conditionalFormatting>
  <conditionalFormatting sqref="C27">
    <cfRule type="cellIs" dxfId="1252" priority="2512" operator="between">
      <formula>0.00000001</formula>
      <formula>1</formula>
    </cfRule>
  </conditionalFormatting>
  <conditionalFormatting sqref="C25">
    <cfRule type="cellIs" dxfId="1251" priority="2534" operator="between">
      <formula>0.00000001</formula>
      <formula>1</formula>
    </cfRule>
  </conditionalFormatting>
  <conditionalFormatting sqref="I25">
    <cfRule type="cellIs" dxfId="1250" priority="2533" operator="between">
      <formula>0.000001</formula>
      <formula>1</formula>
    </cfRule>
  </conditionalFormatting>
  <conditionalFormatting sqref="I25">
    <cfRule type="cellIs" dxfId="1249" priority="2526" operator="between">
      <formula>0.000001</formula>
      <formula>1</formula>
    </cfRule>
  </conditionalFormatting>
  <conditionalFormatting sqref="I25">
    <cfRule type="cellIs" dxfId="1248" priority="2524" operator="between">
      <formula>0.000001</formula>
      <formula>1</formula>
    </cfRule>
  </conditionalFormatting>
  <conditionalFormatting sqref="I25">
    <cfRule type="cellIs" dxfId="1247" priority="2522" operator="between">
      <formula>0.000001</formula>
      <formula>1</formula>
    </cfRule>
  </conditionalFormatting>
  <conditionalFormatting sqref="I25">
    <cfRule type="cellIs" dxfId="1246" priority="2520" operator="between">
      <formula>0.000001</formula>
      <formula>1</formula>
    </cfRule>
  </conditionalFormatting>
  <conditionalFormatting sqref="C25">
    <cfRule type="cellIs" dxfId="1245" priority="2521" operator="between">
      <formula>0.00000001</formula>
      <formula>1</formula>
    </cfRule>
  </conditionalFormatting>
  <conditionalFormatting sqref="C25">
    <cfRule type="cellIs" dxfId="1244" priority="2519" operator="between">
      <formula>0.00000001</formula>
      <formula>1</formula>
    </cfRule>
  </conditionalFormatting>
  <conditionalFormatting sqref="I25">
    <cfRule type="cellIs" dxfId="1243" priority="2518" operator="between">
      <formula>0.000001</formula>
      <formula>1</formula>
    </cfRule>
  </conditionalFormatting>
  <conditionalFormatting sqref="C27">
    <cfRule type="cellIs" dxfId="1242" priority="2517" operator="between">
      <formula>0.00000001</formula>
      <formula>1</formula>
    </cfRule>
  </conditionalFormatting>
  <conditionalFormatting sqref="C27">
    <cfRule type="cellIs" dxfId="1241" priority="2515" operator="between">
      <formula>0.00000001</formula>
      <formula>1</formula>
    </cfRule>
  </conditionalFormatting>
  <conditionalFormatting sqref="C27">
    <cfRule type="cellIs" dxfId="1240" priority="2513" operator="between">
      <formula>0.00000001</formula>
      <formula>1</formula>
    </cfRule>
  </conditionalFormatting>
  <conditionalFormatting sqref="C27">
    <cfRule type="cellIs" dxfId="1239" priority="2511" operator="between">
      <formula>0.00000001</formula>
      <formula>1</formula>
    </cfRule>
  </conditionalFormatting>
  <conditionalFormatting sqref="C27">
    <cfRule type="cellIs" dxfId="1238" priority="2510" operator="between">
      <formula>0.00000001</formula>
      <formula>1</formula>
    </cfRule>
  </conditionalFormatting>
  <conditionalFormatting sqref="C27">
    <cfRule type="cellIs" dxfId="1237" priority="2509" operator="between">
      <formula>0.00000001</formula>
      <formula>1</formula>
    </cfRule>
  </conditionalFormatting>
  <conditionalFormatting sqref="I27">
    <cfRule type="cellIs" dxfId="1236" priority="2508" operator="between">
      <formula>0.000001</formula>
      <formula>1</formula>
    </cfRule>
  </conditionalFormatting>
  <conditionalFormatting sqref="C27">
    <cfRule type="cellIs" dxfId="1235" priority="2507" operator="between">
      <formula>0.00000001</formula>
      <formula>1</formula>
    </cfRule>
  </conditionalFormatting>
  <conditionalFormatting sqref="I27">
    <cfRule type="cellIs" dxfId="1234" priority="2506" operator="between">
      <formula>0.000001</formula>
      <formula>1</formula>
    </cfRule>
  </conditionalFormatting>
  <conditionalFormatting sqref="I27">
    <cfRule type="cellIs" dxfId="1233" priority="2498" operator="between">
      <formula>0.000001</formula>
      <formula>1</formula>
    </cfRule>
  </conditionalFormatting>
  <conditionalFormatting sqref="I27">
    <cfRule type="cellIs" dxfId="1232" priority="2504" operator="between">
      <formula>0.000001</formula>
      <formula>1</formula>
    </cfRule>
  </conditionalFormatting>
  <conditionalFormatting sqref="I27">
    <cfRule type="cellIs" dxfId="1231" priority="2502" operator="between">
      <formula>0.000001</formula>
      <formula>1</formula>
    </cfRule>
  </conditionalFormatting>
  <conditionalFormatting sqref="I27">
    <cfRule type="cellIs" dxfId="1230" priority="2500" operator="between">
      <formula>0.000001</formula>
      <formula>1</formula>
    </cfRule>
  </conditionalFormatting>
  <conditionalFormatting sqref="I27">
    <cfRule type="cellIs" dxfId="1229" priority="2496" operator="between">
      <formula>0.000001</formula>
      <formula>1</formula>
    </cfRule>
  </conditionalFormatting>
  <conditionalFormatting sqref="C27">
    <cfRule type="cellIs" dxfId="1228" priority="2492" operator="between">
      <formula>0.00000001</formula>
      <formula>1</formula>
    </cfRule>
  </conditionalFormatting>
  <conditionalFormatting sqref="C25">
    <cfRule type="cellIs" dxfId="1227" priority="2480" operator="between">
      <formula>0.00000001</formula>
      <formula>1</formula>
    </cfRule>
  </conditionalFormatting>
  <conditionalFormatting sqref="C25">
    <cfRule type="cellIs" dxfId="1226" priority="2482" operator="between">
      <formula>0.00000001</formula>
      <formula>1</formula>
    </cfRule>
  </conditionalFormatting>
  <conditionalFormatting sqref="I25">
    <cfRule type="cellIs" dxfId="1225" priority="2477" operator="between">
      <formula>0.000001</formula>
      <formula>1</formula>
    </cfRule>
  </conditionalFormatting>
  <conditionalFormatting sqref="I25">
    <cfRule type="cellIs" dxfId="1224" priority="2476" operator="between">
      <formula>0.000001</formula>
      <formula>1</formula>
    </cfRule>
  </conditionalFormatting>
  <conditionalFormatting sqref="C25">
    <cfRule type="cellIs" dxfId="1223" priority="2475" operator="between">
      <formula>0.00000001</formula>
      <formula>1</formula>
    </cfRule>
  </conditionalFormatting>
  <conditionalFormatting sqref="I25">
    <cfRule type="cellIs" dxfId="1222" priority="2474" operator="between">
      <formula>0.000001</formula>
      <formula>1</formula>
    </cfRule>
  </conditionalFormatting>
  <conditionalFormatting sqref="C25">
    <cfRule type="cellIs" dxfId="1221" priority="2473" operator="between">
      <formula>0.00000001</formula>
      <formula>1</formula>
    </cfRule>
  </conditionalFormatting>
  <conditionalFormatting sqref="I25">
    <cfRule type="cellIs" dxfId="1220" priority="2472" operator="between">
      <formula>0.000001</formula>
      <formula>1</formula>
    </cfRule>
  </conditionalFormatting>
  <conditionalFormatting sqref="C25">
    <cfRule type="cellIs" dxfId="1219" priority="2471" operator="between">
      <formula>0.00000001</formula>
      <formula>1</formula>
    </cfRule>
  </conditionalFormatting>
  <conditionalFormatting sqref="I25">
    <cfRule type="cellIs" dxfId="1218" priority="2470" operator="between">
      <formula>0.000001</formula>
      <formula>1</formula>
    </cfRule>
  </conditionalFormatting>
  <conditionalFormatting sqref="I25">
    <cfRule type="cellIs" dxfId="1217" priority="2468" operator="between">
      <formula>0.000001</formula>
      <formula>1</formula>
    </cfRule>
  </conditionalFormatting>
  <conditionalFormatting sqref="C25">
    <cfRule type="cellIs" dxfId="1216" priority="2469" operator="between">
      <formula>0.00000001</formula>
      <formula>1</formula>
    </cfRule>
  </conditionalFormatting>
  <conditionalFormatting sqref="G25">
    <cfRule type="cellIs" dxfId="1215" priority="2467" operator="between">
      <formula>0.00000001</formula>
      <formula>1</formula>
    </cfRule>
  </conditionalFormatting>
  <conditionalFormatting sqref="C25">
    <cfRule type="cellIs" dxfId="1214" priority="2447" operator="between">
      <formula>0.00000001</formula>
      <formula>1</formula>
    </cfRule>
  </conditionalFormatting>
  <conditionalFormatting sqref="I25">
    <cfRule type="cellIs" dxfId="1213" priority="2446" operator="between">
      <formula>0.000001</formula>
      <formula>1</formula>
    </cfRule>
  </conditionalFormatting>
  <conditionalFormatting sqref="C25">
    <cfRule type="cellIs" dxfId="1212" priority="2445" operator="between">
      <formula>0.00000001</formula>
      <formula>1</formula>
    </cfRule>
  </conditionalFormatting>
  <conditionalFormatting sqref="I25">
    <cfRule type="cellIs" dxfId="1211" priority="2444" operator="between">
      <formula>0.000001</formula>
      <formula>1</formula>
    </cfRule>
  </conditionalFormatting>
  <conditionalFormatting sqref="I25">
    <cfRule type="cellIs" dxfId="1210" priority="2442" operator="between">
      <formula>0.000001</formula>
      <formula>1</formula>
    </cfRule>
  </conditionalFormatting>
  <conditionalFormatting sqref="C25">
    <cfRule type="cellIs" dxfId="1209" priority="2443" operator="between">
      <formula>0.00000001</formula>
      <formula>1</formula>
    </cfRule>
  </conditionalFormatting>
  <conditionalFormatting sqref="I25">
    <cfRule type="cellIs" dxfId="1208" priority="2440" operator="between">
      <formula>0.000001</formula>
      <formula>1</formula>
    </cfRule>
  </conditionalFormatting>
  <conditionalFormatting sqref="C25">
    <cfRule type="cellIs" dxfId="1207" priority="2441" operator="between">
      <formula>0.00000001</formula>
      <formula>1</formula>
    </cfRule>
  </conditionalFormatting>
  <conditionalFormatting sqref="C25">
    <cfRule type="cellIs" dxfId="1206" priority="2439" operator="between">
      <formula>0.00000001</formula>
      <formula>1</formula>
    </cfRule>
  </conditionalFormatting>
  <conditionalFormatting sqref="I25">
    <cfRule type="cellIs" dxfId="1205" priority="2438" operator="between">
      <formula>0.000001</formula>
      <formula>1</formula>
    </cfRule>
  </conditionalFormatting>
  <conditionalFormatting sqref="I25">
    <cfRule type="cellIs" dxfId="1204" priority="2436" operator="between">
      <formula>0.000001</formula>
      <formula>1</formula>
    </cfRule>
  </conditionalFormatting>
  <conditionalFormatting sqref="C25">
    <cfRule type="cellIs" dxfId="1203" priority="2437" operator="between">
      <formula>0.00000001</formula>
      <formula>1</formula>
    </cfRule>
  </conditionalFormatting>
  <conditionalFormatting sqref="I25">
    <cfRule type="cellIs" dxfId="1202" priority="2434" operator="between">
      <formula>0.000001</formula>
      <formula>1</formula>
    </cfRule>
  </conditionalFormatting>
  <conditionalFormatting sqref="C25">
    <cfRule type="cellIs" dxfId="1201" priority="2435" operator="between">
      <formula>0.00000001</formula>
      <formula>1</formula>
    </cfRule>
  </conditionalFormatting>
  <conditionalFormatting sqref="C25">
    <cfRule type="cellIs" dxfId="1200" priority="2433" operator="between">
      <formula>0.00000001</formula>
      <formula>1</formula>
    </cfRule>
  </conditionalFormatting>
  <conditionalFormatting sqref="I25">
    <cfRule type="cellIs" dxfId="1199" priority="2432" operator="between">
      <formula>0.000001</formula>
      <formula>1</formula>
    </cfRule>
  </conditionalFormatting>
  <conditionalFormatting sqref="C25">
    <cfRule type="cellIs" dxfId="1198" priority="2430" operator="between">
      <formula>0.00000001</formula>
      <formula>1</formula>
    </cfRule>
  </conditionalFormatting>
  <conditionalFormatting sqref="C25">
    <cfRule type="cellIs" dxfId="1197" priority="2431" operator="between">
      <formula>0.00000001</formula>
      <formula>1</formula>
    </cfRule>
  </conditionalFormatting>
  <conditionalFormatting sqref="C25">
    <cfRule type="cellIs" dxfId="1196" priority="2364" operator="between">
      <formula>0.00000001</formula>
      <formula>1</formula>
    </cfRule>
  </conditionalFormatting>
  <conditionalFormatting sqref="C27">
    <cfRule type="cellIs" dxfId="1195" priority="2357" operator="between">
      <formula>0.00000001</formula>
      <formula>1</formula>
    </cfRule>
  </conditionalFormatting>
  <conditionalFormatting sqref="C27">
    <cfRule type="cellIs" dxfId="1194" priority="2411" operator="between">
      <formula>0.00000001</formula>
      <formula>1</formula>
    </cfRule>
  </conditionalFormatting>
  <conditionalFormatting sqref="C27">
    <cfRule type="cellIs" dxfId="1193" priority="2409" operator="between">
      <formula>0.00000001</formula>
      <formula>1</formula>
    </cfRule>
  </conditionalFormatting>
  <conditionalFormatting sqref="C27">
    <cfRule type="cellIs" dxfId="1192" priority="2407" operator="between">
      <formula>0.00000001</formula>
      <formula>1</formula>
    </cfRule>
  </conditionalFormatting>
  <conditionalFormatting sqref="C25">
    <cfRule type="cellIs" dxfId="1191" priority="2365" operator="between">
      <formula>0.00000001</formula>
      <formula>1</formula>
    </cfRule>
  </conditionalFormatting>
  <conditionalFormatting sqref="C25">
    <cfRule type="cellIs" dxfId="1190" priority="2368" operator="between">
      <formula>0.00000001</formula>
      <formula>1</formula>
    </cfRule>
  </conditionalFormatting>
  <conditionalFormatting sqref="C27">
    <cfRule type="cellIs" dxfId="1189" priority="2363" operator="between">
      <formula>0.00000001</formula>
      <formula>1</formula>
    </cfRule>
  </conditionalFormatting>
  <conditionalFormatting sqref="C27">
    <cfRule type="cellIs" dxfId="1188" priority="2361" operator="between">
      <formula>0.00000001</formula>
      <formula>1</formula>
    </cfRule>
  </conditionalFormatting>
  <conditionalFormatting sqref="C27">
    <cfRule type="cellIs" dxfId="1187" priority="2355" operator="between">
      <formula>0.00000001</formula>
      <formula>1</formula>
    </cfRule>
  </conditionalFormatting>
  <conditionalFormatting sqref="C25">
    <cfRule type="cellIs" dxfId="1186" priority="2367" operator="between">
      <formula>0.00000001</formula>
      <formula>1</formula>
    </cfRule>
  </conditionalFormatting>
  <conditionalFormatting sqref="C25">
    <cfRule type="cellIs" dxfId="1185" priority="2429" operator="between">
      <formula>0.00000001</formula>
      <formula>1</formula>
    </cfRule>
  </conditionalFormatting>
  <conditionalFormatting sqref="I25">
    <cfRule type="cellIs" dxfId="1184" priority="2428" operator="between">
      <formula>0.000001</formula>
      <formula>1</formula>
    </cfRule>
  </conditionalFormatting>
  <conditionalFormatting sqref="G25">
    <cfRule type="cellIs" dxfId="1183" priority="2427" operator="between">
      <formula>0.00000001</formula>
      <formula>1</formula>
    </cfRule>
  </conditionalFormatting>
  <conditionalFormatting sqref="C25">
    <cfRule type="cellIs" dxfId="1182" priority="2426" operator="between">
      <formula>0.00000001</formula>
      <formula>1</formula>
    </cfRule>
  </conditionalFormatting>
  <conditionalFormatting sqref="C25">
    <cfRule type="cellIs" dxfId="1181" priority="2424" operator="between">
      <formula>0.00000001</formula>
      <formula>1</formula>
    </cfRule>
  </conditionalFormatting>
  <conditionalFormatting sqref="C25">
    <cfRule type="cellIs" dxfId="1180" priority="2422" operator="between">
      <formula>0.00000001</formula>
      <formula>1</formula>
    </cfRule>
  </conditionalFormatting>
  <conditionalFormatting sqref="C25">
    <cfRule type="cellIs" dxfId="1179" priority="2425" operator="between">
      <formula>0.00000001</formula>
      <formula>1</formula>
    </cfRule>
  </conditionalFormatting>
  <conditionalFormatting sqref="C25">
    <cfRule type="cellIs" dxfId="1178" priority="2423" operator="between">
      <formula>0.00000001</formula>
      <formula>1</formula>
    </cfRule>
  </conditionalFormatting>
  <conditionalFormatting sqref="I25">
    <cfRule type="cellIs" dxfId="1177" priority="2421" operator="between">
      <formula>0.000001</formula>
      <formula>1</formula>
    </cfRule>
  </conditionalFormatting>
  <conditionalFormatting sqref="C25">
    <cfRule type="cellIs" dxfId="1176" priority="2420" operator="between">
      <formula>0.00000001</formula>
      <formula>1</formula>
    </cfRule>
  </conditionalFormatting>
  <conditionalFormatting sqref="I25">
    <cfRule type="cellIs" dxfId="1175" priority="2419" operator="between">
      <formula>0.000001</formula>
      <formula>1</formula>
    </cfRule>
  </conditionalFormatting>
  <conditionalFormatting sqref="I25">
    <cfRule type="cellIs" dxfId="1174" priority="2417" operator="between">
      <formula>0.000001</formula>
      <formula>1</formula>
    </cfRule>
  </conditionalFormatting>
  <conditionalFormatting sqref="C25">
    <cfRule type="cellIs" dxfId="1173" priority="2418" operator="between">
      <formula>0.00000001</formula>
      <formula>1</formula>
    </cfRule>
  </conditionalFormatting>
  <conditionalFormatting sqref="I25">
    <cfRule type="cellIs" dxfId="1172" priority="2415" operator="between">
      <formula>0.000001</formula>
      <formula>1</formula>
    </cfRule>
  </conditionalFormatting>
  <conditionalFormatting sqref="C25">
    <cfRule type="cellIs" dxfId="1171" priority="2416" operator="between">
      <formula>0.00000001</formula>
      <formula>1</formula>
    </cfRule>
  </conditionalFormatting>
  <conditionalFormatting sqref="C25">
    <cfRule type="cellIs" dxfId="1170" priority="2414" operator="between">
      <formula>0.00000001</formula>
      <formula>1</formula>
    </cfRule>
  </conditionalFormatting>
  <conditionalFormatting sqref="I25">
    <cfRule type="cellIs" dxfId="1169" priority="2413" operator="between">
      <formula>0.000001</formula>
      <formula>1</formula>
    </cfRule>
  </conditionalFormatting>
  <conditionalFormatting sqref="C27">
    <cfRule type="cellIs" dxfId="1168" priority="2412" operator="between">
      <formula>0.00000001</formula>
      <formula>1</formula>
    </cfRule>
  </conditionalFormatting>
  <conditionalFormatting sqref="C27">
    <cfRule type="cellIs" dxfId="1167" priority="2410" operator="between">
      <formula>0.00000001</formula>
      <formula>1</formula>
    </cfRule>
  </conditionalFormatting>
  <conditionalFormatting sqref="C27">
    <cfRule type="cellIs" dxfId="1166" priority="2408" operator="between">
      <formula>0.00000001</formula>
      <formula>1</formula>
    </cfRule>
  </conditionalFormatting>
  <conditionalFormatting sqref="C27">
    <cfRule type="cellIs" dxfId="1165" priority="2406" operator="between">
      <formula>0.00000001</formula>
      <formula>1</formula>
    </cfRule>
  </conditionalFormatting>
  <conditionalFormatting sqref="C27">
    <cfRule type="cellIs" dxfId="1164" priority="2405" operator="between">
      <formula>0.00000001</formula>
      <formula>1</formula>
    </cfRule>
  </conditionalFormatting>
  <conditionalFormatting sqref="C27">
    <cfRule type="cellIs" dxfId="1163" priority="2388" operator="between">
      <formula>0.00000001</formula>
      <formula>1</formula>
    </cfRule>
  </conditionalFormatting>
  <conditionalFormatting sqref="C27">
    <cfRule type="cellIs" dxfId="1162" priority="2404" operator="between">
      <formula>0.00000001</formula>
      <formula>1</formula>
    </cfRule>
  </conditionalFormatting>
  <conditionalFormatting sqref="I27">
    <cfRule type="cellIs" dxfId="1161" priority="2403" operator="between">
      <formula>0.000001</formula>
      <formula>1</formula>
    </cfRule>
  </conditionalFormatting>
  <conditionalFormatting sqref="C27">
    <cfRule type="cellIs" dxfId="1160" priority="2402" operator="between">
      <formula>0.00000001</formula>
      <formula>1</formula>
    </cfRule>
  </conditionalFormatting>
  <conditionalFormatting sqref="I27">
    <cfRule type="cellIs" dxfId="1159" priority="2401" operator="between">
      <formula>0.000001</formula>
      <formula>1</formula>
    </cfRule>
  </conditionalFormatting>
  <conditionalFormatting sqref="I27">
    <cfRule type="cellIs" dxfId="1158" priority="2393" operator="between">
      <formula>0.000001</formula>
      <formula>1</formula>
    </cfRule>
  </conditionalFormatting>
  <conditionalFormatting sqref="I27">
    <cfRule type="cellIs" dxfId="1157" priority="2399" operator="between">
      <formula>0.000001</formula>
      <formula>1</formula>
    </cfRule>
  </conditionalFormatting>
  <conditionalFormatting sqref="C27">
    <cfRule type="cellIs" dxfId="1156" priority="2400" operator="between">
      <formula>0.00000001</formula>
      <formula>1</formula>
    </cfRule>
  </conditionalFormatting>
  <conditionalFormatting sqref="I27">
    <cfRule type="cellIs" dxfId="1155" priority="2397" operator="between">
      <formula>0.000001</formula>
      <formula>1</formula>
    </cfRule>
  </conditionalFormatting>
  <conditionalFormatting sqref="I27">
    <cfRule type="cellIs" dxfId="1154" priority="2395" operator="between">
      <formula>0.000001</formula>
      <formula>1</formula>
    </cfRule>
  </conditionalFormatting>
  <conditionalFormatting sqref="I27">
    <cfRule type="cellIs" dxfId="1153" priority="2391" operator="between">
      <formula>0.000001</formula>
      <formula>1</formula>
    </cfRule>
  </conditionalFormatting>
  <conditionalFormatting sqref="C27">
    <cfRule type="cellIs" dxfId="1152" priority="2390" operator="between">
      <formula>0.00000001</formula>
      <formula>1</formula>
    </cfRule>
  </conditionalFormatting>
  <conditionalFormatting sqref="I27">
    <cfRule type="cellIs" dxfId="1151" priority="2389" operator="between">
      <formula>0.000001</formula>
      <formula>1</formula>
    </cfRule>
  </conditionalFormatting>
  <conditionalFormatting sqref="C25">
    <cfRule type="cellIs" dxfId="1150" priority="2370" operator="between">
      <formula>0.00000001</formula>
      <formula>1</formula>
    </cfRule>
  </conditionalFormatting>
  <conditionalFormatting sqref="C25">
    <cfRule type="cellIs" dxfId="1149" priority="2371" operator="between">
      <formula>0.00000001</formula>
      <formula>1</formula>
    </cfRule>
  </conditionalFormatting>
  <conditionalFormatting sqref="C25">
    <cfRule type="cellIs" dxfId="1148" priority="2369" operator="between">
      <formula>0.00000001</formula>
      <formula>1</formula>
    </cfRule>
  </conditionalFormatting>
  <conditionalFormatting sqref="C25">
    <cfRule type="cellIs" dxfId="1147" priority="2366" operator="between">
      <formula>0.00000001</formula>
      <formula>1</formula>
    </cfRule>
  </conditionalFormatting>
  <conditionalFormatting sqref="C27">
    <cfRule type="cellIs" dxfId="1146" priority="2362" operator="between">
      <formula>0.00000001</formula>
      <formula>1</formula>
    </cfRule>
  </conditionalFormatting>
  <conditionalFormatting sqref="C27">
    <cfRule type="cellIs" dxfId="1145" priority="2359" operator="between">
      <formula>0.00000001</formula>
      <formula>1</formula>
    </cfRule>
  </conditionalFormatting>
  <conditionalFormatting sqref="C25">
    <cfRule type="cellIs" dxfId="1144" priority="2317" operator="between">
      <formula>0.00000001</formula>
      <formula>1</formula>
    </cfRule>
  </conditionalFormatting>
  <conditionalFormatting sqref="C27">
    <cfRule type="cellIs" dxfId="1143" priority="2336" operator="between">
      <formula>0.00000001</formula>
      <formula>1</formula>
    </cfRule>
  </conditionalFormatting>
  <conditionalFormatting sqref="I25">
    <cfRule type="cellIs" dxfId="1142" priority="2332" operator="between">
      <formula>0.000001</formula>
      <formula>1</formula>
    </cfRule>
  </conditionalFormatting>
  <conditionalFormatting sqref="I25">
    <cfRule type="cellIs" dxfId="1141" priority="2322" operator="between">
      <formula>0.000001</formula>
      <formula>1</formula>
    </cfRule>
  </conditionalFormatting>
  <conditionalFormatting sqref="I25">
    <cfRule type="cellIs" dxfId="1140" priority="2329" operator="between">
      <formula>0.000001</formula>
      <formula>1</formula>
    </cfRule>
  </conditionalFormatting>
  <conditionalFormatting sqref="I25">
    <cfRule type="cellIs" dxfId="1139" priority="2327" operator="between">
      <formula>0.000001</formula>
      <formula>1</formula>
    </cfRule>
  </conditionalFormatting>
  <conditionalFormatting sqref="C25">
    <cfRule type="cellIs" dxfId="1138" priority="2328" operator="between">
      <formula>0.00000001</formula>
      <formula>1</formula>
    </cfRule>
  </conditionalFormatting>
  <conditionalFormatting sqref="C25">
    <cfRule type="cellIs" dxfId="1137" priority="2326" operator="between">
      <formula>0.00000001</formula>
      <formula>1</formula>
    </cfRule>
  </conditionalFormatting>
  <conditionalFormatting sqref="I25">
    <cfRule type="cellIs" dxfId="1136" priority="2325" operator="between">
      <formula>0.000001</formula>
      <formula>1</formula>
    </cfRule>
  </conditionalFormatting>
  <conditionalFormatting sqref="C27">
    <cfRule type="cellIs" dxfId="1135" priority="2324" operator="between">
      <formula>0.00000001</formula>
      <formula>1</formula>
    </cfRule>
  </conditionalFormatting>
  <conditionalFormatting sqref="C25">
    <cfRule type="cellIs" dxfId="1134" priority="2323" operator="between">
      <formula>0.00000001</formula>
      <formula>1</formula>
    </cfRule>
  </conditionalFormatting>
  <conditionalFormatting sqref="I25">
    <cfRule type="cellIs" dxfId="1133" priority="2320" operator="between">
      <formula>0.000001</formula>
      <formula>1</formula>
    </cfRule>
  </conditionalFormatting>
  <conditionalFormatting sqref="C25">
    <cfRule type="cellIs" dxfId="1132" priority="2321" operator="between">
      <formula>0.00000001</formula>
      <formula>1</formula>
    </cfRule>
  </conditionalFormatting>
  <conditionalFormatting sqref="C25">
    <cfRule type="cellIs" dxfId="1131" priority="2319" operator="between">
      <formula>0.00000001</formula>
      <formula>1</formula>
    </cfRule>
  </conditionalFormatting>
  <conditionalFormatting sqref="I25">
    <cfRule type="cellIs" dxfId="1130" priority="2318" operator="between">
      <formula>0.000001</formula>
      <formula>1</formula>
    </cfRule>
  </conditionalFormatting>
  <conditionalFormatting sqref="C25">
    <cfRule type="cellIs" dxfId="1129" priority="2316" operator="between">
      <formula>0.00000001</formula>
      <formula>1</formula>
    </cfRule>
  </conditionalFormatting>
  <conditionalFormatting sqref="I13">
    <cfRule type="cellIs" dxfId="1128" priority="2252" operator="between">
      <formula>0.0001</formula>
      <formula>0.44999</formula>
    </cfRule>
  </conditionalFormatting>
  <conditionalFormatting sqref="C18">
    <cfRule type="cellIs" dxfId="1127" priority="2249" operator="between">
      <formula>0.00000001</formula>
      <formula>1</formula>
    </cfRule>
  </conditionalFormatting>
  <conditionalFormatting sqref="E18">
    <cfRule type="cellIs" dxfId="1126" priority="2247" operator="between">
      <formula>0.00000001</formula>
      <formula>1</formula>
    </cfRule>
  </conditionalFormatting>
  <conditionalFormatting sqref="E18">
    <cfRule type="cellIs" dxfId="1125" priority="2245" operator="between">
      <formula>0.00000001</formula>
      <formula>1</formula>
    </cfRule>
  </conditionalFormatting>
  <conditionalFormatting sqref="C19">
    <cfRule type="cellIs" dxfId="1124" priority="2243" operator="between">
      <formula>0.00000001</formula>
      <formula>1</formula>
    </cfRule>
  </conditionalFormatting>
  <conditionalFormatting sqref="I19">
    <cfRule type="cellIs" dxfId="1123" priority="2242" operator="between">
      <formula>0.000001</formula>
      <formula>1</formula>
    </cfRule>
  </conditionalFormatting>
  <conditionalFormatting sqref="I19">
    <cfRule type="cellIs" dxfId="1122" priority="2240" operator="between">
      <formula>0.000001</formula>
      <formula>1</formula>
    </cfRule>
  </conditionalFormatting>
  <conditionalFormatting sqref="C19">
    <cfRule type="cellIs" dxfId="1121" priority="2241" operator="between">
      <formula>0.00000001</formula>
      <formula>1</formula>
    </cfRule>
  </conditionalFormatting>
  <conditionalFormatting sqref="C19">
    <cfRule type="cellIs" dxfId="1120" priority="2239" operator="between">
      <formula>0.00000001</formula>
      <formula>1</formula>
    </cfRule>
  </conditionalFormatting>
  <conditionalFormatting sqref="E19">
    <cfRule type="cellIs" dxfId="1119" priority="2237" operator="between">
      <formula>0.00000001</formula>
      <formula>1</formula>
    </cfRule>
  </conditionalFormatting>
  <conditionalFormatting sqref="C19">
    <cfRule type="cellIs" dxfId="1118" priority="2235" operator="between">
      <formula>0.00000001</formula>
      <formula>1</formula>
    </cfRule>
  </conditionalFormatting>
  <conditionalFormatting sqref="I19">
    <cfRule type="cellIs" dxfId="1117" priority="2234" operator="between">
      <formula>0.000001</formula>
      <formula>1</formula>
    </cfRule>
  </conditionalFormatting>
  <conditionalFormatting sqref="C19">
    <cfRule type="cellIs" dxfId="1116" priority="2233" operator="between">
      <formula>0.00000001</formula>
      <formula>1</formula>
    </cfRule>
  </conditionalFormatting>
  <conditionalFormatting sqref="I19">
    <cfRule type="cellIs" dxfId="1115" priority="2232" operator="between">
      <formula>0.000001</formula>
      <formula>1</formula>
    </cfRule>
  </conditionalFormatting>
  <conditionalFormatting sqref="I19">
    <cfRule type="cellIs" dxfId="1114" priority="2230" operator="between">
      <formula>0.000001</formula>
      <formula>1</formula>
    </cfRule>
  </conditionalFormatting>
  <conditionalFormatting sqref="I18">
    <cfRule type="cellIs" dxfId="1113" priority="2228" operator="between">
      <formula>0.0001</formula>
      <formula>0.44999</formula>
    </cfRule>
  </conditionalFormatting>
  <conditionalFormatting sqref="G16">
    <cfRule type="cellIs" dxfId="1112" priority="2215" operator="between">
      <formula>0.00000001</formula>
      <formula>1</formula>
    </cfRule>
  </conditionalFormatting>
  <conditionalFormatting sqref="G16">
    <cfRule type="cellIs" dxfId="1111" priority="2211" operator="between">
      <formula>0.00000001</formula>
      <formula>1</formula>
    </cfRule>
  </conditionalFormatting>
  <conditionalFormatting sqref="I14">
    <cfRule type="cellIs" dxfId="1110" priority="2201" operator="between">
      <formula>0.0001</formula>
      <formula>0.44999</formula>
    </cfRule>
  </conditionalFormatting>
  <conditionalFormatting sqref="G21">
    <cfRule type="cellIs" dxfId="1109" priority="1104" operator="between">
      <formula>0.00000001</formula>
      <formula>1</formula>
    </cfRule>
  </conditionalFormatting>
  <conditionalFormatting sqref="C21">
    <cfRule type="cellIs" dxfId="1108" priority="1103" operator="between">
      <formula>0.00000001</formula>
      <formula>1</formula>
    </cfRule>
  </conditionalFormatting>
  <conditionalFormatting sqref="C21">
    <cfRule type="cellIs" dxfId="1107" priority="1102" operator="between">
      <formula>0.00000001</formula>
      <formula>1</formula>
    </cfRule>
  </conditionalFormatting>
  <conditionalFormatting sqref="E21">
    <cfRule type="cellIs" dxfId="1106" priority="1107" operator="between">
      <formula>0.00000001</formula>
      <formula>1</formula>
    </cfRule>
  </conditionalFormatting>
  <conditionalFormatting sqref="G21">
    <cfRule type="cellIs" dxfId="1105" priority="1106" operator="between">
      <formula>0.00000001</formula>
      <formula>1</formula>
    </cfRule>
  </conditionalFormatting>
  <conditionalFormatting sqref="E21">
    <cfRule type="cellIs" dxfId="1104" priority="1105" operator="between">
      <formula>0.00000001</formula>
      <formula>1</formula>
    </cfRule>
  </conditionalFormatting>
  <conditionalFormatting sqref="G24">
    <cfRule type="cellIs" dxfId="1103" priority="1028" operator="between">
      <formula>0.00000001</formula>
      <formula>1</formula>
    </cfRule>
  </conditionalFormatting>
  <conditionalFormatting sqref="C24">
    <cfRule type="cellIs" dxfId="1102" priority="1027" operator="between">
      <formula>0.00000001</formula>
      <formula>1</formula>
    </cfRule>
  </conditionalFormatting>
  <conditionalFormatting sqref="C24">
    <cfRule type="cellIs" dxfId="1101" priority="1030" operator="between">
      <formula>0.00000001</formula>
      <formula>1</formula>
    </cfRule>
  </conditionalFormatting>
  <conditionalFormatting sqref="I24">
    <cfRule type="cellIs" dxfId="1100" priority="1026" operator="between">
      <formula>0.000001</formula>
      <formula>1</formula>
    </cfRule>
  </conditionalFormatting>
  <conditionalFormatting sqref="C24">
    <cfRule type="cellIs" dxfId="1099" priority="991" operator="between">
      <formula>0.00000001</formula>
      <formula>1</formula>
    </cfRule>
  </conditionalFormatting>
  <conditionalFormatting sqref="C24">
    <cfRule type="cellIs" dxfId="1098" priority="989" operator="between">
      <formula>0.00000001</formula>
      <formula>1</formula>
    </cfRule>
  </conditionalFormatting>
  <conditionalFormatting sqref="C24">
    <cfRule type="cellIs" dxfId="1097" priority="987" operator="between">
      <formula>0.00000001</formula>
      <formula>1</formula>
    </cfRule>
  </conditionalFormatting>
  <conditionalFormatting sqref="C24">
    <cfRule type="cellIs" dxfId="1096" priority="985" operator="between">
      <formula>0.00000001</formula>
      <formula>1</formula>
    </cfRule>
  </conditionalFormatting>
  <conditionalFormatting sqref="C24">
    <cfRule type="cellIs" dxfId="1095" priority="976" operator="between">
      <formula>0.00000001</formula>
      <formula>1</formula>
    </cfRule>
  </conditionalFormatting>
  <conditionalFormatting sqref="C24">
    <cfRule type="cellIs" dxfId="1094" priority="972" operator="between">
      <formula>0.00000001</formula>
      <formula>1</formula>
    </cfRule>
  </conditionalFormatting>
  <conditionalFormatting sqref="C24">
    <cfRule type="cellIs" dxfId="1093" priority="970" operator="between">
      <formula>0.00000001</formula>
      <formula>1</formula>
    </cfRule>
  </conditionalFormatting>
  <conditionalFormatting sqref="C24">
    <cfRule type="cellIs" dxfId="1092" priority="968" operator="between">
      <formula>0.00000001</formula>
      <formula>1</formula>
    </cfRule>
  </conditionalFormatting>
  <conditionalFormatting sqref="C24">
    <cfRule type="cellIs" dxfId="1091" priority="964" operator="between">
      <formula>0.00000001</formula>
      <formula>1</formula>
    </cfRule>
  </conditionalFormatting>
  <conditionalFormatting sqref="G24">
    <cfRule type="cellIs" dxfId="1090" priority="962" operator="between">
      <formula>0.00000001</formula>
      <formula>1</formula>
    </cfRule>
  </conditionalFormatting>
  <conditionalFormatting sqref="C24">
    <cfRule type="cellIs" dxfId="1089" priority="960" operator="between">
      <formula>0.00000001</formula>
      <formula>1</formula>
    </cfRule>
  </conditionalFormatting>
  <conditionalFormatting sqref="C24">
    <cfRule type="cellIs" dxfId="1088" priority="923" operator="between">
      <formula>0.00000001</formula>
      <formula>1</formula>
    </cfRule>
  </conditionalFormatting>
  <conditionalFormatting sqref="C24">
    <cfRule type="cellIs" dxfId="1087" priority="921" operator="between">
      <formula>0.00000001</formula>
      <formula>1</formula>
    </cfRule>
  </conditionalFormatting>
  <conditionalFormatting sqref="C24">
    <cfRule type="cellIs" dxfId="1086" priority="920" operator="between">
      <formula>0.00000001</formula>
      <formula>1</formula>
    </cfRule>
  </conditionalFormatting>
  <conditionalFormatting sqref="C24">
    <cfRule type="cellIs" dxfId="1085" priority="922" operator="between">
      <formula>0.00000001</formula>
      <formula>1</formula>
    </cfRule>
  </conditionalFormatting>
  <conditionalFormatting sqref="I24">
    <cfRule type="cellIs" dxfId="1084" priority="917" operator="between">
      <formula>0.000001</formula>
      <formula>1</formula>
    </cfRule>
  </conditionalFormatting>
  <conditionalFormatting sqref="C24">
    <cfRule type="cellIs" dxfId="1083" priority="916" operator="between">
      <formula>0.00000001</formula>
      <formula>1</formula>
    </cfRule>
  </conditionalFormatting>
  <conditionalFormatting sqref="I24">
    <cfRule type="cellIs" dxfId="1082" priority="915" operator="between">
      <formula>0.000001</formula>
      <formula>1</formula>
    </cfRule>
  </conditionalFormatting>
  <conditionalFormatting sqref="C24">
    <cfRule type="cellIs" dxfId="1081" priority="914" operator="between">
      <formula>0.00000001</formula>
      <formula>1</formula>
    </cfRule>
  </conditionalFormatting>
  <conditionalFormatting sqref="I24">
    <cfRule type="cellIs" dxfId="1080" priority="913" operator="between">
      <formula>0.000001</formula>
      <formula>1</formula>
    </cfRule>
  </conditionalFormatting>
  <conditionalFormatting sqref="C24">
    <cfRule type="cellIs" dxfId="1079" priority="912" operator="between">
      <formula>0.00000001</formula>
      <formula>1</formula>
    </cfRule>
  </conditionalFormatting>
  <conditionalFormatting sqref="I24">
    <cfRule type="cellIs" dxfId="1078" priority="911" operator="between">
      <formula>0.000001</formula>
      <formula>1</formula>
    </cfRule>
  </conditionalFormatting>
  <conditionalFormatting sqref="C24">
    <cfRule type="cellIs" dxfId="1077" priority="1078" operator="between">
      <formula>0.00000001</formula>
      <formula>1</formula>
    </cfRule>
  </conditionalFormatting>
  <conditionalFormatting sqref="C24">
    <cfRule type="cellIs" dxfId="1076" priority="1081" operator="between">
      <formula>0.00000001</formula>
      <formula>1</formula>
    </cfRule>
  </conditionalFormatting>
  <conditionalFormatting sqref="C24">
    <cfRule type="cellIs" dxfId="1075" priority="1083" operator="between">
      <formula>0.00000001</formula>
      <formula>1</formula>
    </cfRule>
  </conditionalFormatting>
  <conditionalFormatting sqref="G24">
    <cfRule type="cellIs" dxfId="1074" priority="1079" operator="between">
      <formula>0.00000001</formula>
      <formula>1</formula>
    </cfRule>
  </conditionalFormatting>
  <conditionalFormatting sqref="I24">
    <cfRule type="cellIs" dxfId="1073" priority="1035" operator="between">
      <formula>0.000001</formula>
      <formula>1</formula>
    </cfRule>
  </conditionalFormatting>
  <conditionalFormatting sqref="C24">
    <cfRule type="cellIs" dxfId="1072" priority="1043" operator="between">
      <formula>0.00000001</formula>
      <formula>1</formula>
    </cfRule>
  </conditionalFormatting>
  <conditionalFormatting sqref="C24">
    <cfRule type="cellIs" dxfId="1071" priority="1041" operator="between">
      <formula>0.00000001</formula>
      <formula>1</formula>
    </cfRule>
  </conditionalFormatting>
  <conditionalFormatting sqref="E24">
    <cfRule type="cellIs" dxfId="1070" priority="1039" operator="between">
      <formula>0.00000001</formula>
      <formula>1</formula>
    </cfRule>
  </conditionalFormatting>
  <conditionalFormatting sqref="I24">
    <cfRule type="cellIs" dxfId="1069" priority="1038" operator="between">
      <formula>0.000001</formula>
      <formula>1</formula>
    </cfRule>
  </conditionalFormatting>
  <conditionalFormatting sqref="C24">
    <cfRule type="cellIs" dxfId="1068" priority="1036" operator="between">
      <formula>0.00000001</formula>
      <formula>1</formula>
    </cfRule>
  </conditionalFormatting>
  <conditionalFormatting sqref="I24">
    <cfRule type="cellIs" dxfId="1067" priority="1033" operator="between">
      <formula>0.000001</formula>
      <formula>1</formula>
    </cfRule>
  </conditionalFormatting>
  <conditionalFormatting sqref="C24">
    <cfRule type="cellIs" dxfId="1066" priority="1034" operator="between">
      <formula>0.00000001</formula>
      <formula>1</formula>
    </cfRule>
  </conditionalFormatting>
  <conditionalFormatting sqref="C24">
    <cfRule type="cellIs" dxfId="1065" priority="1032" operator="between">
      <formula>0.00000001</formula>
      <formula>1</formula>
    </cfRule>
  </conditionalFormatting>
  <conditionalFormatting sqref="I24">
    <cfRule type="cellIs" dxfId="1064" priority="1031" operator="between">
      <formula>0.000001</formula>
      <formula>1</formula>
    </cfRule>
  </conditionalFormatting>
  <conditionalFormatting sqref="C24">
    <cfRule type="cellIs" dxfId="1063" priority="965" operator="between">
      <formula>0.00000001</formula>
      <formula>1</formula>
    </cfRule>
  </conditionalFormatting>
  <conditionalFormatting sqref="C24">
    <cfRule type="cellIs" dxfId="1062" priority="963" operator="between">
      <formula>0.00000001</formula>
      <formula>1</formula>
    </cfRule>
  </conditionalFormatting>
  <conditionalFormatting sqref="C24">
    <cfRule type="cellIs" dxfId="1061" priority="941" operator="between">
      <formula>0.00000001</formula>
      <formula>1</formula>
    </cfRule>
  </conditionalFormatting>
  <conditionalFormatting sqref="C24">
    <cfRule type="cellIs" dxfId="1060" priority="933" operator="between">
      <formula>0.00000001</formula>
      <formula>1</formula>
    </cfRule>
  </conditionalFormatting>
  <conditionalFormatting sqref="C24">
    <cfRule type="cellIs" dxfId="1059" priority="961" operator="between">
      <formula>0.00000001</formula>
      <formula>1</formula>
    </cfRule>
  </conditionalFormatting>
  <conditionalFormatting sqref="C24">
    <cfRule type="cellIs" dxfId="1058" priority="959" operator="between">
      <formula>0.00000001</formula>
      <formula>1</formula>
    </cfRule>
  </conditionalFormatting>
  <conditionalFormatting sqref="G24">
    <cfRule type="cellIs" dxfId="1057" priority="925" operator="between">
      <formula>0.00000001</formula>
      <formula>1</formula>
    </cfRule>
  </conditionalFormatting>
  <conditionalFormatting sqref="I24">
    <cfRule type="cellIs" dxfId="1056" priority="940" operator="between">
      <formula>0.000001</formula>
      <formula>1</formula>
    </cfRule>
  </conditionalFormatting>
  <conditionalFormatting sqref="C24">
    <cfRule type="cellIs" dxfId="1055" priority="939" operator="between">
      <formula>0.00000001</formula>
      <formula>1</formula>
    </cfRule>
  </conditionalFormatting>
  <conditionalFormatting sqref="I24">
    <cfRule type="cellIs" dxfId="1054" priority="938" operator="between">
      <formula>0.000001</formula>
      <formula>1</formula>
    </cfRule>
  </conditionalFormatting>
  <conditionalFormatting sqref="I24">
    <cfRule type="cellIs" dxfId="1053" priority="930" operator="between">
      <formula>0.000001</formula>
      <formula>1</formula>
    </cfRule>
  </conditionalFormatting>
  <conditionalFormatting sqref="I24">
    <cfRule type="cellIs" dxfId="1052" priority="936" operator="between">
      <formula>0.000001</formula>
      <formula>1</formula>
    </cfRule>
  </conditionalFormatting>
  <conditionalFormatting sqref="C24">
    <cfRule type="cellIs" dxfId="1051" priority="937" operator="between">
      <formula>0.00000001</formula>
      <formula>1</formula>
    </cfRule>
  </conditionalFormatting>
  <conditionalFormatting sqref="I24">
    <cfRule type="cellIs" dxfId="1050" priority="934" operator="between">
      <formula>0.000001</formula>
      <formula>1</formula>
    </cfRule>
  </conditionalFormatting>
  <conditionalFormatting sqref="C24">
    <cfRule type="cellIs" dxfId="1049" priority="935" operator="between">
      <formula>0.00000001</formula>
      <formula>1</formula>
    </cfRule>
  </conditionalFormatting>
  <conditionalFormatting sqref="I24">
    <cfRule type="cellIs" dxfId="1048" priority="932" operator="between">
      <formula>0.000001</formula>
      <formula>1</formula>
    </cfRule>
  </conditionalFormatting>
  <conditionalFormatting sqref="C24">
    <cfRule type="cellIs" dxfId="1047" priority="931" operator="between">
      <formula>0.00000001</formula>
      <formula>1</formula>
    </cfRule>
  </conditionalFormatting>
  <conditionalFormatting sqref="C24">
    <cfRule type="cellIs" dxfId="1046" priority="929" operator="between">
      <formula>0.00000001</formula>
      <formula>1</formula>
    </cfRule>
  </conditionalFormatting>
  <conditionalFormatting sqref="C24">
    <cfRule type="cellIs" dxfId="1045" priority="927" operator="between">
      <formula>0.00000001</formula>
      <formula>1</formula>
    </cfRule>
  </conditionalFormatting>
  <conditionalFormatting sqref="I24">
    <cfRule type="cellIs" dxfId="1044" priority="926" operator="between">
      <formula>0.000001</formula>
      <formula>1</formula>
    </cfRule>
  </conditionalFormatting>
  <conditionalFormatting sqref="C24">
    <cfRule type="cellIs" dxfId="1043" priority="924" operator="between">
      <formula>0.00000001</formula>
      <formula>1</formula>
    </cfRule>
  </conditionalFormatting>
  <conditionalFormatting sqref="C24">
    <cfRule type="cellIs" dxfId="1042" priority="1099" operator="between">
      <formula>0.00000001</formula>
      <formula>1</formula>
    </cfRule>
  </conditionalFormatting>
  <conditionalFormatting sqref="C24">
    <cfRule type="cellIs" dxfId="1041" priority="1101" operator="between">
      <formula>0.00000001</formula>
      <formula>1</formula>
    </cfRule>
  </conditionalFormatting>
  <conditionalFormatting sqref="C24">
    <cfRule type="cellIs" dxfId="1040" priority="1100" operator="between">
      <formula>0.00000001</formula>
      <formula>1</formula>
    </cfRule>
  </conditionalFormatting>
  <conditionalFormatting sqref="C24">
    <cfRule type="cellIs" dxfId="1039" priority="1096" operator="between">
      <formula>0.00000001</formula>
      <formula>1</formula>
    </cfRule>
  </conditionalFormatting>
  <conditionalFormatting sqref="C24">
    <cfRule type="cellIs" dxfId="1038" priority="1098" operator="between">
      <formula>0.00000001</formula>
      <formula>1</formula>
    </cfRule>
  </conditionalFormatting>
  <conditionalFormatting sqref="C24">
    <cfRule type="cellIs" dxfId="1037" priority="1097" operator="between">
      <formula>0.00000001</formula>
      <formula>1</formula>
    </cfRule>
  </conditionalFormatting>
  <conditionalFormatting sqref="G24">
    <cfRule type="cellIs" dxfId="1036" priority="1095" operator="between">
      <formula>0.00000001</formula>
      <formula>1</formula>
    </cfRule>
  </conditionalFormatting>
  <conditionalFormatting sqref="C24">
    <cfRule type="cellIs" dxfId="1035" priority="1092" operator="between">
      <formula>0.00000001</formula>
      <formula>1</formula>
    </cfRule>
  </conditionalFormatting>
  <conditionalFormatting sqref="C24">
    <cfRule type="cellIs" dxfId="1034" priority="1091" operator="between">
      <formula>0.00000001</formula>
      <formula>1</formula>
    </cfRule>
  </conditionalFormatting>
  <conditionalFormatting sqref="E24">
    <cfRule type="cellIs" dxfId="1033" priority="1090" operator="between">
      <formula>0.00000001</formula>
      <formula>1</formula>
    </cfRule>
  </conditionalFormatting>
  <conditionalFormatting sqref="C24">
    <cfRule type="cellIs" dxfId="1032" priority="1094" operator="between">
      <formula>0.00000001</formula>
      <formula>1</formula>
    </cfRule>
  </conditionalFormatting>
  <conditionalFormatting sqref="C24">
    <cfRule type="cellIs" dxfId="1031" priority="1093" operator="between">
      <formula>0.00000001</formula>
      <formula>1</formula>
    </cfRule>
  </conditionalFormatting>
  <conditionalFormatting sqref="I24">
    <cfRule type="cellIs" dxfId="1030" priority="1089" operator="between">
      <formula>0.000001</formula>
      <formula>1</formula>
    </cfRule>
  </conditionalFormatting>
  <conditionalFormatting sqref="I24">
    <cfRule type="cellIs" dxfId="1029" priority="1088" operator="between">
      <formula>0.000001</formula>
      <formula>1</formula>
    </cfRule>
  </conditionalFormatting>
  <conditionalFormatting sqref="C24">
    <cfRule type="cellIs" dxfId="1028" priority="1087" operator="between">
      <formula>0.00000001</formula>
      <formula>1</formula>
    </cfRule>
  </conditionalFormatting>
  <conditionalFormatting sqref="I24">
    <cfRule type="cellIs" dxfId="1027" priority="1086" operator="between">
      <formula>0.000001</formula>
      <formula>1</formula>
    </cfRule>
  </conditionalFormatting>
  <conditionalFormatting sqref="C24">
    <cfRule type="cellIs" dxfId="1026" priority="1085" operator="between">
      <formula>0.00000001</formula>
      <formula>1</formula>
    </cfRule>
  </conditionalFormatting>
  <conditionalFormatting sqref="I24">
    <cfRule type="cellIs" dxfId="1025" priority="1084" operator="between">
      <formula>0.000001</formula>
      <formula>1</formula>
    </cfRule>
  </conditionalFormatting>
  <conditionalFormatting sqref="I24">
    <cfRule type="cellIs" dxfId="1024" priority="1082" operator="between">
      <formula>0.000001</formula>
      <formula>1</formula>
    </cfRule>
  </conditionalFormatting>
  <conditionalFormatting sqref="I24">
    <cfRule type="cellIs" dxfId="1023" priority="1080" operator="between">
      <formula>0.000001</formula>
      <formula>1</formula>
    </cfRule>
  </conditionalFormatting>
  <conditionalFormatting sqref="I24">
    <cfRule type="cellIs" dxfId="1022" priority="1077" operator="between">
      <formula>0.000001</formula>
      <formula>1</formula>
    </cfRule>
  </conditionalFormatting>
  <conditionalFormatting sqref="C24">
    <cfRule type="cellIs" dxfId="1021" priority="1076" operator="between">
      <formula>0.00000001</formula>
      <formula>1</formula>
    </cfRule>
  </conditionalFormatting>
  <conditionalFormatting sqref="I24">
    <cfRule type="cellIs" dxfId="1020" priority="1075" operator="between">
      <formula>0.000001</formula>
      <formula>1</formula>
    </cfRule>
  </conditionalFormatting>
  <conditionalFormatting sqref="I24">
    <cfRule type="cellIs" dxfId="1019" priority="1073" operator="between">
      <formula>0.000001</formula>
      <formula>1</formula>
    </cfRule>
  </conditionalFormatting>
  <conditionalFormatting sqref="C24">
    <cfRule type="cellIs" dxfId="1018" priority="1074" operator="between">
      <formula>0.00000001</formula>
      <formula>1</formula>
    </cfRule>
  </conditionalFormatting>
  <conditionalFormatting sqref="I24">
    <cfRule type="cellIs" dxfId="1017" priority="1071" operator="between">
      <formula>0.000001</formula>
      <formula>1</formula>
    </cfRule>
  </conditionalFormatting>
  <conditionalFormatting sqref="C24">
    <cfRule type="cellIs" dxfId="1016" priority="1072" operator="between">
      <formula>0.00000001</formula>
      <formula>1</formula>
    </cfRule>
  </conditionalFormatting>
  <conditionalFormatting sqref="C24">
    <cfRule type="cellIs" dxfId="1015" priority="1070" operator="between">
      <formula>0.00000001</formula>
      <formula>1</formula>
    </cfRule>
  </conditionalFormatting>
  <conditionalFormatting sqref="I24">
    <cfRule type="cellIs" dxfId="1014" priority="1069" operator="between">
      <formula>0.000001</formula>
      <formula>1</formula>
    </cfRule>
  </conditionalFormatting>
  <conditionalFormatting sqref="I24">
    <cfRule type="cellIs" dxfId="1013" priority="1067" operator="between">
      <formula>0.000001</formula>
      <formula>1</formula>
    </cfRule>
  </conditionalFormatting>
  <conditionalFormatting sqref="C24">
    <cfRule type="cellIs" dxfId="1012" priority="1068" operator="between">
      <formula>0.00000001</formula>
      <formula>1</formula>
    </cfRule>
  </conditionalFormatting>
  <conditionalFormatting sqref="I24">
    <cfRule type="cellIs" dxfId="1011" priority="1065" operator="between">
      <formula>0.000001</formula>
      <formula>1</formula>
    </cfRule>
  </conditionalFormatting>
  <conditionalFormatting sqref="C24">
    <cfRule type="cellIs" dxfId="1010" priority="1066" operator="between">
      <formula>0.00000001</formula>
      <formula>1</formula>
    </cfRule>
  </conditionalFormatting>
  <conditionalFormatting sqref="C24">
    <cfRule type="cellIs" dxfId="1009" priority="1064" operator="between">
      <formula>0.00000001</formula>
      <formula>1</formula>
    </cfRule>
  </conditionalFormatting>
  <conditionalFormatting sqref="I24">
    <cfRule type="cellIs" dxfId="1008" priority="1063" operator="between">
      <formula>0.000001</formula>
      <formula>1</formula>
    </cfRule>
  </conditionalFormatting>
  <conditionalFormatting sqref="C24">
    <cfRule type="cellIs" dxfId="1007" priority="1061" operator="between">
      <formula>0.00000001</formula>
      <formula>1</formula>
    </cfRule>
  </conditionalFormatting>
  <conditionalFormatting sqref="C24">
    <cfRule type="cellIs" dxfId="1006" priority="1062" operator="between">
      <formula>0.00000001</formula>
      <formula>1</formula>
    </cfRule>
  </conditionalFormatting>
  <conditionalFormatting sqref="C24">
    <cfRule type="cellIs" dxfId="1005" priority="1060" operator="between">
      <formula>0.00000001</formula>
      <formula>1</formula>
    </cfRule>
  </conditionalFormatting>
  <conditionalFormatting sqref="I24">
    <cfRule type="cellIs" dxfId="1004" priority="1059" operator="between">
      <formula>0.000001</formula>
      <formula>1</formula>
    </cfRule>
  </conditionalFormatting>
  <conditionalFormatting sqref="G24">
    <cfRule type="cellIs" dxfId="1003" priority="1058" operator="between">
      <formula>0.00000001</formula>
      <formula>1</formula>
    </cfRule>
  </conditionalFormatting>
  <conditionalFormatting sqref="C24">
    <cfRule type="cellIs" dxfId="1002" priority="1057" operator="between">
      <formula>0.00000001</formula>
      <formula>1</formula>
    </cfRule>
  </conditionalFormatting>
  <conditionalFormatting sqref="C24">
    <cfRule type="cellIs" dxfId="1001" priority="1055" operator="between">
      <formula>0.00000001</formula>
      <formula>1</formula>
    </cfRule>
  </conditionalFormatting>
  <conditionalFormatting sqref="C24">
    <cfRule type="cellIs" dxfId="1000" priority="1053" operator="between">
      <formula>0.00000001</formula>
      <formula>1</formula>
    </cfRule>
  </conditionalFormatting>
  <conditionalFormatting sqref="C24">
    <cfRule type="cellIs" dxfId="999" priority="1056" operator="between">
      <formula>0.00000001</formula>
      <formula>1</formula>
    </cfRule>
  </conditionalFormatting>
  <conditionalFormatting sqref="C24">
    <cfRule type="cellIs" dxfId="998" priority="1054" operator="between">
      <formula>0.00000001</formula>
      <formula>1</formula>
    </cfRule>
  </conditionalFormatting>
  <conditionalFormatting sqref="I24">
    <cfRule type="cellIs" dxfId="997" priority="1052" operator="between">
      <formula>0.000001</formula>
      <formula>1</formula>
    </cfRule>
  </conditionalFormatting>
  <conditionalFormatting sqref="C24">
    <cfRule type="cellIs" dxfId="996" priority="1051" operator="between">
      <formula>0.00000001</formula>
      <formula>1</formula>
    </cfRule>
  </conditionalFormatting>
  <conditionalFormatting sqref="I24">
    <cfRule type="cellIs" dxfId="995" priority="1050" operator="between">
      <formula>0.000001</formula>
      <formula>1</formula>
    </cfRule>
  </conditionalFormatting>
  <conditionalFormatting sqref="I24">
    <cfRule type="cellIs" dxfId="994" priority="1048" operator="between">
      <formula>0.000001</formula>
      <formula>1</formula>
    </cfRule>
  </conditionalFormatting>
  <conditionalFormatting sqref="C24">
    <cfRule type="cellIs" dxfId="993" priority="1049" operator="between">
      <formula>0.00000001</formula>
      <formula>1</formula>
    </cfRule>
  </conditionalFormatting>
  <conditionalFormatting sqref="I24">
    <cfRule type="cellIs" dxfId="992" priority="1046" operator="between">
      <formula>0.000001</formula>
      <formula>1</formula>
    </cfRule>
  </conditionalFormatting>
  <conditionalFormatting sqref="C24">
    <cfRule type="cellIs" dxfId="991" priority="1047" operator="between">
      <formula>0.00000001</formula>
      <formula>1</formula>
    </cfRule>
  </conditionalFormatting>
  <conditionalFormatting sqref="C24">
    <cfRule type="cellIs" dxfId="990" priority="1045" operator="between">
      <formula>0.00000001</formula>
      <formula>1</formula>
    </cfRule>
  </conditionalFormatting>
  <conditionalFormatting sqref="I24">
    <cfRule type="cellIs" dxfId="989" priority="1044" operator="between">
      <formula>0.000001</formula>
      <formula>1</formula>
    </cfRule>
  </conditionalFormatting>
  <conditionalFormatting sqref="C24">
    <cfRule type="cellIs" dxfId="988" priority="1040" operator="between">
      <formula>0.00000001</formula>
      <formula>1</formula>
    </cfRule>
  </conditionalFormatting>
  <conditionalFormatting sqref="C24">
    <cfRule type="cellIs" dxfId="987" priority="1042" operator="between">
      <formula>0.00000001</formula>
      <formula>1</formula>
    </cfRule>
  </conditionalFormatting>
  <conditionalFormatting sqref="I24">
    <cfRule type="cellIs" dxfId="986" priority="1037" operator="between">
      <formula>0.000001</formula>
      <formula>1</formula>
    </cfRule>
  </conditionalFormatting>
  <conditionalFormatting sqref="I24">
    <cfRule type="cellIs" dxfId="985" priority="1029" operator="between">
      <formula>0.000001</formula>
      <formula>1</formula>
    </cfRule>
  </conditionalFormatting>
  <conditionalFormatting sqref="C24">
    <cfRule type="cellIs" dxfId="984" priority="1025" operator="between">
      <formula>0.00000001</formula>
      <formula>1</formula>
    </cfRule>
  </conditionalFormatting>
  <conditionalFormatting sqref="I24">
    <cfRule type="cellIs" dxfId="983" priority="1024" operator="between">
      <formula>0.000001</formula>
      <formula>1</formula>
    </cfRule>
  </conditionalFormatting>
  <conditionalFormatting sqref="I24">
    <cfRule type="cellIs" dxfId="982" priority="1022" operator="between">
      <formula>0.000001</formula>
      <formula>1</formula>
    </cfRule>
  </conditionalFormatting>
  <conditionalFormatting sqref="C24">
    <cfRule type="cellIs" dxfId="981" priority="1023" operator="between">
      <formula>0.00000001</formula>
      <formula>1</formula>
    </cfRule>
  </conditionalFormatting>
  <conditionalFormatting sqref="I24">
    <cfRule type="cellIs" dxfId="980" priority="1020" operator="between">
      <formula>0.000001</formula>
      <formula>1</formula>
    </cfRule>
  </conditionalFormatting>
  <conditionalFormatting sqref="C24">
    <cfRule type="cellIs" dxfId="979" priority="1021" operator="between">
      <formula>0.00000001</formula>
      <formula>1</formula>
    </cfRule>
  </conditionalFormatting>
  <conditionalFormatting sqref="C24">
    <cfRule type="cellIs" dxfId="978" priority="1019" operator="between">
      <formula>0.00000001</formula>
      <formula>1</formula>
    </cfRule>
  </conditionalFormatting>
  <conditionalFormatting sqref="I24">
    <cfRule type="cellIs" dxfId="977" priority="1018" operator="between">
      <formula>0.000001</formula>
      <formula>1</formula>
    </cfRule>
  </conditionalFormatting>
  <conditionalFormatting sqref="I24">
    <cfRule type="cellIs" dxfId="976" priority="1016" operator="between">
      <formula>0.000001</formula>
      <formula>1</formula>
    </cfRule>
  </conditionalFormatting>
  <conditionalFormatting sqref="C24">
    <cfRule type="cellIs" dxfId="975" priority="1017" operator="between">
      <formula>0.00000001</formula>
      <formula>1</formula>
    </cfRule>
  </conditionalFormatting>
  <conditionalFormatting sqref="I24">
    <cfRule type="cellIs" dxfId="974" priority="1014" operator="between">
      <formula>0.000001</formula>
      <formula>1</formula>
    </cfRule>
  </conditionalFormatting>
  <conditionalFormatting sqref="C24">
    <cfRule type="cellIs" dxfId="973" priority="1015" operator="between">
      <formula>0.00000001</formula>
      <formula>1</formula>
    </cfRule>
  </conditionalFormatting>
  <conditionalFormatting sqref="C24">
    <cfRule type="cellIs" dxfId="972" priority="1013" operator="between">
      <formula>0.00000001</formula>
      <formula>1</formula>
    </cfRule>
  </conditionalFormatting>
  <conditionalFormatting sqref="I24">
    <cfRule type="cellIs" dxfId="971" priority="1012" operator="between">
      <formula>0.000001</formula>
      <formula>1</formula>
    </cfRule>
  </conditionalFormatting>
  <conditionalFormatting sqref="C24">
    <cfRule type="cellIs" dxfId="970" priority="1010" operator="between">
      <formula>0.00000001</formula>
      <formula>1</formula>
    </cfRule>
  </conditionalFormatting>
  <conditionalFormatting sqref="C24">
    <cfRule type="cellIs" dxfId="969" priority="1011" operator="between">
      <formula>0.00000001</formula>
      <formula>1</formula>
    </cfRule>
  </conditionalFormatting>
  <conditionalFormatting sqref="C24">
    <cfRule type="cellIs" dxfId="968" priority="986" operator="between">
      <formula>0.00000001</formula>
      <formula>1</formula>
    </cfRule>
  </conditionalFormatting>
  <conditionalFormatting sqref="C24">
    <cfRule type="cellIs" dxfId="967" priority="988" operator="between">
      <formula>0.00000001</formula>
      <formula>1</formula>
    </cfRule>
  </conditionalFormatting>
  <conditionalFormatting sqref="C24">
    <cfRule type="cellIs" dxfId="966" priority="1009" operator="between">
      <formula>0.00000001</formula>
      <formula>1</formula>
    </cfRule>
  </conditionalFormatting>
  <conditionalFormatting sqref="I24">
    <cfRule type="cellIs" dxfId="965" priority="1008" operator="between">
      <formula>0.000001</formula>
      <formula>1</formula>
    </cfRule>
  </conditionalFormatting>
  <conditionalFormatting sqref="G24">
    <cfRule type="cellIs" dxfId="964" priority="1007" operator="between">
      <formula>0.00000001</formula>
      <formula>1</formula>
    </cfRule>
  </conditionalFormatting>
  <conditionalFormatting sqref="C24">
    <cfRule type="cellIs" dxfId="963" priority="1006" operator="between">
      <formula>0.00000001</formula>
      <formula>1</formula>
    </cfRule>
  </conditionalFormatting>
  <conditionalFormatting sqref="C24">
    <cfRule type="cellIs" dxfId="962" priority="1004" operator="between">
      <formula>0.00000001</formula>
      <formula>1</formula>
    </cfRule>
  </conditionalFormatting>
  <conditionalFormatting sqref="C24">
    <cfRule type="cellIs" dxfId="961" priority="1002" operator="between">
      <formula>0.00000001</formula>
      <formula>1</formula>
    </cfRule>
  </conditionalFormatting>
  <conditionalFormatting sqref="C24">
    <cfRule type="cellIs" dxfId="960" priority="1005" operator="between">
      <formula>0.00000001</formula>
      <formula>1</formula>
    </cfRule>
  </conditionalFormatting>
  <conditionalFormatting sqref="C24">
    <cfRule type="cellIs" dxfId="959" priority="1003" operator="between">
      <formula>0.00000001</formula>
      <formula>1</formula>
    </cfRule>
  </conditionalFormatting>
  <conditionalFormatting sqref="I24">
    <cfRule type="cellIs" dxfId="958" priority="1001" operator="between">
      <formula>0.000001</formula>
      <formula>1</formula>
    </cfRule>
  </conditionalFormatting>
  <conditionalFormatting sqref="C24">
    <cfRule type="cellIs" dxfId="957" priority="1000" operator="between">
      <formula>0.00000001</formula>
      <formula>1</formula>
    </cfRule>
  </conditionalFormatting>
  <conditionalFormatting sqref="I24">
    <cfRule type="cellIs" dxfId="956" priority="999" operator="between">
      <formula>0.000001</formula>
      <formula>1</formula>
    </cfRule>
  </conditionalFormatting>
  <conditionalFormatting sqref="I24">
    <cfRule type="cellIs" dxfId="955" priority="997" operator="between">
      <formula>0.000001</formula>
      <formula>1</formula>
    </cfRule>
  </conditionalFormatting>
  <conditionalFormatting sqref="C24">
    <cfRule type="cellIs" dxfId="954" priority="998" operator="between">
      <formula>0.00000001</formula>
      <formula>1</formula>
    </cfRule>
  </conditionalFormatting>
  <conditionalFormatting sqref="I24">
    <cfRule type="cellIs" dxfId="953" priority="995" operator="between">
      <formula>0.000001</formula>
      <formula>1</formula>
    </cfRule>
  </conditionalFormatting>
  <conditionalFormatting sqref="C24">
    <cfRule type="cellIs" dxfId="952" priority="996" operator="between">
      <formula>0.00000001</formula>
      <formula>1</formula>
    </cfRule>
  </conditionalFormatting>
  <conditionalFormatting sqref="C24">
    <cfRule type="cellIs" dxfId="951" priority="994" operator="between">
      <formula>0.00000001</formula>
      <formula>1</formula>
    </cfRule>
  </conditionalFormatting>
  <conditionalFormatting sqref="I24">
    <cfRule type="cellIs" dxfId="950" priority="993" operator="between">
      <formula>0.000001</formula>
      <formula>1</formula>
    </cfRule>
  </conditionalFormatting>
  <conditionalFormatting sqref="C24">
    <cfRule type="cellIs" dxfId="949" priority="992" operator="between">
      <formula>0.00000001</formula>
      <formula>1</formula>
    </cfRule>
  </conditionalFormatting>
  <conditionalFormatting sqref="C24">
    <cfRule type="cellIs" dxfId="948" priority="990" operator="between">
      <formula>0.00000001</formula>
      <formula>1</formula>
    </cfRule>
  </conditionalFormatting>
  <conditionalFormatting sqref="C24">
    <cfRule type="cellIs" dxfId="947" priority="984" operator="between">
      <formula>0.00000001</formula>
      <formula>1</formula>
    </cfRule>
  </conditionalFormatting>
  <conditionalFormatting sqref="I24">
    <cfRule type="cellIs" dxfId="946" priority="983" operator="between">
      <formula>0.000001</formula>
      <formula>1</formula>
    </cfRule>
  </conditionalFormatting>
  <conditionalFormatting sqref="C24">
    <cfRule type="cellIs" dxfId="945" priority="982" operator="between">
      <formula>0.00000001</formula>
      <formula>1</formula>
    </cfRule>
  </conditionalFormatting>
  <conditionalFormatting sqref="I24">
    <cfRule type="cellIs" dxfId="944" priority="981" operator="between">
      <formula>0.000001</formula>
      <formula>1</formula>
    </cfRule>
  </conditionalFormatting>
  <conditionalFormatting sqref="I24">
    <cfRule type="cellIs" dxfId="943" priority="973" operator="between">
      <formula>0.000001</formula>
      <formula>1</formula>
    </cfRule>
  </conditionalFormatting>
  <conditionalFormatting sqref="I24">
    <cfRule type="cellIs" dxfId="942" priority="979" operator="between">
      <formula>0.000001</formula>
      <formula>1</formula>
    </cfRule>
  </conditionalFormatting>
  <conditionalFormatting sqref="C24">
    <cfRule type="cellIs" dxfId="941" priority="980" operator="between">
      <formula>0.00000001</formula>
      <formula>1</formula>
    </cfRule>
  </conditionalFormatting>
  <conditionalFormatting sqref="I24">
    <cfRule type="cellIs" dxfId="940" priority="977" operator="between">
      <formula>0.000001</formula>
      <formula>1</formula>
    </cfRule>
  </conditionalFormatting>
  <conditionalFormatting sqref="C24">
    <cfRule type="cellIs" dxfId="939" priority="978" operator="between">
      <formula>0.00000001</formula>
      <formula>1</formula>
    </cfRule>
  </conditionalFormatting>
  <conditionalFormatting sqref="I24">
    <cfRule type="cellIs" dxfId="938" priority="975" operator="between">
      <formula>0.000001</formula>
      <formula>1</formula>
    </cfRule>
  </conditionalFormatting>
  <conditionalFormatting sqref="C24">
    <cfRule type="cellIs" dxfId="937" priority="974" operator="between">
      <formula>0.00000001</formula>
      <formula>1</formula>
    </cfRule>
  </conditionalFormatting>
  <conditionalFormatting sqref="I24">
    <cfRule type="cellIs" dxfId="936" priority="971" operator="between">
      <formula>0.000001</formula>
      <formula>1</formula>
    </cfRule>
  </conditionalFormatting>
  <conditionalFormatting sqref="I24">
    <cfRule type="cellIs" dxfId="935" priority="969" operator="between">
      <formula>0.000001</formula>
      <formula>1</formula>
    </cfRule>
  </conditionalFormatting>
  <conditionalFormatting sqref="C24">
    <cfRule type="cellIs" dxfId="934" priority="967" operator="between">
      <formula>0.00000001</formula>
      <formula>1</formula>
    </cfRule>
  </conditionalFormatting>
  <conditionalFormatting sqref="H24">
    <cfRule type="cellIs" dxfId="933" priority="966" operator="between">
      <formula>0.000001</formula>
      <formula>1</formula>
    </cfRule>
  </conditionalFormatting>
  <conditionalFormatting sqref="C24">
    <cfRule type="cellIs" dxfId="932" priority="958" operator="between">
      <formula>0.00000001</formula>
      <formula>1</formula>
    </cfRule>
  </conditionalFormatting>
  <conditionalFormatting sqref="E24">
    <cfRule type="cellIs" dxfId="931" priority="957" operator="between">
      <formula>0.00000001</formula>
      <formula>1</formula>
    </cfRule>
  </conditionalFormatting>
  <conditionalFormatting sqref="I24">
    <cfRule type="cellIs" dxfId="930" priority="956" operator="between">
      <formula>0.000001</formula>
      <formula>1</formula>
    </cfRule>
  </conditionalFormatting>
  <conditionalFormatting sqref="I24">
    <cfRule type="cellIs" dxfId="929" priority="955" operator="between">
      <formula>0.000001</formula>
      <formula>1</formula>
    </cfRule>
  </conditionalFormatting>
  <conditionalFormatting sqref="C24">
    <cfRule type="cellIs" dxfId="928" priority="954" operator="between">
      <formula>0.00000001</formula>
      <formula>1</formula>
    </cfRule>
  </conditionalFormatting>
  <conditionalFormatting sqref="I24">
    <cfRule type="cellIs" dxfId="927" priority="953" operator="between">
      <formula>0.000001</formula>
      <formula>1</formula>
    </cfRule>
  </conditionalFormatting>
  <conditionalFormatting sqref="C24">
    <cfRule type="cellIs" dxfId="926" priority="952" operator="between">
      <formula>0.00000001</formula>
      <formula>1</formula>
    </cfRule>
  </conditionalFormatting>
  <conditionalFormatting sqref="I24">
    <cfRule type="cellIs" dxfId="925" priority="951" operator="between">
      <formula>0.000001</formula>
      <formula>1</formula>
    </cfRule>
  </conditionalFormatting>
  <conditionalFormatting sqref="C24">
    <cfRule type="cellIs" dxfId="924" priority="950" operator="between">
      <formula>0.00000001</formula>
      <formula>1</formula>
    </cfRule>
  </conditionalFormatting>
  <conditionalFormatting sqref="I24">
    <cfRule type="cellIs" dxfId="923" priority="949" operator="between">
      <formula>0.000001</formula>
      <formula>1</formula>
    </cfRule>
  </conditionalFormatting>
  <conditionalFormatting sqref="I24">
    <cfRule type="cellIs" dxfId="922" priority="947" operator="between">
      <formula>0.000001</formula>
      <formula>1</formula>
    </cfRule>
  </conditionalFormatting>
  <conditionalFormatting sqref="C24">
    <cfRule type="cellIs" dxfId="921" priority="948" operator="between">
      <formula>0.00000001</formula>
      <formula>1</formula>
    </cfRule>
  </conditionalFormatting>
  <conditionalFormatting sqref="G24">
    <cfRule type="cellIs" dxfId="920" priority="946" operator="between">
      <formula>0.00000001</formula>
      <formula>1</formula>
    </cfRule>
  </conditionalFormatting>
  <conditionalFormatting sqref="C24">
    <cfRule type="cellIs" dxfId="919" priority="945" operator="between">
      <formula>0.00000001</formula>
      <formula>1</formula>
    </cfRule>
  </conditionalFormatting>
  <conditionalFormatting sqref="I24">
    <cfRule type="cellIs" dxfId="918" priority="944" operator="between">
      <formula>0.000001</formula>
      <formula>1</formula>
    </cfRule>
  </conditionalFormatting>
  <conditionalFormatting sqref="C24">
    <cfRule type="cellIs" dxfId="917" priority="943" operator="between">
      <formula>0.00000001</formula>
      <formula>1</formula>
    </cfRule>
  </conditionalFormatting>
  <conditionalFormatting sqref="I24">
    <cfRule type="cellIs" dxfId="916" priority="942" operator="between">
      <formula>0.000001</formula>
      <formula>1</formula>
    </cfRule>
  </conditionalFormatting>
  <conditionalFormatting sqref="C24">
    <cfRule type="cellIs" dxfId="915" priority="928" operator="between">
      <formula>0.00000001</formula>
      <formula>1</formula>
    </cfRule>
  </conditionalFormatting>
  <conditionalFormatting sqref="I24">
    <cfRule type="cellIs" dxfId="914" priority="919" operator="between">
      <formula>0.000001</formula>
      <formula>1</formula>
    </cfRule>
  </conditionalFormatting>
  <conditionalFormatting sqref="C24">
    <cfRule type="cellIs" dxfId="913" priority="918" operator="between">
      <formula>0.00000001</formula>
      <formula>1</formula>
    </cfRule>
  </conditionalFormatting>
  <conditionalFormatting sqref="C23">
    <cfRule type="cellIs" dxfId="912" priority="905" operator="between">
      <formula>0.00000001</formula>
      <formula>1</formula>
    </cfRule>
  </conditionalFormatting>
  <conditionalFormatting sqref="C23">
    <cfRule type="cellIs" dxfId="911" priority="910" operator="between">
      <formula>0.00000001</formula>
      <formula>1</formula>
    </cfRule>
  </conditionalFormatting>
  <conditionalFormatting sqref="C23">
    <cfRule type="cellIs" dxfId="910" priority="908" operator="between">
      <formula>0.00000001</formula>
      <formula>1</formula>
    </cfRule>
  </conditionalFormatting>
  <conditionalFormatting sqref="C23">
    <cfRule type="cellIs" dxfId="909" priority="906" operator="between">
      <formula>0.00000001</formula>
      <formula>1</formula>
    </cfRule>
  </conditionalFormatting>
  <conditionalFormatting sqref="E23">
    <cfRule type="cellIs" dxfId="908" priority="904" operator="between">
      <formula>0.00000001</formula>
      <formula>1</formula>
    </cfRule>
  </conditionalFormatting>
  <conditionalFormatting sqref="G23">
    <cfRule type="cellIs" dxfId="907" priority="903" operator="between">
      <formula>0.00000001</formula>
      <formula>1</formula>
    </cfRule>
  </conditionalFormatting>
  <conditionalFormatting sqref="C23">
    <cfRule type="cellIs" dxfId="906" priority="902" operator="between">
      <formula>0.00000001</formula>
      <formula>1</formula>
    </cfRule>
  </conditionalFormatting>
  <conditionalFormatting sqref="C23">
    <cfRule type="cellIs" dxfId="905" priority="900" operator="between">
      <formula>0.00000001</formula>
      <formula>1</formula>
    </cfRule>
  </conditionalFormatting>
  <conditionalFormatting sqref="C23">
    <cfRule type="cellIs" dxfId="904" priority="898" operator="between">
      <formula>0.00000001</formula>
      <formula>1</formula>
    </cfRule>
  </conditionalFormatting>
  <conditionalFormatting sqref="C23">
    <cfRule type="cellIs" dxfId="903" priority="895" operator="between">
      <formula>0.00000001</formula>
      <formula>1</formula>
    </cfRule>
  </conditionalFormatting>
  <conditionalFormatting sqref="G23">
    <cfRule type="cellIs" dxfId="902" priority="893" operator="between">
      <formula>0.00000001</formula>
      <formula>1</formula>
    </cfRule>
  </conditionalFormatting>
  <conditionalFormatting sqref="G23">
    <cfRule type="cellIs" dxfId="901" priority="891" operator="between">
      <formula>0.00000001</formula>
      <formula>1</formula>
    </cfRule>
  </conditionalFormatting>
  <conditionalFormatting sqref="C23">
    <cfRule type="cellIs" dxfId="900" priority="896" operator="between">
      <formula>0.00000001</formula>
      <formula>1</formula>
    </cfRule>
  </conditionalFormatting>
  <conditionalFormatting sqref="E23">
    <cfRule type="cellIs" dxfId="899" priority="894" operator="between">
      <formula>0.00000001</formula>
      <formula>1</formula>
    </cfRule>
  </conditionalFormatting>
  <conditionalFormatting sqref="E23">
    <cfRule type="cellIs" dxfId="898" priority="892" operator="between">
      <formula>0.00000001</formula>
      <formula>1</formula>
    </cfRule>
  </conditionalFormatting>
  <conditionalFormatting sqref="C26">
    <cfRule type="cellIs" dxfId="897" priority="872" operator="between">
      <formula>0.00000001</formula>
      <formula>1</formula>
    </cfRule>
  </conditionalFormatting>
  <conditionalFormatting sqref="C26">
    <cfRule type="cellIs" dxfId="896" priority="870" operator="between">
      <formula>0.00000001</formula>
      <formula>1</formula>
    </cfRule>
  </conditionalFormatting>
  <conditionalFormatting sqref="I26">
    <cfRule type="cellIs" dxfId="895" priority="869" operator="between">
      <formula>0.000001</formula>
      <formula>1</formula>
    </cfRule>
  </conditionalFormatting>
  <conditionalFormatting sqref="G26">
    <cfRule type="cellIs" dxfId="894" priority="889" operator="between">
      <formula>0.00000001</formula>
      <formula>1</formula>
    </cfRule>
  </conditionalFormatting>
  <conditionalFormatting sqref="C26">
    <cfRule type="cellIs" dxfId="893" priority="849" operator="between">
      <formula>0.00000001</formula>
      <formula>1</formula>
    </cfRule>
  </conditionalFormatting>
  <conditionalFormatting sqref="C26">
    <cfRule type="cellIs" dxfId="892" priority="847" operator="between">
      <formula>0.00000001</formula>
      <formula>1</formula>
    </cfRule>
  </conditionalFormatting>
  <conditionalFormatting sqref="G26">
    <cfRule type="cellIs" dxfId="891" priority="852" operator="between">
      <formula>0.00000001</formula>
      <formula>1</formula>
    </cfRule>
  </conditionalFormatting>
  <conditionalFormatting sqref="C26">
    <cfRule type="cellIs" dxfId="890" priority="850" operator="between">
      <formula>0.00000001</formula>
      <formula>1</formula>
    </cfRule>
  </conditionalFormatting>
  <conditionalFormatting sqref="C26">
    <cfRule type="cellIs" dxfId="889" priority="776" operator="between">
      <formula>0.00000001</formula>
      <formula>1</formula>
    </cfRule>
  </conditionalFormatting>
  <conditionalFormatting sqref="C26">
    <cfRule type="cellIs" dxfId="888" priority="778" operator="between">
      <formula>0.00000001</formula>
      <formula>1</formula>
    </cfRule>
  </conditionalFormatting>
  <conditionalFormatting sqref="C26">
    <cfRule type="cellIs" dxfId="887" priority="768" operator="between">
      <formula>0.00000001</formula>
      <formula>1</formula>
    </cfRule>
  </conditionalFormatting>
  <conditionalFormatting sqref="I26">
    <cfRule type="cellIs" dxfId="886" priority="767" operator="between">
      <formula>0.000001</formula>
      <formula>1</formula>
    </cfRule>
  </conditionalFormatting>
  <conditionalFormatting sqref="C26">
    <cfRule type="cellIs" dxfId="885" priority="688" operator="between">
      <formula>0.00000001</formula>
      <formula>1</formula>
    </cfRule>
  </conditionalFormatting>
  <conditionalFormatting sqref="C26">
    <cfRule type="cellIs" dxfId="884" priority="686" operator="between">
      <formula>0.00000001</formula>
      <formula>1</formula>
    </cfRule>
  </conditionalFormatting>
  <conditionalFormatting sqref="C26">
    <cfRule type="cellIs" dxfId="883" priority="886" operator="between">
      <formula>0.00000001</formula>
      <formula>1</formula>
    </cfRule>
  </conditionalFormatting>
  <conditionalFormatting sqref="C26">
    <cfRule type="cellIs" dxfId="882" priority="885" operator="between">
      <formula>0.00000001</formula>
      <formula>1</formula>
    </cfRule>
  </conditionalFormatting>
  <conditionalFormatting sqref="E26">
    <cfRule type="cellIs" dxfId="881" priority="884" operator="between">
      <formula>0.00000001</formula>
      <formula>1</formula>
    </cfRule>
  </conditionalFormatting>
  <conditionalFormatting sqref="C26">
    <cfRule type="cellIs" dxfId="880" priority="851" operator="between">
      <formula>0.00000001</formula>
      <formula>1</formula>
    </cfRule>
  </conditionalFormatting>
  <conditionalFormatting sqref="C26">
    <cfRule type="cellIs" dxfId="879" priority="848" operator="between">
      <formula>0.00000001</formula>
      <formula>1</formula>
    </cfRule>
  </conditionalFormatting>
  <conditionalFormatting sqref="C26">
    <cfRule type="cellIs" dxfId="878" priority="845" operator="between">
      <formula>0.00000001</formula>
      <formula>1</formula>
    </cfRule>
  </conditionalFormatting>
  <conditionalFormatting sqref="C26">
    <cfRule type="cellIs" dxfId="877" priority="843" operator="between">
      <formula>0.00000001</formula>
      <formula>1</formula>
    </cfRule>
  </conditionalFormatting>
  <conditionalFormatting sqref="C26">
    <cfRule type="cellIs" dxfId="876" priority="888" operator="between">
      <formula>0.00000001</formula>
      <formula>1</formula>
    </cfRule>
  </conditionalFormatting>
  <conditionalFormatting sqref="C26">
    <cfRule type="cellIs" dxfId="875" priority="887" operator="between">
      <formula>0.00000001</formula>
      <formula>1</formula>
    </cfRule>
  </conditionalFormatting>
  <conditionalFormatting sqref="I26">
    <cfRule type="cellIs" dxfId="874" priority="883" operator="between">
      <formula>0.000001</formula>
      <formula>1</formula>
    </cfRule>
  </conditionalFormatting>
  <conditionalFormatting sqref="I26">
    <cfRule type="cellIs" dxfId="873" priority="882" operator="between">
      <formula>0.000001</formula>
      <formula>1</formula>
    </cfRule>
  </conditionalFormatting>
  <conditionalFormatting sqref="C26">
    <cfRule type="cellIs" dxfId="872" priority="881" operator="between">
      <formula>0.00000001</formula>
      <formula>1</formula>
    </cfRule>
  </conditionalFormatting>
  <conditionalFormatting sqref="I26">
    <cfRule type="cellIs" dxfId="871" priority="880" operator="between">
      <formula>0.000001</formula>
      <formula>1</formula>
    </cfRule>
  </conditionalFormatting>
  <conditionalFormatting sqref="C26">
    <cfRule type="cellIs" dxfId="870" priority="879" operator="between">
      <formula>0.00000001</formula>
      <formula>1</formula>
    </cfRule>
  </conditionalFormatting>
  <conditionalFormatting sqref="I26">
    <cfRule type="cellIs" dxfId="869" priority="878" operator="between">
      <formula>0.000001</formula>
      <formula>1</formula>
    </cfRule>
  </conditionalFormatting>
  <conditionalFormatting sqref="C26">
    <cfRule type="cellIs" dxfId="868" priority="877" operator="between">
      <formula>0.00000001</formula>
      <formula>1</formula>
    </cfRule>
  </conditionalFormatting>
  <conditionalFormatting sqref="I26">
    <cfRule type="cellIs" dxfId="867" priority="876" operator="between">
      <formula>0.000001</formula>
      <formula>1</formula>
    </cfRule>
  </conditionalFormatting>
  <conditionalFormatting sqref="I26">
    <cfRule type="cellIs" dxfId="866" priority="874" operator="between">
      <formula>0.000001</formula>
      <formula>1</formula>
    </cfRule>
  </conditionalFormatting>
  <conditionalFormatting sqref="C26">
    <cfRule type="cellIs" dxfId="865" priority="875" operator="between">
      <formula>0.00000001</formula>
      <formula>1</formula>
    </cfRule>
  </conditionalFormatting>
  <conditionalFormatting sqref="G26">
    <cfRule type="cellIs" dxfId="864" priority="873" operator="between">
      <formula>0.00000001</formula>
      <formula>1</formula>
    </cfRule>
  </conditionalFormatting>
  <conditionalFormatting sqref="I26">
    <cfRule type="cellIs" dxfId="863" priority="871" operator="between">
      <formula>0.000001</formula>
      <formula>1</formula>
    </cfRule>
  </conditionalFormatting>
  <conditionalFormatting sqref="I26">
    <cfRule type="cellIs" dxfId="862" priority="867" operator="between">
      <formula>0.000001</formula>
      <formula>1</formula>
    </cfRule>
  </conditionalFormatting>
  <conditionalFormatting sqref="C26">
    <cfRule type="cellIs" dxfId="861" priority="868" operator="between">
      <formula>0.00000001</formula>
      <formula>1</formula>
    </cfRule>
  </conditionalFormatting>
  <conditionalFormatting sqref="I26">
    <cfRule type="cellIs" dxfId="860" priority="865" operator="between">
      <formula>0.000001</formula>
      <formula>1</formula>
    </cfRule>
  </conditionalFormatting>
  <conditionalFormatting sqref="C26">
    <cfRule type="cellIs" dxfId="859" priority="866" operator="between">
      <formula>0.00000001</formula>
      <formula>1</formula>
    </cfRule>
  </conditionalFormatting>
  <conditionalFormatting sqref="C26">
    <cfRule type="cellIs" dxfId="858" priority="864" operator="between">
      <formula>0.00000001</formula>
      <formula>1</formula>
    </cfRule>
  </conditionalFormatting>
  <conditionalFormatting sqref="I26">
    <cfRule type="cellIs" dxfId="857" priority="863" operator="between">
      <formula>0.000001</formula>
      <formula>1</formula>
    </cfRule>
  </conditionalFormatting>
  <conditionalFormatting sqref="I26">
    <cfRule type="cellIs" dxfId="856" priority="861" operator="between">
      <formula>0.000001</formula>
      <formula>1</formula>
    </cfRule>
  </conditionalFormatting>
  <conditionalFormatting sqref="C26">
    <cfRule type="cellIs" dxfId="855" priority="862" operator="between">
      <formula>0.00000001</formula>
      <formula>1</formula>
    </cfRule>
  </conditionalFormatting>
  <conditionalFormatting sqref="I26">
    <cfRule type="cellIs" dxfId="854" priority="859" operator="between">
      <formula>0.000001</formula>
      <formula>1</formula>
    </cfRule>
  </conditionalFormatting>
  <conditionalFormatting sqref="C26">
    <cfRule type="cellIs" dxfId="853" priority="860" operator="between">
      <formula>0.00000001</formula>
      <formula>1</formula>
    </cfRule>
  </conditionalFormatting>
  <conditionalFormatting sqref="C26">
    <cfRule type="cellIs" dxfId="852" priority="858" operator="between">
      <formula>0.00000001</formula>
      <formula>1</formula>
    </cfRule>
  </conditionalFormatting>
  <conditionalFormatting sqref="I26">
    <cfRule type="cellIs" dxfId="851" priority="857" operator="between">
      <formula>0.000001</formula>
      <formula>1</formula>
    </cfRule>
  </conditionalFormatting>
  <conditionalFormatting sqref="C26">
    <cfRule type="cellIs" dxfId="850" priority="855" operator="between">
      <formula>0.00000001</formula>
      <formula>1</formula>
    </cfRule>
  </conditionalFormatting>
  <conditionalFormatting sqref="C26">
    <cfRule type="cellIs" dxfId="849" priority="856" operator="between">
      <formula>0.00000001</formula>
      <formula>1</formula>
    </cfRule>
  </conditionalFormatting>
  <conditionalFormatting sqref="C26">
    <cfRule type="cellIs" dxfId="848" priority="854" operator="between">
      <formula>0.00000001</formula>
      <formula>1</formula>
    </cfRule>
  </conditionalFormatting>
  <conditionalFormatting sqref="I26">
    <cfRule type="cellIs" dxfId="847" priority="853" operator="between">
      <formula>0.000001</formula>
      <formula>1</formula>
    </cfRule>
  </conditionalFormatting>
  <conditionalFormatting sqref="I26">
    <cfRule type="cellIs" dxfId="846" priority="846" operator="between">
      <formula>0.000001</formula>
      <formula>1</formula>
    </cfRule>
  </conditionalFormatting>
  <conditionalFormatting sqref="I26">
    <cfRule type="cellIs" dxfId="845" priority="844" operator="between">
      <formula>0.000001</formula>
      <formula>1</formula>
    </cfRule>
  </conditionalFormatting>
  <conditionalFormatting sqref="I26">
    <cfRule type="cellIs" dxfId="844" priority="842" operator="between">
      <formula>0.000001</formula>
      <formula>1</formula>
    </cfRule>
  </conditionalFormatting>
  <conditionalFormatting sqref="I26">
    <cfRule type="cellIs" dxfId="843" priority="840" operator="between">
      <formula>0.000001</formula>
      <formula>1</formula>
    </cfRule>
  </conditionalFormatting>
  <conditionalFormatting sqref="C26">
    <cfRule type="cellIs" dxfId="842" priority="841" operator="between">
      <formula>0.00000001</formula>
      <formula>1</formula>
    </cfRule>
  </conditionalFormatting>
  <conditionalFormatting sqref="C26">
    <cfRule type="cellIs" dxfId="841" priority="839" operator="between">
      <formula>0.00000001</formula>
      <formula>1</formula>
    </cfRule>
  </conditionalFormatting>
  <conditionalFormatting sqref="I26">
    <cfRule type="cellIs" dxfId="840" priority="838" operator="between">
      <formula>0.000001</formula>
      <formula>1</formula>
    </cfRule>
  </conditionalFormatting>
  <conditionalFormatting sqref="C26">
    <cfRule type="cellIs" dxfId="839" priority="837" operator="between">
      <formula>0.00000001</formula>
      <formula>1</formula>
    </cfRule>
  </conditionalFormatting>
  <conditionalFormatting sqref="C26">
    <cfRule type="cellIs" dxfId="838" priority="835" operator="between">
      <formula>0.00000001</formula>
      <formula>1</formula>
    </cfRule>
  </conditionalFormatting>
  <conditionalFormatting sqref="C26">
    <cfRule type="cellIs" dxfId="837" priority="834" operator="between">
      <formula>0.00000001</formula>
      <formula>1</formula>
    </cfRule>
  </conditionalFormatting>
  <conditionalFormatting sqref="E26">
    <cfRule type="cellIs" dxfId="836" priority="833" operator="between">
      <formula>0.00000001</formula>
      <formula>1</formula>
    </cfRule>
  </conditionalFormatting>
  <conditionalFormatting sqref="C26">
    <cfRule type="cellIs" dxfId="835" priority="836" operator="between">
      <formula>0.00000001</formula>
      <formula>1</formula>
    </cfRule>
  </conditionalFormatting>
  <conditionalFormatting sqref="I26">
    <cfRule type="cellIs" dxfId="834" priority="832" operator="between">
      <formula>0.000001</formula>
      <formula>1</formula>
    </cfRule>
  </conditionalFormatting>
  <conditionalFormatting sqref="I26">
    <cfRule type="cellIs" dxfId="833" priority="831" operator="between">
      <formula>0.000001</formula>
      <formula>1</formula>
    </cfRule>
  </conditionalFormatting>
  <conditionalFormatting sqref="C26">
    <cfRule type="cellIs" dxfId="832" priority="830" operator="between">
      <formula>0.00000001</formula>
      <formula>1</formula>
    </cfRule>
  </conditionalFormatting>
  <conditionalFormatting sqref="I26">
    <cfRule type="cellIs" dxfId="831" priority="829" operator="between">
      <formula>0.000001</formula>
      <formula>1</formula>
    </cfRule>
  </conditionalFormatting>
  <conditionalFormatting sqref="C26">
    <cfRule type="cellIs" dxfId="830" priority="828" operator="between">
      <formula>0.00000001</formula>
      <formula>1</formula>
    </cfRule>
  </conditionalFormatting>
  <conditionalFormatting sqref="I26">
    <cfRule type="cellIs" dxfId="829" priority="827" operator="between">
      <formula>0.000001</formula>
      <formula>1</formula>
    </cfRule>
  </conditionalFormatting>
  <conditionalFormatting sqref="C26">
    <cfRule type="cellIs" dxfId="828" priority="826" operator="between">
      <formula>0.00000001</formula>
      <formula>1</formula>
    </cfRule>
  </conditionalFormatting>
  <conditionalFormatting sqref="I26">
    <cfRule type="cellIs" dxfId="827" priority="825" operator="between">
      <formula>0.000001</formula>
      <formula>1</formula>
    </cfRule>
  </conditionalFormatting>
  <conditionalFormatting sqref="I26">
    <cfRule type="cellIs" dxfId="826" priority="823" operator="between">
      <formula>0.000001</formula>
      <formula>1</formula>
    </cfRule>
  </conditionalFormatting>
  <conditionalFormatting sqref="C26">
    <cfRule type="cellIs" dxfId="825" priority="824" operator="between">
      <formula>0.00000001</formula>
      <formula>1</formula>
    </cfRule>
  </conditionalFormatting>
  <conditionalFormatting sqref="G26">
    <cfRule type="cellIs" dxfId="824" priority="822" operator="between">
      <formula>0.00000001</formula>
      <formula>1</formula>
    </cfRule>
  </conditionalFormatting>
  <conditionalFormatting sqref="C26">
    <cfRule type="cellIs" dxfId="823" priority="821" operator="between">
      <formula>0.00000001</formula>
      <formula>1</formula>
    </cfRule>
  </conditionalFormatting>
  <conditionalFormatting sqref="I26">
    <cfRule type="cellIs" dxfId="822" priority="820" operator="between">
      <formula>0.000001</formula>
      <formula>1</formula>
    </cfRule>
  </conditionalFormatting>
  <conditionalFormatting sqref="C26">
    <cfRule type="cellIs" dxfId="821" priority="819" operator="between">
      <formula>0.00000001</formula>
      <formula>1</formula>
    </cfRule>
  </conditionalFormatting>
  <conditionalFormatting sqref="I26">
    <cfRule type="cellIs" dxfId="820" priority="818" operator="between">
      <formula>0.000001</formula>
      <formula>1</formula>
    </cfRule>
  </conditionalFormatting>
  <conditionalFormatting sqref="I26">
    <cfRule type="cellIs" dxfId="819" priority="816" operator="between">
      <formula>0.000001</formula>
      <formula>1</formula>
    </cfRule>
  </conditionalFormatting>
  <conditionalFormatting sqref="C26">
    <cfRule type="cellIs" dxfId="818" priority="817" operator="between">
      <formula>0.00000001</formula>
      <formula>1</formula>
    </cfRule>
  </conditionalFormatting>
  <conditionalFormatting sqref="I26">
    <cfRule type="cellIs" dxfId="817" priority="814" operator="between">
      <formula>0.000001</formula>
      <formula>1</formula>
    </cfRule>
  </conditionalFormatting>
  <conditionalFormatting sqref="C26">
    <cfRule type="cellIs" dxfId="816" priority="815" operator="between">
      <formula>0.00000001</formula>
      <formula>1</formula>
    </cfRule>
  </conditionalFormatting>
  <conditionalFormatting sqref="C26">
    <cfRule type="cellIs" dxfId="815" priority="813" operator="between">
      <formula>0.00000001</formula>
      <formula>1</formula>
    </cfRule>
  </conditionalFormatting>
  <conditionalFormatting sqref="I26">
    <cfRule type="cellIs" dxfId="814" priority="812" operator="between">
      <formula>0.000001</formula>
      <formula>1</formula>
    </cfRule>
  </conditionalFormatting>
  <conditionalFormatting sqref="I26">
    <cfRule type="cellIs" dxfId="813" priority="810" operator="between">
      <formula>0.000001</formula>
      <formula>1</formula>
    </cfRule>
  </conditionalFormatting>
  <conditionalFormatting sqref="C26">
    <cfRule type="cellIs" dxfId="812" priority="811" operator="between">
      <formula>0.00000001</formula>
      <formula>1</formula>
    </cfRule>
  </conditionalFormatting>
  <conditionalFormatting sqref="I26">
    <cfRule type="cellIs" dxfId="811" priority="808" operator="between">
      <formula>0.000001</formula>
      <formula>1</formula>
    </cfRule>
  </conditionalFormatting>
  <conditionalFormatting sqref="C26">
    <cfRule type="cellIs" dxfId="810" priority="809" operator="between">
      <formula>0.00000001</formula>
      <formula>1</formula>
    </cfRule>
  </conditionalFormatting>
  <conditionalFormatting sqref="C26">
    <cfRule type="cellIs" dxfId="809" priority="807" operator="between">
      <formula>0.00000001</formula>
      <formula>1</formula>
    </cfRule>
  </conditionalFormatting>
  <conditionalFormatting sqref="I26">
    <cfRule type="cellIs" dxfId="808" priority="806" operator="between">
      <formula>0.000001</formula>
      <formula>1</formula>
    </cfRule>
  </conditionalFormatting>
  <conditionalFormatting sqref="C26">
    <cfRule type="cellIs" dxfId="807" priority="804" operator="between">
      <formula>0.00000001</formula>
      <formula>1</formula>
    </cfRule>
  </conditionalFormatting>
  <conditionalFormatting sqref="C26">
    <cfRule type="cellIs" dxfId="806" priority="805" operator="between">
      <formula>0.00000001</formula>
      <formula>1</formula>
    </cfRule>
  </conditionalFormatting>
  <conditionalFormatting sqref="C26">
    <cfRule type="cellIs" dxfId="805" priority="779" operator="between">
      <formula>0.00000001</formula>
      <formula>1</formula>
    </cfRule>
  </conditionalFormatting>
  <conditionalFormatting sqref="C26">
    <cfRule type="cellIs" dxfId="804" priority="780" operator="between">
      <formula>0.00000001</formula>
      <formula>1</formula>
    </cfRule>
  </conditionalFormatting>
  <conditionalFormatting sqref="C26">
    <cfRule type="cellIs" dxfId="803" priority="783" operator="between">
      <formula>0.00000001</formula>
      <formula>1</formula>
    </cfRule>
  </conditionalFormatting>
  <conditionalFormatting sqref="C26">
    <cfRule type="cellIs" dxfId="802" priority="782" operator="between">
      <formula>0.00000001</formula>
      <formula>1</formula>
    </cfRule>
  </conditionalFormatting>
  <conditionalFormatting sqref="C26">
    <cfRule type="cellIs" dxfId="801" priority="803" operator="between">
      <formula>0.00000001</formula>
      <formula>1</formula>
    </cfRule>
  </conditionalFormatting>
  <conditionalFormatting sqref="I26">
    <cfRule type="cellIs" dxfId="800" priority="802" operator="between">
      <formula>0.000001</formula>
      <formula>1</formula>
    </cfRule>
  </conditionalFormatting>
  <conditionalFormatting sqref="G26">
    <cfRule type="cellIs" dxfId="799" priority="801" operator="between">
      <formula>0.00000001</formula>
      <formula>1</formula>
    </cfRule>
  </conditionalFormatting>
  <conditionalFormatting sqref="C26">
    <cfRule type="cellIs" dxfId="798" priority="800" operator="between">
      <formula>0.00000001</formula>
      <formula>1</formula>
    </cfRule>
  </conditionalFormatting>
  <conditionalFormatting sqref="C26">
    <cfRule type="cellIs" dxfId="797" priority="798" operator="between">
      <formula>0.00000001</formula>
      <formula>1</formula>
    </cfRule>
  </conditionalFormatting>
  <conditionalFormatting sqref="C26">
    <cfRule type="cellIs" dxfId="796" priority="796" operator="between">
      <formula>0.00000001</formula>
      <formula>1</formula>
    </cfRule>
  </conditionalFormatting>
  <conditionalFormatting sqref="C26">
    <cfRule type="cellIs" dxfId="795" priority="799" operator="between">
      <formula>0.00000001</formula>
      <formula>1</formula>
    </cfRule>
  </conditionalFormatting>
  <conditionalFormatting sqref="C26">
    <cfRule type="cellIs" dxfId="794" priority="797" operator="between">
      <formula>0.00000001</formula>
      <formula>1</formula>
    </cfRule>
  </conditionalFormatting>
  <conditionalFormatting sqref="I26">
    <cfRule type="cellIs" dxfId="793" priority="795" operator="between">
      <formula>0.000001</formula>
      <formula>1</formula>
    </cfRule>
  </conditionalFormatting>
  <conditionalFormatting sqref="C26">
    <cfRule type="cellIs" dxfId="792" priority="794" operator="between">
      <formula>0.00000001</formula>
      <formula>1</formula>
    </cfRule>
  </conditionalFormatting>
  <conditionalFormatting sqref="I26">
    <cfRule type="cellIs" dxfId="791" priority="793" operator="between">
      <formula>0.000001</formula>
      <formula>1</formula>
    </cfRule>
  </conditionalFormatting>
  <conditionalFormatting sqref="I26">
    <cfRule type="cellIs" dxfId="790" priority="791" operator="between">
      <formula>0.000001</formula>
      <formula>1</formula>
    </cfRule>
  </conditionalFormatting>
  <conditionalFormatting sqref="C26">
    <cfRule type="cellIs" dxfId="789" priority="792" operator="between">
      <formula>0.00000001</formula>
      <formula>1</formula>
    </cfRule>
  </conditionalFormatting>
  <conditionalFormatting sqref="I26">
    <cfRule type="cellIs" dxfId="788" priority="789" operator="between">
      <formula>0.000001</formula>
      <formula>1</formula>
    </cfRule>
  </conditionalFormatting>
  <conditionalFormatting sqref="C26">
    <cfRule type="cellIs" dxfId="787" priority="790" operator="between">
      <formula>0.00000001</formula>
      <formula>1</formula>
    </cfRule>
  </conditionalFormatting>
  <conditionalFormatting sqref="C26">
    <cfRule type="cellIs" dxfId="786" priority="788" operator="between">
      <formula>0.00000001</formula>
      <formula>1</formula>
    </cfRule>
  </conditionalFormatting>
  <conditionalFormatting sqref="I26">
    <cfRule type="cellIs" dxfId="785" priority="787" operator="between">
      <formula>0.000001</formula>
      <formula>1</formula>
    </cfRule>
  </conditionalFormatting>
  <conditionalFormatting sqref="C26">
    <cfRule type="cellIs" dxfId="784" priority="785" operator="between">
      <formula>0.00000001</formula>
      <formula>1</formula>
    </cfRule>
  </conditionalFormatting>
  <conditionalFormatting sqref="C26">
    <cfRule type="cellIs" dxfId="783" priority="786" operator="between">
      <formula>0.00000001</formula>
      <formula>1</formula>
    </cfRule>
  </conditionalFormatting>
  <conditionalFormatting sqref="C26">
    <cfRule type="cellIs" dxfId="782" priority="784" operator="between">
      <formula>0.00000001</formula>
      <formula>1</formula>
    </cfRule>
  </conditionalFormatting>
  <conditionalFormatting sqref="C26">
    <cfRule type="cellIs" dxfId="781" priority="781" operator="between">
      <formula>0.00000001</formula>
      <formula>1</formula>
    </cfRule>
  </conditionalFormatting>
  <conditionalFormatting sqref="I26">
    <cfRule type="cellIs" dxfId="780" priority="777" operator="between">
      <formula>0.000001</formula>
      <formula>1</formula>
    </cfRule>
  </conditionalFormatting>
  <conditionalFormatting sqref="I26">
    <cfRule type="cellIs" dxfId="779" priority="775" operator="between">
      <formula>0.000001</formula>
      <formula>1</formula>
    </cfRule>
  </conditionalFormatting>
  <conditionalFormatting sqref="C26">
    <cfRule type="cellIs" dxfId="778" priority="762" operator="between">
      <formula>0.00000001</formula>
      <formula>1</formula>
    </cfRule>
  </conditionalFormatting>
  <conditionalFormatting sqref="I26">
    <cfRule type="cellIs" dxfId="777" priority="773" operator="between">
      <formula>0.000001</formula>
      <formula>1</formula>
    </cfRule>
  </conditionalFormatting>
  <conditionalFormatting sqref="C26">
    <cfRule type="cellIs" dxfId="776" priority="774" operator="between">
      <formula>0.00000001</formula>
      <formula>1</formula>
    </cfRule>
  </conditionalFormatting>
  <conditionalFormatting sqref="I26">
    <cfRule type="cellIs" dxfId="775" priority="771" operator="between">
      <formula>0.000001</formula>
      <formula>1</formula>
    </cfRule>
  </conditionalFormatting>
  <conditionalFormatting sqref="C26">
    <cfRule type="cellIs" dxfId="774" priority="772" operator="between">
      <formula>0.00000001</formula>
      <formula>1</formula>
    </cfRule>
  </conditionalFormatting>
  <conditionalFormatting sqref="C26">
    <cfRule type="cellIs" dxfId="773" priority="770" operator="between">
      <formula>0.00000001</formula>
      <formula>1</formula>
    </cfRule>
  </conditionalFormatting>
  <conditionalFormatting sqref="I26">
    <cfRule type="cellIs" dxfId="772" priority="769" operator="between">
      <formula>0.000001</formula>
      <formula>1</formula>
    </cfRule>
  </conditionalFormatting>
  <conditionalFormatting sqref="I26">
    <cfRule type="cellIs" dxfId="771" priority="765" operator="between">
      <formula>0.000001</formula>
      <formula>1</formula>
    </cfRule>
  </conditionalFormatting>
  <conditionalFormatting sqref="C26">
    <cfRule type="cellIs" dxfId="770" priority="766" operator="between">
      <formula>0.00000001</formula>
      <formula>1</formula>
    </cfRule>
  </conditionalFormatting>
  <conditionalFormatting sqref="C26">
    <cfRule type="cellIs" dxfId="769" priority="764" operator="between">
      <formula>0.00000001</formula>
      <formula>1</formula>
    </cfRule>
  </conditionalFormatting>
  <conditionalFormatting sqref="I26">
    <cfRule type="cellIs" dxfId="768" priority="763" operator="between">
      <formula>0.000001</formula>
      <formula>1</formula>
    </cfRule>
  </conditionalFormatting>
  <conditionalFormatting sqref="C26">
    <cfRule type="cellIs" dxfId="767" priority="761" operator="between">
      <formula>0.00000001</formula>
      <formula>1</formula>
    </cfRule>
  </conditionalFormatting>
  <conditionalFormatting sqref="E26">
    <cfRule type="cellIs" dxfId="766" priority="751" operator="between">
      <formula>0.00000001</formula>
      <formula>1</formula>
    </cfRule>
  </conditionalFormatting>
  <conditionalFormatting sqref="C26">
    <cfRule type="cellIs" dxfId="765" priority="755" operator="between">
      <formula>0.00000001</formula>
      <formula>1</formula>
    </cfRule>
  </conditionalFormatting>
  <conditionalFormatting sqref="C26">
    <cfRule type="cellIs" dxfId="764" priority="753" operator="between">
      <formula>0.00000001</formula>
      <formula>1</formula>
    </cfRule>
  </conditionalFormatting>
  <conditionalFormatting sqref="H26">
    <cfRule type="cellIs" dxfId="763" priority="760" operator="between">
      <formula>0.000001</formula>
      <formula>1</formula>
    </cfRule>
  </conditionalFormatting>
  <conditionalFormatting sqref="C26">
    <cfRule type="cellIs" dxfId="762" priority="585" operator="between">
      <formula>0.00000001</formula>
      <formula>1</formula>
    </cfRule>
  </conditionalFormatting>
  <conditionalFormatting sqref="C26">
    <cfRule type="cellIs" dxfId="761" priority="583" operator="between">
      <formula>0.00000001</formula>
      <formula>1</formula>
    </cfRule>
  </conditionalFormatting>
  <conditionalFormatting sqref="C26">
    <cfRule type="cellIs" dxfId="760" priority="581" operator="between">
      <formula>0.00000001</formula>
      <formula>1</formula>
    </cfRule>
  </conditionalFormatting>
  <conditionalFormatting sqref="C26">
    <cfRule type="cellIs" dxfId="759" priority="579" operator="between">
      <formula>0.00000001</formula>
      <formula>1</formula>
    </cfRule>
  </conditionalFormatting>
  <conditionalFormatting sqref="C26">
    <cfRule type="cellIs" dxfId="758" priority="577" operator="between">
      <formula>0.00000001</formula>
      <formula>1</formula>
    </cfRule>
  </conditionalFormatting>
  <conditionalFormatting sqref="C26">
    <cfRule type="cellIs" dxfId="757" priority="757" operator="between">
      <formula>0.00000001</formula>
      <formula>1</formula>
    </cfRule>
  </conditionalFormatting>
  <conditionalFormatting sqref="C26">
    <cfRule type="cellIs" dxfId="756" priority="759" operator="between">
      <formula>0.00000001</formula>
      <formula>1</formula>
    </cfRule>
  </conditionalFormatting>
  <conditionalFormatting sqref="C26">
    <cfRule type="cellIs" dxfId="755" priority="758" operator="between">
      <formula>0.00000001</formula>
      <formula>1</formula>
    </cfRule>
  </conditionalFormatting>
  <conditionalFormatting sqref="I26">
    <cfRule type="cellIs" dxfId="754" priority="698" operator="between">
      <formula>0.000001</formula>
      <formula>1</formula>
    </cfRule>
  </conditionalFormatting>
  <conditionalFormatting sqref="I26">
    <cfRule type="cellIs" dxfId="753" priority="692" operator="between">
      <formula>0.000001</formula>
      <formula>1</formula>
    </cfRule>
  </conditionalFormatting>
  <conditionalFormatting sqref="C26">
    <cfRule type="cellIs" dxfId="752" priority="693" operator="between">
      <formula>0.00000001</formula>
      <formula>1</formula>
    </cfRule>
  </conditionalFormatting>
  <conditionalFormatting sqref="C26">
    <cfRule type="cellIs" dxfId="751" priority="691" operator="between">
      <formula>0.00000001</formula>
      <formula>1</formula>
    </cfRule>
  </conditionalFormatting>
  <conditionalFormatting sqref="I26">
    <cfRule type="cellIs" dxfId="750" priority="690" operator="between">
      <formula>0.000001</formula>
      <formula>1</formula>
    </cfRule>
  </conditionalFormatting>
  <conditionalFormatting sqref="G26">
    <cfRule type="cellIs" dxfId="749" priority="689" operator="between">
      <formula>0.00000001</formula>
      <formula>1</formula>
    </cfRule>
  </conditionalFormatting>
  <conditionalFormatting sqref="G26">
    <cfRule type="cellIs" dxfId="748" priority="756" operator="between">
      <formula>0.00000001</formula>
      <formula>1</formula>
    </cfRule>
  </conditionalFormatting>
  <conditionalFormatting sqref="C26">
    <cfRule type="cellIs" dxfId="747" priority="645" operator="between">
      <formula>0.00000001</formula>
      <formula>1</formula>
    </cfRule>
  </conditionalFormatting>
  <conditionalFormatting sqref="C26">
    <cfRule type="cellIs" dxfId="746" priority="716" operator="between">
      <formula>0.00000001</formula>
      <formula>1</formula>
    </cfRule>
  </conditionalFormatting>
  <conditionalFormatting sqref="C26">
    <cfRule type="cellIs" dxfId="745" priority="714" operator="between">
      <formula>0.00000001</formula>
      <formula>1</formula>
    </cfRule>
  </conditionalFormatting>
  <conditionalFormatting sqref="G26">
    <cfRule type="cellIs" dxfId="744" priority="719" operator="between">
      <formula>0.00000001</formula>
      <formula>1</formula>
    </cfRule>
  </conditionalFormatting>
  <conditionalFormatting sqref="C26">
    <cfRule type="cellIs" dxfId="743" priority="717" operator="between">
      <formula>0.00000001</formula>
      <formula>1</formula>
    </cfRule>
  </conditionalFormatting>
  <conditionalFormatting sqref="C26">
    <cfRule type="cellIs" dxfId="742" priority="641" operator="between">
      <formula>0.00000001</formula>
      <formula>1</formula>
    </cfRule>
  </conditionalFormatting>
  <conditionalFormatting sqref="C26">
    <cfRule type="cellIs" dxfId="741" priority="639" operator="between">
      <formula>0.00000001</formula>
      <formula>1</formula>
    </cfRule>
  </conditionalFormatting>
  <conditionalFormatting sqref="I26">
    <cfRule type="cellIs" dxfId="740" priority="634" operator="between">
      <formula>0.000001</formula>
      <formula>1</formula>
    </cfRule>
  </conditionalFormatting>
  <conditionalFormatting sqref="C26">
    <cfRule type="cellIs" dxfId="739" priority="635" operator="between">
      <formula>0.00000001</formula>
      <formula>1</formula>
    </cfRule>
  </conditionalFormatting>
  <conditionalFormatting sqref="I26">
    <cfRule type="cellIs" dxfId="738" priority="632" operator="between">
      <formula>0.000001</formula>
      <formula>1</formula>
    </cfRule>
  </conditionalFormatting>
  <conditionalFormatting sqref="C26">
    <cfRule type="cellIs" dxfId="737" priority="633" operator="between">
      <formula>0.00000001</formula>
      <formula>1</formula>
    </cfRule>
  </conditionalFormatting>
  <conditionalFormatting sqref="C26">
    <cfRule type="cellIs" dxfId="736" priority="631" operator="between">
      <formula>0.00000001</formula>
      <formula>1</formula>
    </cfRule>
  </conditionalFormatting>
  <conditionalFormatting sqref="I26">
    <cfRule type="cellIs" dxfId="735" priority="630" operator="between">
      <formula>0.000001</formula>
      <formula>1</formula>
    </cfRule>
  </conditionalFormatting>
  <conditionalFormatting sqref="C26">
    <cfRule type="cellIs" dxfId="734" priority="746" operator="between">
      <formula>0.00000001</formula>
      <formula>1</formula>
    </cfRule>
  </conditionalFormatting>
  <conditionalFormatting sqref="C26">
    <cfRule type="cellIs" dxfId="733" priority="744" operator="between">
      <formula>0.00000001</formula>
      <formula>1</formula>
    </cfRule>
  </conditionalFormatting>
  <conditionalFormatting sqref="C26">
    <cfRule type="cellIs" dxfId="732" priority="742" operator="between">
      <formula>0.00000001</formula>
      <formula>1</formula>
    </cfRule>
  </conditionalFormatting>
  <conditionalFormatting sqref="G26">
    <cfRule type="cellIs" dxfId="731" priority="740" operator="between">
      <formula>0.00000001</formula>
      <formula>1</formula>
    </cfRule>
  </conditionalFormatting>
  <conditionalFormatting sqref="C26">
    <cfRule type="cellIs" dxfId="730" priority="752" operator="between">
      <formula>0.00000001</formula>
      <formula>1</formula>
    </cfRule>
  </conditionalFormatting>
  <conditionalFormatting sqref="C26">
    <cfRule type="cellIs" dxfId="729" priority="718" operator="between">
      <formula>0.00000001</formula>
      <formula>1</formula>
    </cfRule>
  </conditionalFormatting>
  <conditionalFormatting sqref="C26">
    <cfRule type="cellIs" dxfId="728" priority="715" operator="between">
      <formula>0.00000001</formula>
      <formula>1</formula>
    </cfRule>
  </conditionalFormatting>
  <conditionalFormatting sqref="C26">
    <cfRule type="cellIs" dxfId="727" priority="712" operator="between">
      <formula>0.00000001</formula>
      <formula>1</formula>
    </cfRule>
  </conditionalFormatting>
  <conditionalFormatting sqref="C26">
    <cfRule type="cellIs" dxfId="726" priority="710" operator="between">
      <formula>0.00000001</formula>
      <formula>1</formula>
    </cfRule>
  </conditionalFormatting>
  <conditionalFormatting sqref="C26">
    <cfRule type="cellIs" dxfId="725" priority="754" operator="between">
      <formula>0.00000001</formula>
      <formula>1</formula>
    </cfRule>
  </conditionalFormatting>
  <conditionalFormatting sqref="I26">
    <cfRule type="cellIs" dxfId="724" priority="750" operator="between">
      <formula>0.000001</formula>
      <formula>1</formula>
    </cfRule>
  </conditionalFormatting>
  <conditionalFormatting sqref="I26">
    <cfRule type="cellIs" dxfId="723" priority="749" operator="between">
      <formula>0.000001</formula>
      <formula>1</formula>
    </cfRule>
  </conditionalFormatting>
  <conditionalFormatting sqref="C26">
    <cfRule type="cellIs" dxfId="722" priority="748" operator="between">
      <formula>0.00000001</formula>
      <formula>1</formula>
    </cfRule>
  </conditionalFormatting>
  <conditionalFormatting sqref="I26">
    <cfRule type="cellIs" dxfId="721" priority="747" operator="between">
      <formula>0.000001</formula>
      <formula>1</formula>
    </cfRule>
  </conditionalFormatting>
  <conditionalFormatting sqref="I26">
    <cfRule type="cellIs" dxfId="720" priority="745" operator="between">
      <formula>0.000001</formula>
      <formula>1</formula>
    </cfRule>
  </conditionalFormatting>
  <conditionalFormatting sqref="I26">
    <cfRule type="cellIs" dxfId="719" priority="743" operator="between">
      <formula>0.000001</formula>
      <formula>1</formula>
    </cfRule>
  </conditionalFormatting>
  <conditionalFormatting sqref="I26">
    <cfRule type="cellIs" dxfId="718" priority="741" operator="between">
      <formula>0.000001</formula>
      <formula>1</formula>
    </cfRule>
  </conditionalFormatting>
  <conditionalFormatting sqref="C26">
    <cfRule type="cellIs" dxfId="717" priority="610" operator="between">
      <formula>0.00000001</formula>
      <formula>1</formula>
    </cfRule>
  </conditionalFormatting>
  <conditionalFormatting sqref="C26">
    <cfRule type="cellIs" dxfId="716" priority="739" operator="between">
      <formula>0.00000001</formula>
      <formula>1</formula>
    </cfRule>
  </conditionalFormatting>
  <conditionalFormatting sqref="I26">
    <cfRule type="cellIs" dxfId="715" priority="738" operator="between">
      <formula>0.000001</formula>
      <formula>1</formula>
    </cfRule>
  </conditionalFormatting>
  <conditionalFormatting sqref="C26">
    <cfRule type="cellIs" dxfId="714" priority="737" operator="between">
      <formula>0.00000001</formula>
      <formula>1</formula>
    </cfRule>
  </conditionalFormatting>
  <conditionalFormatting sqref="I26">
    <cfRule type="cellIs" dxfId="713" priority="736" operator="between">
      <formula>0.000001</formula>
      <formula>1</formula>
    </cfRule>
  </conditionalFormatting>
  <conditionalFormatting sqref="I26">
    <cfRule type="cellIs" dxfId="712" priority="734" operator="between">
      <formula>0.000001</formula>
      <formula>1</formula>
    </cfRule>
  </conditionalFormatting>
  <conditionalFormatting sqref="C26">
    <cfRule type="cellIs" dxfId="711" priority="735" operator="between">
      <formula>0.00000001</formula>
      <formula>1</formula>
    </cfRule>
  </conditionalFormatting>
  <conditionalFormatting sqref="I26">
    <cfRule type="cellIs" dxfId="710" priority="732" operator="between">
      <formula>0.000001</formula>
      <formula>1</formula>
    </cfRule>
  </conditionalFormatting>
  <conditionalFormatting sqref="C26">
    <cfRule type="cellIs" dxfId="709" priority="733" operator="between">
      <formula>0.00000001</formula>
      <formula>1</formula>
    </cfRule>
  </conditionalFormatting>
  <conditionalFormatting sqref="C26">
    <cfRule type="cellIs" dxfId="708" priority="731" operator="between">
      <formula>0.00000001</formula>
      <formula>1</formula>
    </cfRule>
  </conditionalFormatting>
  <conditionalFormatting sqref="I26">
    <cfRule type="cellIs" dxfId="707" priority="730" operator="between">
      <formula>0.000001</formula>
      <formula>1</formula>
    </cfRule>
  </conditionalFormatting>
  <conditionalFormatting sqref="I26">
    <cfRule type="cellIs" dxfId="706" priority="728" operator="between">
      <formula>0.000001</formula>
      <formula>1</formula>
    </cfRule>
  </conditionalFormatting>
  <conditionalFormatting sqref="C26">
    <cfRule type="cellIs" dxfId="705" priority="729" operator="between">
      <formula>0.00000001</formula>
      <formula>1</formula>
    </cfRule>
  </conditionalFormatting>
  <conditionalFormatting sqref="I26">
    <cfRule type="cellIs" dxfId="704" priority="726" operator="between">
      <formula>0.000001</formula>
      <formula>1</formula>
    </cfRule>
  </conditionalFormatting>
  <conditionalFormatting sqref="C26">
    <cfRule type="cellIs" dxfId="703" priority="727" operator="between">
      <formula>0.00000001</formula>
      <formula>1</formula>
    </cfRule>
  </conditionalFormatting>
  <conditionalFormatting sqref="C26">
    <cfRule type="cellIs" dxfId="702" priority="725" operator="between">
      <formula>0.00000001</formula>
      <formula>1</formula>
    </cfRule>
  </conditionalFormatting>
  <conditionalFormatting sqref="I26">
    <cfRule type="cellIs" dxfId="701" priority="724" operator="between">
      <formula>0.000001</formula>
      <formula>1</formula>
    </cfRule>
  </conditionalFormatting>
  <conditionalFormatting sqref="C26">
    <cfRule type="cellIs" dxfId="700" priority="722" operator="between">
      <formula>0.00000001</formula>
      <formula>1</formula>
    </cfRule>
  </conditionalFormatting>
  <conditionalFormatting sqref="C26">
    <cfRule type="cellIs" dxfId="699" priority="723" operator="between">
      <formula>0.00000001</formula>
      <formula>1</formula>
    </cfRule>
  </conditionalFormatting>
  <conditionalFormatting sqref="C26">
    <cfRule type="cellIs" dxfId="698" priority="721" operator="between">
      <formula>0.00000001</formula>
      <formula>1</formula>
    </cfRule>
  </conditionalFormatting>
  <conditionalFormatting sqref="I26">
    <cfRule type="cellIs" dxfId="697" priority="720" operator="between">
      <formula>0.000001</formula>
      <formula>1</formula>
    </cfRule>
  </conditionalFormatting>
  <conditionalFormatting sqref="I26">
    <cfRule type="cellIs" dxfId="696" priority="713" operator="between">
      <formula>0.000001</formula>
      <formula>1</formula>
    </cfRule>
  </conditionalFormatting>
  <conditionalFormatting sqref="I26">
    <cfRule type="cellIs" dxfId="695" priority="711" operator="between">
      <formula>0.000001</formula>
      <formula>1</formula>
    </cfRule>
  </conditionalFormatting>
  <conditionalFormatting sqref="I26">
    <cfRule type="cellIs" dxfId="694" priority="709" operator="between">
      <formula>0.000001</formula>
      <formula>1</formula>
    </cfRule>
  </conditionalFormatting>
  <conditionalFormatting sqref="I26">
    <cfRule type="cellIs" dxfId="693" priority="707" operator="between">
      <formula>0.000001</formula>
      <formula>1</formula>
    </cfRule>
  </conditionalFormatting>
  <conditionalFormatting sqref="C26">
    <cfRule type="cellIs" dxfId="692" priority="708" operator="between">
      <formula>0.00000001</formula>
      <formula>1</formula>
    </cfRule>
  </conditionalFormatting>
  <conditionalFormatting sqref="C26">
    <cfRule type="cellIs" dxfId="691" priority="706" operator="between">
      <formula>0.00000001</formula>
      <formula>1</formula>
    </cfRule>
  </conditionalFormatting>
  <conditionalFormatting sqref="I26">
    <cfRule type="cellIs" dxfId="690" priority="705" operator="between">
      <formula>0.000001</formula>
      <formula>1</formula>
    </cfRule>
  </conditionalFormatting>
  <conditionalFormatting sqref="C26">
    <cfRule type="cellIs" dxfId="689" priority="458" operator="between">
      <formula>0.00000001</formula>
      <formula>1</formula>
    </cfRule>
  </conditionalFormatting>
  <conditionalFormatting sqref="I26">
    <cfRule type="cellIs" dxfId="688" priority="461" operator="between">
      <formula>0.000001</formula>
      <formula>1</formula>
    </cfRule>
  </conditionalFormatting>
  <conditionalFormatting sqref="C26">
    <cfRule type="cellIs" dxfId="687" priority="462" operator="between">
      <formula>0.00000001</formula>
      <formula>1</formula>
    </cfRule>
  </conditionalFormatting>
  <conditionalFormatting sqref="C26">
    <cfRule type="cellIs" dxfId="686" priority="460" operator="between">
      <formula>0.00000001</formula>
      <formula>1</formula>
    </cfRule>
  </conditionalFormatting>
  <conditionalFormatting sqref="H26">
    <cfRule type="cellIs" dxfId="685" priority="444" operator="between">
      <formula>0.000001</formula>
      <formula>1</formula>
    </cfRule>
  </conditionalFormatting>
  <conditionalFormatting sqref="C26">
    <cfRule type="cellIs" dxfId="684" priority="702" operator="between">
      <formula>0.00000001</formula>
      <formula>1</formula>
    </cfRule>
  </conditionalFormatting>
  <conditionalFormatting sqref="G26">
    <cfRule type="cellIs" dxfId="683" priority="573" operator="between">
      <formula>0.00000001</formula>
      <formula>1</formula>
    </cfRule>
  </conditionalFormatting>
  <conditionalFormatting sqref="C26">
    <cfRule type="cellIs" dxfId="682" priority="701" operator="between">
      <formula>0.00000001</formula>
      <formula>1</formula>
    </cfRule>
  </conditionalFormatting>
  <conditionalFormatting sqref="E26">
    <cfRule type="cellIs" dxfId="681" priority="700" operator="between">
      <formula>0.00000001</formula>
      <formula>1</formula>
    </cfRule>
  </conditionalFormatting>
  <conditionalFormatting sqref="C26">
    <cfRule type="cellIs" dxfId="680" priority="704" operator="between">
      <formula>0.00000001</formula>
      <formula>1</formula>
    </cfRule>
  </conditionalFormatting>
  <conditionalFormatting sqref="C26">
    <cfRule type="cellIs" dxfId="679" priority="703" operator="between">
      <formula>0.00000001</formula>
      <formula>1</formula>
    </cfRule>
  </conditionalFormatting>
  <conditionalFormatting sqref="I26">
    <cfRule type="cellIs" dxfId="678" priority="699" operator="between">
      <formula>0.000001</formula>
      <formula>1</formula>
    </cfRule>
  </conditionalFormatting>
  <conditionalFormatting sqref="C26">
    <cfRule type="cellIs" dxfId="677" priority="697" operator="between">
      <formula>0.00000001</formula>
      <formula>1</formula>
    </cfRule>
  </conditionalFormatting>
  <conditionalFormatting sqref="I26">
    <cfRule type="cellIs" dxfId="676" priority="696" operator="between">
      <formula>0.000001</formula>
      <formula>1</formula>
    </cfRule>
  </conditionalFormatting>
  <conditionalFormatting sqref="C26">
    <cfRule type="cellIs" dxfId="675" priority="695" operator="between">
      <formula>0.00000001</formula>
      <formula>1</formula>
    </cfRule>
  </conditionalFormatting>
  <conditionalFormatting sqref="I26">
    <cfRule type="cellIs" dxfId="674" priority="694" operator="between">
      <formula>0.000001</formula>
      <formula>1</formula>
    </cfRule>
  </conditionalFormatting>
  <conditionalFormatting sqref="I26">
    <cfRule type="cellIs" dxfId="673" priority="687" operator="between">
      <formula>0.000001</formula>
      <formula>1</formula>
    </cfRule>
  </conditionalFormatting>
  <conditionalFormatting sqref="I26">
    <cfRule type="cellIs" dxfId="672" priority="685" operator="between">
      <formula>0.000001</formula>
      <formula>1</formula>
    </cfRule>
  </conditionalFormatting>
  <conditionalFormatting sqref="I26">
    <cfRule type="cellIs" dxfId="671" priority="683" operator="between">
      <formula>0.000001</formula>
      <formula>1</formula>
    </cfRule>
  </conditionalFormatting>
  <conditionalFormatting sqref="C26">
    <cfRule type="cellIs" dxfId="670" priority="684" operator="between">
      <formula>0.00000001</formula>
      <formula>1</formula>
    </cfRule>
  </conditionalFormatting>
  <conditionalFormatting sqref="I26">
    <cfRule type="cellIs" dxfId="669" priority="681" operator="between">
      <formula>0.000001</formula>
      <formula>1</formula>
    </cfRule>
  </conditionalFormatting>
  <conditionalFormatting sqref="C26">
    <cfRule type="cellIs" dxfId="668" priority="682" operator="between">
      <formula>0.00000001</formula>
      <formula>1</formula>
    </cfRule>
  </conditionalFormatting>
  <conditionalFormatting sqref="C26">
    <cfRule type="cellIs" dxfId="667" priority="680" operator="between">
      <formula>0.00000001</formula>
      <formula>1</formula>
    </cfRule>
  </conditionalFormatting>
  <conditionalFormatting sqref="I26">
    <cfRule type="cellIs" dxfId="666" priority="679" operator="between">
      <formula>0.000001</formula>
      <formula>1</formula>
    </cfRule>
  </conditionalFormatting>
  <conditionalFormatting sqref="I26">
    <cfRule type="cellIs" dxfId="665" priority="677" operator="between">
      <formula>0.000001</formula>
      <formula>1</formula>
    </cfRule>
  </conditionalFormatting>
  <conditionalFormatting sqref="C26">
    <cfRule type="cellIs" dxfId="664" priority="678" operator="between">
      <formula>0.00000001</formula>
      <formula>1</formula>
    </cfRule>
  </conditionalFormatting>
  <conditionalFormatting sqref="I26">
    <cfRule type="cellIs" dxfId="663" priority="675" operator="between">
      <formula>0.000001</formula>
      <formula>1</formula>
    </cfRule>
  </conditionalFormatting>
  <conditionalFormatting sqref="C26">
    <cfRule type="cellIs" dxfId="662" priority="676" operator="between">
      <formula>0.00000001</formula>
      <formula>1</formula>
    </cfRule>
  </conditionalFormatting>
  <conditionalFormatting sqref="C26">
    <cfRule type="cellIs" dxfId="661" priority="674" operator="between">
      <formula>0.00000001</formula>
      <formula>1</formula>
    </cfRule>
  </conditionalFormatting>
  <conditionalFormatting sqref="I26">
    <cfRule type="cellIs" dxfId="660" priority="673" operator="between">
      <formula>0.000001</formula>
      <formula>1</formula>
    </cfRule>
  </conditionalFormatting>
  <conditionalFormatting sqref="C26">
    <cfRule type="cellIs" dxfId="659" priority="671" operator="between">
      <formula>0.00000001</formula>
      <formula>1</formula>
    </cfRule>
  </conditionalFormatting>
  <conditionalFormatting sqref="C26">
    <cfRule type="cellIs" dxfId="658" priority="672" operator="between">
      <formula>0.00000001</formula>
      <formula>1</formula>
    </cfRule>
  </conditionalFormatting>
  <conditionalFormatting sqref="C26">
    <cfRule type="cellIs" dxfId="657" priority="646" operator="between">
      <formula>0.00000001</formula>
      <formula>1</formula>
    </cfRule>
  </conditionalFormatting>
  <conditionalFormatting sqref="C26">
    <cfRule type="cellIs" dxfId="656" priority="663" operator="between">
      <formula>0.00000001</formula>
      <formula>1</formula>
    </cfRule>
  </conditionalFormatting>
  <conditionalFormatting sqref="G26">
    <cfRule type="cellIs" dxfId="655" priority="668" operator="between">
      <formula>0.00000001</formula>
      <formula>1</formula>
    </cfRule>
  </conditionalFormatting>
  <conditionalFormatting sqref="C26">
    <cfRule type="cellIs" dxfId="654" priority="647" operator="between">
      <formula>0.00000001</formula>
      <formula>1</formula>
    </cfRule>
  </conditionalFormatting>
  <conditionalFormatting sqref="C26">
    <cfRule type="cellIs" dxfId="653" priority="650" operator="between">
      <formula>0.00000001</formula>
      <formula>1</formula>
    </cfRule>
  </conditionalFormatting>
  <conditionalFormatting sqref="C26">
    <cfRule type="cellIs" dxfId="652" priority="670" operator="between">
      <formula>0.00000001</formula>
      <formula>1</formula>
    </cfRule>
  </conditionalFormatting>
  <conditionalFormatting sqref="I26">
    <cfRule type="cellIs" dxfId="651" priority="669" operator="between">
      <formula>0.000001</formula>
      <formula>1</formula>
    </cfRule>
  </conditionalFormatting>
  <conditionalFormatting sqref="C26">
    <cfRule type="cellIs" dxfId="650" priority="649" operator="between">
      <formula>0.00000001</formula>
      <formula>1</formula>
    </cfRule>
  </conditionalFormatting>
  <conditionalFormatting sqref="C26">
    <cfRule type="cellIs" dxfId="649" priority="665" operator="between">
      <formula>0.00000001</formula>
      <formula>1</formula>
    </cfRule>
  </conditionalFormatting>
  <conditionalFormatting sqref="C26">
    <cfRule type="cellIs" dxfId="648" priority="667" operator="between">
      <formula>0.00000001</formula>
      <formula>1</formula>
    </cfRule>
  </conditionalFormatting>
  <conditionalFormatting sqref="C26">
    <cfRule type="cellIs" dxfId="647" priority="666" operator="between">
      <formula>0.00000001</formula>
      <formula>1</formula>
    </cfRule>
  </conditionalFormatting>
  <conditionalFormatting sqref="C26">
    <cfRule type="cellIs" dxfId="646" priority="664" operator="between">
      <formula>0.00000001</formula>
      <formula>1</formula>
    </cfRule>
  </conditionalFormatting>
  <conditionalFormatting sqref="I26">
    <cfRule type="cellIs" dxfId="645" priority="662" operator="between">
      <formula>0.000001</formula>
      <formula>1</formula>
    </cfRule>
  </conditionalFormatting>
  <conditionalFormatting sqref="C26">
    <cfRule type="cellIs" dxfId="644" priority="661" operator="between">
      <formula>0.00000001</formula>
      <formula>1</formula>
    </cfRule>
  </conditionalFormatting>
  <conditionalFormatting sqref="I26">
    <cfRule type="cellIs" dxfId="643" priority="660" operator="between">
      <formula>0.000001</formula>
      <formula>1</formula>
    </cfRule>
  </conditionalFormatting>
  <conditionalFormatting sqref="I26">
    <cfRule type="cellIs" dxfId="642" priority="658" operator="between">
      <formula>0.000001</formula>
      <formula>1</formula>
    </cfRule>
  </conditionalFormatting>
  <conditionalFormatting sqref="C26">
    <cfRule type="cellIs" dxfId="641" priority="659" operator="between">
      <formula>0.00000001</formula>
      <formula>1</formula>
    </cfRule>
  </conditionalFormatting>
  <conditionalFormatting sqref="I26">
    <cfRule type="cellIs" dxfId="640" priority="656" operator="between">
      <formula>0.000001</formula>
      <formula>1</formula>
    </cfRule>
  </conditionalFormatting>
  <conditionalFormatting sqref="C26">
    <cfRule type="cellIs" dxfId="639" priority="657" operator="between">
      <formula>0.00000001</formula>
      <formula>1</formula>
    </cfRule>
  </conditionalFormatting>
  <conditionalFormatting sqref="C26">
    <cfRule type="cellIs" dxfId="638" priority="655" operator="between">
      <formula>0.00000001</formula>
      <formula>1</formula>
    </cfRule>
  </conditionalFormatting>
  <conditionalFormatting sqref="I26">
    <cfRule type="cellIs" dxfId="637" priority="654" operator="between">
      <formula>0.000001</formula>
      <formula>1</formula>
    </cfRule>
  </conditionalFormatting>
  <conditionalFormatting sqref="C26">
    <cfRule type="cellIs" dxfId="636" priority="653" operator="between">
      <formula>0.00000001</formula>
      <formula>1</formula>
    </cfRule>
  </conditionalFormatting>
  <conditionalFormatting sqref="C26">
    <cfRule type="cellIs" dxfId="635" priority="652" operator="between">
      <formula>0.00000001</formula>
      <formula>1</formula>
    </cfRule>
  </conditionalFormatting>
  <conditionalFormatting sqref="C26">
    <cfRule type="cellIs" dxfId="634" priority="651" operator="between">
      <formula>0.00000001</formula>
      <formula>1</formula>
    </cfRule>
  </conditionalFormatting>
  <conditionalFormatting sqref="C26">
    <cfRule type="cellIs" dxfId="633" priority="648" operator="between">
      <formula>0.00000001</formula>
      <formula>1</formula>
    </cfRule>
  </conditionalFormatting>
  <conditionalFormatting sqref="C26">
    <cfRule type="cellIs" dxfId="632" priority="629" operator="between">
      <formula>0.00000001</formula>
      <formula>1</formula>
    </cfRule>
  </conditionalFormatting>
  <conditionalFormatting sqref="I26">
    <cfRule type="cellIs" dxfId="631" priority="644" operator="between">
      <formula>0.000001</formula>
      <formula>1</formula>
    </cfRule>
  </conditionalFormatting>
  <conditionalFormatting sqref="C26">
    <cfRule type="cellIs" dxfId="630" priority="643" operator="between">
      <formula>0.00000001</formula>
      <formula>1</formula>
    </cfRule>
  </conditionalFormatting>
  <conditionalFormatting sqref="I26">
    <cfRule type="cellIs" dxfId="629" priority="642" operator="between">
      <formula>0.000001</formula>
      <formula>1</formula>
    </cfRule>
  </conditionalFormatting>
  <conditionalFormatting sqref="I26">
    <cfRule type="cellIs" dxfId="628" priority="640" operator="between">
      <formula>0.000001</formula>
      <formula>1</formula>
    </cfRule>
  </conditionalFormatting>
  <conditionalFormatting sqref="I26">
    <cfRule type="cellIs" dxfId="627" priority="638" operator="between">
      <formula>0.000001</formula>
      <formula>1</formula>
    </cfRule>
  </conditionalFormatting>
  <conditionalFormatting sqref="C26">
    <cfRule type="cellIs" dxfId="626" priority="637" operator="between">
      <formula>0.00000001</formula>
      <formula>1</formula>
    </cfRule>
  </conditionalFormatting>
  <conditionalFormatting sqref="I26">
    <cfRule type="cellIs" dxfId="625" priority="636" operator="between">
      <formula>0.000001</formula>
      <formula>1</formula>
    </cfRule>
  </conditionalFormatting>
  <conditionalFormatting sqref="C26">
    <cfRule type="cellIs" dxfId="624" priority="628" operator="between">
      <formula>0.00000001</formula>
      <formula>1</formula>
    </cfRule>
  </conditionalFormatting>
  <conditionalFormatting sqref="C26">
    <cfRule type="cellIs" dxfId="623" priority="518" operator="between">
      <formula>0.00000001</formula>
      <formula>1</formula>
    </cfRule>
  </conditionalFormatting>
  <conditionalFormatting sqref="C26">
    <cfRule type="cellIs" dxfId="622" priority="520" operator="between">
      <formula>0.00000001</formula>
      <formula>1</formula>
    </cfRule>
  </conditionalFormatting>
  <conditionalFormatting sqref="E26">
    <cfRule type="cellIs" dxfId="621" priority="517" operator="between">
      <formula>0.00000001</formula>
      <formula>1</formula>
    </cfRule>
  </conditionalFormatting>
  <conditionalFormatting sqref="H26">
    <cfRule type="cellIs" dxfId="620" priority="627" operator="between">
      <formula>0.000001</formula>
      <formula>1</formula>
    </cfRule>
  </conditionalFormatting>
  <conditionalFormatting sqref="C26">
    <cfRule type="cellIs" dxfId="619" priority="622" operator="between">
      <formula>0.00000001</formula>
      <formula>1</formula>
    </cfRule>
  </conditionalFormatting>
  <conditionalFormatting sqref="C26">
    <cfRule type="cellIs" dxfId="618" priority="620" operator="between">
      <formula>0.00000001</formula>
      <formula>1</formula>
    </cfRule>
  </conditionalFormatting>
  <conditionalFormatting sqref="C26">
    <cfRule type="cellIs" dxfId="617" priority="625" operator="between">
      <formula>0.00000001</formula>
      <formula>1</formula>
    </cfRule>
  </conditionalFormatting>
  <conditionalFormatting sqref="C26">
    <cfRule type="cellIs" dxfId="616" priority="626" operator="between">
      <formula>0.00000001</formula>
      <formula>1</formula>
    </cfRule>
  </conditionalFormatting>
  <conditionalFormatting sqref="C26">
    <cfRule type="cellIs" dxfId="615" priority="624" operator="between">
      <formula>0.00000001</formula>
      <formula>1</formula>
    </cfRule>
  </conditionalFormatting>
  <conditionalFormatting sqref="C26">
    <cfRule type="cellIs" dxfId="614" priority="623" operator="between">
      <formula>0.00000001</formula>
      <formula>1</formula>
    </cfRule>
  </conditionalFormatting>
  <conditionalFormatting sqref="C26">
    <cfRule type="cellIs" dxfId="613" priority="618" operator="between">
      <formula>0.00000001</formula>
      <formula>1</formula>
    </cfRule>
  </conditionalFormatting>
  <conditionalFormatting sqref="C26">
    <cfRule type="cellIs" dxfId="612" priority="621" operator="between">
      <formula>0.00000001</formula>
      <formula>1</formula>
    </cfRule>
  </conditionalFormatting>
  <conditionalFormatting sqref="C26">
    <cfRule type="cellIs" dxfId="611" priority="619" operator="between">
      <formula>0.00000001</formula>
      <formula>1</formula>
    </cfRule>
  </conditionalFormatting>
  <conditionalFormatting sqref="C26">
    <cfRule type="cellIs" dxfId="610" priority="602" operator="between">
      <formula>0.00000001</formula>
      <formula>1</formula>
    </cfRule>
  </conditionalFormatting>
  <conditionalFormatting sqref="I26">
    <cfRule type="cellIs" dxfId="609" priority="617" operator="between">
      <formula>0.000001</formula>
      <formula>1</formula>
    </cfRule>
  </conditionalFormatting>
  <conditionalFormatting sqref="C26">
    <cfRule type="cellIs" dxfId="608" priority="616" operator="between">
      <formula>0.00000001</formula>
      <formula>1</formula>
    </cfRule>
  </conditionalFormatting>
  <conditionalFormatting sqref="I26">
    <cfRule type="cellIs" dxfId="607" priority="615" operator="between">
      <formula>0.000001</formula>
      <formula>1</formula>
    </cfRule>
  </conditionalFormatting>
  <conditionalFormatting sqref="I26">
    <cfRule type="cellIs" dxfId="606" priority="607" operator="between">
      <formula>0.000001</formula>
      <formula>1</formula>
    </cfRule>
  </conditionalFormatting>
  <conditionalFormatting sqref="I26">
    <cfRule type="cellIs" dxfId="605" priority="613" operator="between">
      <formula>0.000001</formula>
      <formula>1</formula>
    </cfRule>
  </conditionalFormatting>
  <conditionalFormatting sqref="C26">
    <cfRule type="cellIs" dxfId="604" priority="614" operator="between">
      <formula>0.00000001</formula>
      <formula>1</formula>
    </cfRule>
  </conditionalFormatting>
  <conditionalFormatting sqref="I26">
    <cfRule type="cellIs" dxfId="603" priority="611" operator="between">
      <formula>0.000001</formula>
      <formula>1</formula>
    </cfRule>
  </conditionalFormatting>
  <conditionalFormatting sqref="C26">
    <cfRule type="cellIs" dxfId="602" priority="612" operator="between">
      <formula>0.00000001</formula>
      <formula>1</formula>
    </cfRule>
  </conditionalFormatting>
  <conditionalFormatting sqref="I26">
    <cfRule type="cellIs" dxfId="601" priority="609" operator="between">
      <formula>0.000001</formula>
      <formula>1</formula>
    </cfRule>
  </conditionalFormatting>
  <conditionalFormatting sqref="C26">
    <cfRule type="cellIs" dxfId="600" priority="608" operator="between">
      <formula>0.00000001</formula>
      <formula>1</formula>
    </cfRule>
  </conditionalFormatting>
  <conditionalFormatting sqref="I26">
    <cfRule type="cellIs" dxfId="599" priority="605" operator="between">
      <formula>0.000001</formula>
      <formula>1</formula>
    </cfRule>
  </conditionalFormatting>
  <conditionalFormatting sqref="C26">
    <cfRule type="cellIs" dxfId="598" priority="606" operator="between">
      <formula>0.00000001</formula>
      <formula>1</formula>
    </cfRule>
  </conditionalFormatting>
  <conditionalFormatting sqref="C26">
    <cfRule type="cellIs" dxfId="597" priority="604" operator="between">
      <formula>0.00000001</formula>
      <formula>1</formula>
    </cfRule>
  </conditionalFormatting>
  <conditionalFormatting sqref="I26">
    <cfRule type="cellIs" dxfId="596" priority="603" operator="between">
      <formula>0.000001</formula>
      <formula>1</formula>
    </cfRule>
  </conditionalFormatting>
  <conditionalFormatting sqref="C26">
    <cfRule type="cellIs" dxfId="595" priority="601" operator="between">
      <formula>0.00000001</formula>
      <formula>1</formula>
    </cfRule>
  </conditionalFormatting>
  <conditionalFormatting sqref="C26">
    <cfRule type="cellIs" dxfId="594" priority="575" operator="between">
      <formula>0.00000001</formula>
      <formula>1</formula>
    </cfRule>
  </conditionalFormatting>
  <conditionalFormatting sqref="C26">
    <cfRule type="cellIs" dxfId="593" priority="574" operator="between">
      <formula>0.00000001</formula>
      <formula>1</formula>
    </cfRule>
  </conditionalFormatting>
  <conditionalFormatting sqref="H26">
    <cfRule type="cellIs" dxfId="592" priority="600" operator="between">
      <formula>0.000001</formula>
      <formula>1</formula>
    </cfRule>
  </conditionalFormatting>
  <conditionalFormatting sqref="C26">
    <cfRule type="cellIs" dxfId="591" priority="598" operator="between">
      <formula>0.00000001</formula>
      <formula>1</formula>
    </cfRule>
  </conditionalFormatting>
  <conditionalFormatting sqref="C26">
    <cfRule type="cellIs" dxfId="590" priority="596" operator="between">
      <formula>0.00000001</formula>
      <formula>1</formula>
    </cfRule>
  </conditionalFormatting>
  <conditionalFormatting sqref="C26">
    <cfRule type="cellIs" dxfId="589" priority="594" operator="between">
      <formula>0.00000001</formula>
      <formula>1</formula>
    </cfRule>
  </conditionalFormatting>
  <conditionalFormatting sqref="C26">
    <cfRule type="cellIs" dxfId="588" priority="592" operator="between">
      <formula>0.00000001</formula>
      <formula>1</formula>
    </cfRule>
  </conditionalFormatting>
  <conditionalFormatting sqref="C26">
    <cfRule type="cellIs" dxfId="587" priority="599" operator="between">
      <formula>0.00000001</formula>
      <formula>1</formula>
    </cfRule>
  </conditionalFormatting>
  <conditionalFormatting sqref="C26">
    <cfRule type="cellIs" dxfId="586" priority="597" operator="between">
      <formula>0.00000001</formula>
      <formula>1</formula>
    </cfRule>
  </conditionalFormatting>
  <conditionalFormatting sqref="C26">
    <cfRule type="cellIs" dxfId="585" priority="595" operator="between">
      <formula>0.00000001</formula>
      <formula>1</formula>
    </cfRule>
  </conditionalFormatting>
  <conditionalFormatting sqref="C26">
    <cfRule type="cellIs" dxfId="584" priority="593" operator="between">
      <formula>0.00000001</formula>
      <formula>1</formula>
    </cfRule>
  </conditionalFormatting>
  <conditionalFormatting sqref="C26">
    <cfRule type="cellIs" dxfId="583" priority="591" operator="between">
      <formula>0.00000001</formula>
      <formula>1</formula>
    </cfRule>
  </conditionalFormatting>
  <conditionalFormatting sqref="I26">
    <cfRule type="cellIs" dxfId="582" priority="590" operator="between">
      <formula>0.000001</formula>
      <formula>1</formula>
    </cfRule>
  </conditionalFormatting>
  <conditionalFormatting sqref="C26">
    <cfRule type="cellIs" dxfId="581" priority="589" operator="between">
      <formula>0.00000001</formula>
      <formula>1</formula>
    </cfRule>
  </conditionalFormatting>
  <conditionalFormatting sqref="I26">
    <cfRule type="cellIs" dxfId="580" priority="588" operator="between">
      <formula>0.000001</formula>
      <formula>1</formula>
    </cfRule>
  </conditionalFormatting>
  <conditionalFormatting sqref="I26">
    <cfRule type="cellIs" dxfId="579" priority="580" operator="between">
      <formula>0.000001</formula>
      <formula>1</formula>
    </cfRule>
  </conditionalFormatting>
  <conditionalFormatting sqref="I26">
    <cfRule type="cellIs" dxfId="578" priority="586" operator="between">
      <formula>0.000001</formula>
      <formula>1</formula>
    </cfRule>
  </conditionalFormatting>
  <conditionalFormatting sqref="C26">
    <cfRule type="cellIs" dxfId="577" priority="587" operator="between">
      <formula>0.00000001</formula>
      <formula>1</formula>
    </cfRule>
  </conditionalFormatting>
  <conditionalFormatting sqref="I26">
    <cfRule type="cellIs" dxfId="576" priority="584" operator="between">
      <formula>0.000001</formula>
      <formula>1</formula>
    </cfRule>
  </conditionalFormatting>
  <conditionalFormatting sqref="I26">
    <cfRule type="cellIs" dxfId="575" priority="582" operator="between">
      <formula>0.000001</formula>
      <formula>1</formula>
    </cfRule>
  </conditionalFormatting>
  <conditionalFormatting sqref="I26">
    <cfRule type="cellIs" dxfId="574" priority="578" operator="between">
      <formula>0.000001</formula>
      <formula>1</formula>
    </cfRule>
  </conditionalFormatting>
  <conditionalFormatting sqref="I26">
    <cfRule type="cellIs" dxfId="573" priority="576" operator="between">
      <formula>0.000001</formula>
      <formula>1</formula>
    </cfRule>
  </conditionalFormatting>
  <conditionalFormatting sqref="C26">
    <cfRule type="cellIs" dxfId="572" priority="533" operator="between">
      <formula>0.00000001</formula>
      <formula>1</formula>
    </cfRule>
  </conditionalFormatting>
  <conditionalFormatting sqref="C26">
    <cfRule type="cellIs" dxfId="571" priority="531" operator="between">
      <formula>0.00000001</formula>
      <formula>1</formula>
    </cfRule>
  </conditionalFormatting>
  <conditionalFormatting sqref="G26">
    <cfRule type="cellIs" dxfId="570" priority="536" operator="between">
      <formula>0.00000001</formula>
      <formula>1</formula>
    </cfRule>
  </conditionalFormatting>
  <conditionalFormatting sqref="C26">
    <cfRule type="cellIs" dxfId="569" priority="534" operator="between">
      <formula>0.00000001</formula>
      <formula>1</formula>
    </cfRule>
  </conditionalFormatting>
  <conditionalFormatting sqref="C26">
    <cfRule type="cellIs" dxfId="568" priority="546" operator="between">
      <formula>0.00000001</formula>
      <formula>1</formula>
    </cfRule>
  </conditionalFormatting>
  <conditionalFormatting sqref="C26">
    <cfRule type="cellIs" dxfId="567" priority="570" operator="between">
      <formula>0.00000001</formula>
      <formula>1</formula>
    </cfRule>
  </conditionalFormatting>
  <conditionalFormatting sqref="C26">
    <cfRule type="cellIs" dxfId="566" priority="569" operator="between">
      <formula>0.00000001</formula>
      <formula>1</formula>
    </cfRule>
  </conditionalFormatting>
  <conditionalFormatting sqref="E26">
    <cfRule type="cellIs" dxfId="565" priority="568" operator="between">
      <formula>0.00000001</formula>
      <formula>1</formula>
    </cfRule>
  </conditionalFormatting>
  <conditionalFormatting sqref="C26">
    <cfRule type="cellIs" dxfId="564" priority="535" operator="between">
      <formula>0.00000001</formula>
      <formula>1</formula>
    </cfRule>
  </conditionalFormatting>
  <conditionalFormatting sqref="C26">
    <cfRule type="cellIs" dxfId="563" priority="532" operator="between">
      <formula>0.00000001</formula>
      <formula>1</formula>
    </cfRule>
  </conditionalFormatting>
  <conditionalFormatting sqref="C26">
    <cfRule type="cellIs" dxfId="562" priority="529" operator="between">
      <formula>0.00000001</formula>
      <formula>1</formula>
    </cfRule>
  </conditionalFormatting>
  <conditionalFormatting sqref="C26">
    <cfRule type="cellIs" dxfId="561" priority="527" operator="between">
      <formula>0.00000001</formula>
      <formula>1</formula>
    </cfRule>
  </conditionalFormatting>
  <conditionalFormatting sqref="C26">
    <cfRule type="cellIs" dxfId="560" priority="572" operator="between">
      <formula>0.00000001</formula>
      <formula>1</formula>
    </cfRule>
  </conditionalFormatting>
  <conditionalFormatting sqref="C26">
    <cfRule type="cellIs" dxfId="559" priority="571" operator="between">
      <formula>0.00000001</formula>
      <formula>1</formula>
    </cfRule>
  </conditionalFormatting>
  <conditionalFormatting sqref="I26">
    <cfRule type="cellIs" dxfId="558" priority="567" operator="between">
      <formula>0.000001</formula>
      <formula>1</formula>
    </cfRule>
  </conditionalFormatting>
  <conditionalFormatting sqref="I26">
    <cfRule type="cellIs" dxfId="557" priority="566" operator="between">
      <formula>0.000001</formula>
      <formula>1</formula>
    </cfRule>
  </conditionalFormatting>
  <conditionalFormatting sqref="C26">
    <cfRule type="cellIs" dxfId="556" priority="565" operator="between">
      <formula>0.00000001</formula>
      <formula>1</formula>
    </cfRule>
  </conditionalFormatting>
  <conditionalFormatting sqref="I26">
    <cfRule type="cellIs" dxfId="555" priority="564" operator="between">
      <formula>0.000001</formula>
      <formula>1</formula>
    </cfRule>
  </conditionalFormatting>
  <conditionalFormatting sqref="C26">
    <cfRule type="cellIs" dxfId="554" priority="563" operator="between">
      <formula>0.00000001</formula>
      <formula>1</formula>
    </cfRule>
  </conditionalFormatting>
  <conditionalFormatting sqref="I26">
    <cfRule type="cellIs" dxfId="553" priority="562" operator="between">
      <formula>0.000001</formula>
      <formula>1</formula>
    </cfRule>
  </conditionalFormatting>
  <conditionalFormatting sqref="C26">
    <cfRule type="cellIs" dxfId="552" priority="561" operator="between">
      <formula>0.00000001</formula>
      <formula>1</formula>
    </cfRule>
  </conditionalFormatting>
  <conditionalFormatting sqref="I26">
    <cfRule type="cellIs" dxfId="551" priority="560" operator="between">
      <formula>0.000001</formula>
      <formula>1</formula>
    </cfRule>
  </conditionalFormatting>
  <conditionalFormatting sqref="I26">
    <cfRule type="cellIs" dxfId="550" priority="558" operator="between">
      <formula>0.000001</formula>
      <formula>1</formula>
    </cfRule>
  </conditionalFormatting>
  <conditionalFormatting sqref="C26">
    <cfRule type="cellIs" dxfId="549" priority="559" operator="between">
      <formula>0.00000001</formula>
      <formula>1</formula>
    </cfRule>
  </conditionalFormatting>
  <conditionalFormatting sqref="G26">
    <cfRule type="cellIs" dxfId="548" priority="557" operator="between">
      <formula>0.00000001</formula>
      <formula>1</formula>
    </cfRule>
  </conditionalFormatting>
  <conditionalFormatting sqref="C26">
    <cfRule type="cellIs" dxfId="547" priority="556" operator="between">
      <formula>0.00000001</formula>
      <formula>1</formula>
    </cfRule>
  </conditionalFormatting>
  <conditionalFormatting sqref="I26">
    <cfRule type="cellIs" dxfId="546" priority="555" operator="between">
      <formula>0.000001</formula>
      <formula>1</formula>
    </cfRule>
  </conditionalFormatting>
  <conditionalFormatting sqref="C26">
    <cfRule type="cellIs" dxfId="545" priority="554" operator="between">
      <formula>0.00000001</formula>
      <formula>1</formula>
    </cfRule>
  </conditionalFormatting>
  <conditionalFormatting sqref="I26">
    <cfRule type="cellIs" dxfId="544" priority="553" operator="between">
      <formula>0.000001</formula>
      <formula>1</formula>
    </cfRule>
  </conditionalFormatting>
  <conditionalFormatting sqref="I26">
    <cfRule type="cellIs" dxfId="543" priority="551" operator="between">
      <formula>0.000001</formula>
      <formula>1</formula>
    </cfRule>
  </conditionalFormatting>
  <conditionalFormatting sqref="C26">
    <cfRule type="cellIs" dxfId="542" priority="552" operator="between">
      <formula>0.00000001</formula>
      <formula>1</formula>
    </cfRule>
  </conditionalFormatting>
  <conditionalFormatting sqref="I26">
    <cfRule type="cellIs" dxfId="541" priority="549" operator="between">
      <formula>0.000001</formula>
      <formula>1</formula>
    </cfRule>
  </conditionalFormatting>
  <conditionalFormatting sqref="C26">
    <cfRule type="cellIs" dxfId="540" priority="550" operator="between">
      <formula>0.00000001</formula>
      <formula>1</formula>
    </cfRule>
  </conditionalFormatting>
  <conditionalFormatting sqref="C26">
    <cfRule type="cellIs" dxfId="539" priority="548" operator="between">
      <formula>0.00000001</formula>
      <formula>1</formula>
    </cfRule>
  </conditionalFormatting>
  <conditionalFormatting sqref="I26">
    <cfRule type="cellIs" dxfId="538" priority="547" operator="between">
      <formula>0.000001</formula>
      <formula>1</formula>
    </cfRule>
  </conditionalFormatting>
  <conditionalFormatting sqref="I26">
    <cfRule type="cellIs" dxfId="537" priority="545" operator="between">
      <formula>0.000001</formula>
      <formula>1</formula>
    </cfRule>
  </conditionalFormatting>
  <conditionalFormatting sqref="I26">
    <cfRule type="cellIs" dxfId="536" priority="543" operator="between">
      <formula>0.000001</formula>
      <formula>1</formula>
    </cfRule>
  </conditionalFormatting>
  <conditionalFormatting sqref="C26">
    <cfRule type="cellIs" dxfId="535" priority="544" operator="between">
      <formula>0.00000001</formula>
      <formula>1</formula>
    </cfRule>
  </conditionalFormatting>
  <conditionalFormatting sqref="C26">
    <cfRule type="cellIs" dxfId="534" priority="542" operator="between">
      <formula>0.00000001</formula>
      <formula>1</formula>
    </cfRule>
  </conditionalFormatting>
  <conditionalFormatting sqref="I26">
    <cfRule type="cellIs" dxfId="533" priority="541" operator="between">
      <formula>0.000001</formula>
      <formula>1</formula>
    </cfRule>
  </conditionalFormatting>
  <conditionalFormatting sqref="C26">
    <cfRule type="cellIs" dxfId="532" priority="539" operator="between">
      <formula>0.00000001</formula>
      <formula>1</formula>
    </cfRule>
  </conditionalFormatting>
  <conditionalFormatting sqref="C26">
    <cfRule type="cellIs" dxfId="531" priority="540" operator="between">
      <formula>0.00000001</formula>
      <formula>1</formula>
    </cfRule>
  </conditionalFormatting>
  <conditionalFormatting sqref="C26">
    <cfRule type="cellIs" dxfId="530" priority="538" operator="between">
      <formula>0.00000001</formula>
      <formula>1</formula>
    </cfRule>
  </conditionalFormatting>
  <conditionalFormatting sqref="I26">
    <cfRule type="cellIs" dxfId="529" priority="537" operator="between">
      <formula>0.000001</formula>
      <formula>1</formula>
    </cfRule>
  </conditionalFormatting>
  <conditionalFormatting sqref="I26">
    <cfRule type="cellIs" dxfId="528" priority="530" operator="between">
      <formula>0.000001</formula>
      <formula>1</formula>
    </cfRule>
  </conditionalFormatting>
  <conditionalFormatting sqref="I26">
    <cfRule type="cellIs" dxfId="527" priority="528" operator="between">
      <formula>0.000001</formula>
      <formula>1</formula>
    </cfRule>
  </conditionalFormatting>
  <conditionalFormatting sqref="I26">
    <cfRule type="cellIs" dxfId="526" priority="526" operator="between">
      <formula>0.000001</formula>
      <formula>1</formula>
    </cfRule>
  </conditionalFormatting>
  <conditionalFormatting sqref="I26">
    <cfRule type="cellIs" dxfId="525" priority="524" operator="between">
      <formula>0.000001</formula>
      <formula>1</formula>
    </cfRule>
  </conditionalFormatting>
  <conditionalFormatting sqref="C26">
    <cfRule type="cellIs" dxfId="524" priority="525" operator="between">
      <formula>0.00000001</formula>
      <formula>1</formula>
    </cfRule>
  </conditionalFormatting>
  <conditionalFormatting sqref="C26">
    <cfRule type="cellIs" dxfId="523" priority="523" operator="between">
      <formula>0.00000001</formula>
      <formula>1</formula>
    </cfRule>
  </conditionalFormatting>
  <conditionalFormatting sqref="I26">
    <cfRule type="cellIs" dxfId="522" priority="522" operator="between">
      <formula>0.000001</formula>
      <formula>1</formula>
    </cfRule>
  </conditionalFormatting>
  <conditionalFormatting sqref="C26">
    <cfRule type="cellIs" dxfId="521" priority="519" operator="between">
      <formula>0.00000001</formula>
      <formula>1</formula>
    </cfRule>
  </conditionalFormatting>
  <conditionalFormatting sqref="C26">
    <cfRule type="cellIs" dxfId="520" priority="521" operator="between">
      <formula>0.00000001</formula>
      <formula>1</formula>
    </cfRule>
  </conditionalFormatting>
  <conditionalFormatting sqref="I26">
    <cfRule type="cellIs" dxfId="519" priority="516" operator="between">
      <formula>0.000001</formula>
      <formula>1</formula>
    </cfRule>
  </conditionalFormatting>
  <conditionalFormatting sqref="I26">
    <cfRule type="cellIs" dxfId="518" priority="515" operator="between">
      <formula>0.000001</formula>
      <formula>1</formula>
    </cfRule>
  </conditionalFormatting>
  <conditionalFormatting sqref="C26">
    <cfRule type="cellIs" dxfId="517" priority="514" operator="between">
      <formula>0.00000001</formula>
      <formula>1</formula>
    </cfRule>
  </conditionalFormatting>
  <conditionalFormatting sqref="I26">
    <cfRule type="cellIs" dxfId="516" priority="513" operator="between">
      <formula>0.000001</formula>
      <formula>1</formula>
    </cfRule>
  </conditionalFormatting>
  <conditionalFormatting sqref="C26">
    <cfRule type="cellIs" dxfId="515" priority="512" operator="between">
      <formula>0.00000001</formula>
      <formula>1</formula>
    </cfRule>
  </conditionalFormatting>
  <conditionalFormatting sqref="I26">
    <cfRule type="cellIs" dxfId="514" priority="511" operator="between">
      <formula>0.000001</formula>
      <formula>1</formula>
    </cfRule>
  </conditionalFormatting>
  <conditionalFormatting sqref="C26">
    <cfRule type="cellIs" dxfId="513" priority="510" operator="between">
      <formula>0.00000001</formula>
      <formula>1</formula>
    </cfRule>
  </conditionalFormatting>
  <conditionalFormatting sqref="I26">
    <cfRule type="cellIs" dxfId="512" priority="509" operator="between">
      <formula>0.000001</formula>
      <formula>1</formula>
    </cfRule>
  </conditionalFormatting>
  <conditionalFormatting sqref="I26">
    <cfRule type="cellIs" dxfId="511" priority="507" operator="between">
      <formula>0.000001</formula>
      <formula>1</formula>
    </cfRule>
  </conditionalFormatting>
  <conditionalFormatting sqref="C26">
    <cfRule type="cellIs" dxfId="510" priority="508" operator="between">
      <formula>0.00000001</formula>
      <formula>1</formula>
    </cfRule>
  </conditionalFormatting>
  <conditionalFormatting sqref="G26">
    <cfRule type="cellIs" dxfId="509" priority="506" operator="between">
      <formula>0.00000001</formula>
      <formula>1</formula>
    </cfRule>
  </conditionalFormatting>
  <conditionalFormatting sqref="C26">
    <cfRule type="cellIs" dxfId="508" priority="505" operator="between">
      <formula>0.00000001</formula>
      <formula>1</formula>
    </cfRule>
  </conditionalFormatting>
  <conditionalFormatting sqref="I26">
    <cfRule type="cellIs" dxfId="507" priority="504" operator="between">
      <formula>0.000001</formula>
      <formula>1</formula>
    </cfRule>
  </conditionalFormatting>
  <conditionalFormatting sqref="C26">
    <cfRule type="cellIs" dxfId="506" priority="503" operator="between">
      <formula>0.00000001</formula>
      <formula>1</formula>
    </cfRule>
  </conditionalFormatting>
  <conditionalFormatting sqref="I26">
    <cfRule type="cellIs" dxfId="505" priority="502" operator="between">
      <formula>0.000001</formula>
      <formula>1</formula>
    </cfRule>
  </conditionalFormatting>
  <conditionalFormatting sqref="I26">
    <cfRule type="cellIs" dxfId="504" priority="500" operator="between">
      <formula>0.000001</formula>
      <formula>1</formula>
    </cfRule>
  </conditionalFormatting>
  <conditionalFormatting sqref="C26">
    <cfRule type="cellIs" dxfId="503" priority="501" operator="between">
      <formula>0.00000001</formula>
      <formula>1</formula>
    </cfRule>
  </conditionalFormatting>
  <conditionalFormatting sqref="I26">
    <cfRule type="cellIs" dxfId="502" priority="498" operator="between">
      <formula>0.000001</formula>
      <formula>1</formula>
    </cfRule>
  </conditionalFormatting>
  <conditionalFormatting sqref="C26">
    <cfRule type="cellIs" dxfId="501" priority="499" operator="between">
      <formula>0.00000001</formula>
      <formula>1</formula>
    </cfRule>
  </conditionalFormatting>
  <conditionalFormatting sqref="C26">
    <cfRule type="cellIs" dxfId="500" priority="497" operator="between">
      <formula>0.00000001</formula>
      <formula>1</formula>
    </cfRule>
  </conditionalFormatting>
  <conditionalFormatting sqref="I26">
    <cfRule type="cellIs" dxfId="499" priority="496" operator="between">
      <formula>0.000001</formula>
      <formula>1</formula>
    </cfRule>
  </conditionalFormatting>
  <conditionalFormatting sqref="I26">
    <cfRule type="cellIs" dxfId="498" priority="494" operator="between">
      <formula>0.000001</formula>
      <formula>1</formula>
    </cfRule>
  </conditionalFormatting>
  <conditionalFormatting sqref="C26">
    <cfRule type="cellIs" dxfId="497" priority="495" operator="between">
      <formula>0.00000001</formula>
      <formula>1</formula>
    </cfRule>
  </conditionalFormatting>
  <conditionalFormatting sqref="I26">
    <cfRule type="cellIs" dxfId="496" priority="492" operator="between">
      <formula>0.000001</formula>
      <formula>1</formula>
    </cfRule>
  </conditionalFormatting>
  <conditionalFormatting sqref="C26">
    <cfRule type="cellIs" dxfId="495" priority="493" operator="between">
      <formula>0.00000001</formula>
      <formula>1</formula>
    </cfRule>
  </conditionalFormatting>
  <conditionalFormatting sqref="C26">
    <cfRule type="cellIs" dxfId="494" priority="491" operator="between">
      <formula>0.00000001</formula>
      <formula>1</formula>
    </cfRule>
  </conditionalFormatting>
  <conditionalFormatting sqref="I26">
    <cfRule type="cellIs" dxfId="493" priority="490" operator="between">
      <formula>0.000001</formula>
      <formula>1</formula>
    </cfRule>
  </conditionalFormatting>
  <conditionalFormatting sqref="C26">
    <cfRule type="cellIs" dxfId="492" priority="488" operator="between">
      <formula>0.00000001</formula>
      <formula>1</formula>
    </cfRule>
  </conditionalFormatting>
  <conditionalFormatting sqref="C26">
    <cfRule type="cellIs" dxfId="491" priority="489" operator="between">
      <formula>0.00000001</formula>
      <formula>1</formula>
    </cfRule>
  </conditionalFormatting>
  <conditionalFormatting sqref="C26">
    <cfRule type="cellIs" dxfId="490" priority="463" operator="between">
      <formula>0.00000001</formula>
      <formula>1</formula>
    </cfRule>
  </conditionalFormatting>
  <conditionalFormatting sqref="C26">
    <cfRule type="cellIs" dxfId="489" priority="464" operator="between">
      <formula>0.00000001</formula>
      <formula>1</formula>
    </cfRule>
  </conditionalFormatting>
  <conditionalFormatting sqref="C26">
    <cfRule type="cellIs" dxfId="488" priority="467" operator="between">
      <formula>0.00000001</formula>
      <formula>1</formula>
    </cfRule>
  </conditionalFormatting>
  <conditionalFormatting sqref="C26">
    <cfRule type="cellIs" dxfId="487" priority="466" operator="between">
      <formula>0.00000001</formula>
      <formula>1</formula>
    </cfRule>
  </conditionalFormatting>
  <conditionalFormatting sqref="C26">
    <cfRule type="cellIs" dxfId="486" priority="487" operator="between">
      <formula>0.00000001</formula>
      <formula>1</formula>
    </cfRule>
  </conditionalFormatting>
  <conditionalFormatting sqref="I26">
    <cfRule type="cellIs" dxfId="485" priority="486" operator="between">
      <formula>0.000001</formula>
      <formula>1</formula>
    </cfRule>
  </conditionalFormatting>
  <conditionalFormatting sqref="G26">
    <cfRule type="cellIs" dxfId="484" priority="485" operator="between">
      <formula>0.00000001</formula>
      <formula>1</formula>
    </cfRule>
  </conditionalFormatting>
  <conditionalFormatting sqref="C26">
    <cfRule type="cellIs" dxfId="483" priority="484" operator="between">
      <formula>0.00000001</formula>
      <formula>1</formula>
    </cfRule>
  </conditionalFormatting>
  <conditionalFormatting sqref="C26">
    <cfRule type="cellIs" dxfId="482" priority="482" operator="between">
      <formula>0.00000001</formula>
      <formula>1</formula>
    </cfRule>
  </conditionalFormatting>
  <conditionalFormatting sqref="C26">
    <cfRule type="cellIs" dxfId="481" priority="480" operator="between">
      <formula>0.00000001</formula>
      <formula>1</formula>
    </cfRule>
  </conditionalFormatting>
  <conditionalFormatting sqref="C26">
    <cfRule type="cellIs" dxfId="480" priority="483" operator="between">
      <formula>0.00000001</formula>
      <formula>1</formula>
    </cfRule>
  </conditionalFormatting>
  <conditionalFormatting sqref="C26">
    <cfRule type="cellIs" dxfId="479" priority="481" operator="between">
      <formula>0.00000001</formula>
      <formula>1</formula>
    </cfRule>
  </conditionalFormatting>
  <conditionalFormatting sqref="I26">
    <cfRule type="cellIs" dxfId="478" priority="479" operator="between">
      <formula>0.000001</formula>
      <formula>1</formula>
    </cfRule>
  </conditionalFormatting>
  <conditionalFormatting sqref="C26">
    <cfRule type="cellIs" dxfId="477" priority="478" operator="between">
      <formula>0.00000001</formula>
      <formula>1</formula>
    </cfRule>
  </conditionalFormatting>
  <conditionalFormatting sqref="I26">
    <cfRule type="cellIs" dxfId="476" priority="477" operator="between">
      <formula>0.000001</formula>
      <formula>1</formula>
    </cfRule>
  </conditionalFormatting>
  <conditionalFormatting sqref="I26">
    <cfRule type="cellIs" dxfId="475" priority="475" operator="between">
      <formula>0.000001</formula>
      <formula>1</formula>
    </cfRule>
  </conditionalFormatting>
  <conditionalFormatting sqref="C26">
    <cfRule type="cellIs" dxfId="474" priority="476" operator="between">
      <formula>0.00000001</formula>
      <formula>1</formula>
    </cfRule>
  </conditionalFormatting>
  <conditionalFormatting sqref="I26">
    <cfRule type="cellIs" dxfId="473" priority="473" operator="between">
      <formula>0.000001</formula>
      <formula>1</formula>
    </cfRule>
  </conditionalFormatting>
  <conditionalFormatting sqref="C26">
    <cfRule type="cellIs" dxfId="472" priority="474" operator="between">
      <formula>0.00000001</formula>
      <formula>1</formula>
    </cfRule>
  </conditionalFormatting>
  <conditionalFormatting sqref="C26">
    <cfRule type="cellIs" dxfId="471" priority="472" operator="between">
      <formula>0.00000001</formula>
      <formula>1</formula>
    </cfRule>
  </conditionalFormatting>
  <conditionalFormatting sqref="I26">
    <cfRule type="cellIs" dxfId="470" priority="471" operator="between">
      <formula>0.000001</formula>
      <formula>1</formula>
    </cfRule>
  </conditionalFormatting>
  <conditionalFormatting sqref="C26">
    <cfRule type="cellIs" dxfId="469" priority="469" operator="between">
      <formula>0.00000001</formula>
      <formula>1</formula>
    </cfRule>
  </conditionalFormatting>
  <conditionalFormatting sqref="C26">
    <cfRule type="cellIs" dxfId="468" priority="470" operator="between">
      <formula>0.00000001</formula>
      <formula>1</formula>
    </cfRule>
  </conditionalFormatting>
  <conditionalFormatting sqref="C26">
    <cfRule type="cellIs" dxfId="467" priority="468" operator="between">
      <formula>0.00000001</formula>
      <formula>1</formula>
    </cfRule>
  </conditionalFormatting>
  <conditionalFormatting sqref="C26">
    <cfRule type="cellIs" dxfId="466" priority="465" operator="between">
      <formula>0.00000001</formula>
      <formula>1</formula>
    </cfRule>
  </conditionalFormatting>
  <conditionalFormatting sqref="C26">
    <cfRule type="cellIs" dxfId="465" priority="446" operator="between">
      <formula>0.00000001</formula>
      <formula>1</formula>
    </cfRule>
  </conditionalFormatting>
  <conditionalFormatting sqref="I26">
    <cfRule type="cellIs" dxfId="464" priority="459" operator="between">
      <formula>0.000001</formula>
      <formula>1</formula>
    </cfRule>
  </conditionalFormatting>
  <conditionalFormatting sqref="I26">
    <cfRule type="cellIs" dxfId="463" priority="451" operator="between">
      <formula>0.000001</formula>
      <formula>1</formula>
    </cfRule>
  </conditionalFormatting>
  <conditionalFormatting sqref="I26">
    <cfRule type="cellIs" dxfId="462" priority="457" operator="between">
      <formula>0.000001</formula>
      <formula>1</formula>
    </cfRule>
  </conditionalFormatting>
  <conditionalFormatting sqref="I26">
    <cfRule type="cellIs" dxfId="461" priority="455" operator="between">
      <formula>0.000001</formula>
      <formula>1</formula>
    </cfRule>
  </conditionalFormatting>
  <conditionalFormatting sqref="C26">
    <cfRule type="cellIs" dxfId="460" priority="456" operator="between">
      <formula>0.00000001</formula>
      <formula>1</formula>
    </cfRule>
  </conditionalFormatting>
  <conditionalFormatting sqref="C26">
    <cfRule type="cellIs" dxfId="459" priority="454" operator="between">
      <formula>0.00000001</formula>
      <formula>1</formula>
    </cfRule>
  </conditionalFormatting>
  <conditionalFormatting sqref="I26">
    <cfRule type="cellIs" dxfId="458" priority="453" operator="between">
      <formula>0.000001</formula>
      <formula>1</formula>
    </cfRule>
  </conditionalFormatting>
  <conditionalFormatting sqref="C26">
    <cfRule type="cellIs" dxfId="457" priority="452" operator="between">
      <formula>0.00000001</formula>
      <formula>1</formula>
    </cfRule>
  </conditionalFormatting>
  <conditionalFormatting sqref="I26">
    <cfRule type="cellIs" dxfId="456" priority="449" operator="between">
      <formula>0.000001</formula>
      <formula>1</formula>
    </cfRule>
  </conditionalFormatting>
  <conditionalFormatting sqref="C26">
    <cfRule type="cellIs" dxfId="455" priority="450" operator="between">
      <formula>0.00000001</formula>
      <formula>1</formula>
    </cfRule>
  </conditionalFormatting>
  <conditionalFormatting sqref="C26">
    <cfRule type="cellIs" dxfId="454" priority="448" operator="between">
      <formula>0.00000001</formula>
      <formula>1</formula>
    </cfRule>
  </conditionalFormatting>
  <conditionalFormatting sqref="I26">
    <cfRule type="cellIs" dxfId="453" priority="447" operator="between">
      <formula>0.000001</formula>
      <formula>1</formula>
    </cfRule>
  </conditionalFormatting>
  <conditionalFormatting sqref="C26">
    <cfRule type="cellIs" dxfId="452" priority="445" operator="between">
      <formula>0.00000001</formula>
      <formula>1</formula>
    </cfRule>
  </conditionalFormatting>
  <conditionalFormatting sqref="C29">
    <cfRule type="cellIs" dxfId="451" priority="434" operator="between">
      <formula>0.00000001</formula>
      <formula>1</formula>
    </cfRule>
  </conditionalFormatting>
  <conditionalFormatting sqref="C29">
    <cfRule type="cellIs" dxfId="450" priority="432" operator="between">
      <formula>0.00000001</formula>
      <formula>1</formula>
    </cfRule>
  </conditionalFormatting>
  <conditionalFormatting sqref="C29">
    <cfRule type="cellIs" dxfId="449" priority="431" operator="between">
      <formula>0.00000001</formula>
      <formula>1</formula>
    </cfRule>
  </conditionalFormatting>
  <conditionalFormatting sqref="C29">
    <cfRule type="cellIs" dxfId="448" priority="443" operator="between">
      <formula>0.00000001</formula>
      <formula>1</formula>
    </cfRule>
  </conditionalFormatting>
  <conditionalFormatting sqref="C29">
    <cfRule type="cellIs" dxfId="447" priority="442" operator="between">
      <formula>0.00000001</formula>
      <formula>1</formula>
    </cfRule>
  </conditionalFormatting>
  <conditionalFormatting sqref="C29">
    <cfRule type="cellIs" dxfId="446" priority="441" operator="between">
      <formula>0.00000001</formula>
      <formula>1</formula>
    </cfRule>
  </conditionalFormatting>
  <conditionalFormatting sqref="C29">
    <cfRule type="cellIs" dxfId="445" priority="440" operator="between">
      <formula>0.00000001</formula>
      <formula>1</formula>
    </cfRule>
  </conditionalFormatting>
  <conditionalFormatting sqref="C29">
    <cfRule type="cellIs" dxfId="444" priority="439" operator="between">
      <formula>0.00000001</formula>
      <formula>1</formula>
    </cfRule>
  </conditionalFormatting>
  <conditionalFormatting sqref="C29">
    <cfRule type="cellIs" dxfId="443" priority="438" operator="between">
      <formula>0.00000001</formula>
      <formula>1</formula>
    </cfRule>
  </conditionalFormatting>
  <conditionalFormatting sqref="C29">
    <cfRule type="cellIs" dxfId="442" priority="437" operator="between">
      <formula>0.00000001</formula>
      <formula>1</formula>
    </cfRule>
  </conditionalFormatting>
  <conditionalFormatting sqref="C29">
    <cfRule type="cellIs" dxfId="441" priority="436" operator="between">
      <formula>0.00000001</formula>
      <formula>1</formula>
    </cfRule>
  </conditionalFormatting>
  <conditionalFormatting sqref="C29">
    <cfRule type="cellIs" dxfId="440" priority="435" operator="between">
      <formula>0.00000001</formula>
      <formula>1</formula>
    </cfRule>
  </conditionalFormatting>
  <conditionalFormatting sqref="C29">
    <cfRule type="cellIs" dxfId="439" priority="433" operator="between">
      <formula>0.00000001</formula>
      <formula>1</formula>
    </cfRule>
  </conditionalFormatting>
  <conditionalFormatting sqref="C29">
    <cfRule type="cellIs" dxfId="438" priority="430" operator="between">
      <formula>0.00000001</formula>
      <formula>1</formula>
    </cfRule>
  </conditionalFormatting>
  <conditionalFormatting sqref="C29">
    <cfRule type="cellIs" dxfId="437" priority="397" operator="between">
      <formula>0.00000001</formula>
      <formula>1</formula>
    </cfRule>
  </conditionalFormatting>
  <conditionalFormatting sqref="C29">
    <cfRule type="cellIs" dxfId="436" priority="400" operator="between">
      <formula>0.00000001</formula>
      <formula>1</formula>
    </cfRule>
  </conditionalFormatting>
  <conditionalFormatting sqref="C29">
    <cfRule type="cellIs" dxfId="435" priority="398" operator="between">
      <formula>0.00000001</formula>
      <formula>1</formula>
    </cfRule>
  </conditionalFormatting>
  <conditionalFormatting sqref="C29">
    <cfRule type="cellIs" dxfId="434" priority="428" operator="between">
      <formula>0.00000001</formula>
      <formula>1</formula>
    </cfRule>
  </conditionalFormatting>
  <conditionalFormatting sqref="C29">
    <cfRule type="cellIs" dxfId="433" priority="426" operator="between">
      <formula>0.00000001</formula>
      <formula>1</formula>
    </cfRule>
  </conditionalFormatting>
  <conditionalFormatting sqref="C29">
    <cfRule type="cellIs" dxfId="432" priority="424" operator="between">
      <formula>0.00000001</formula>
      <formula>1</formula>
    </cfRule>
  </conditionalFormatting>
  <conditionalFormatting sqref="C29">
    <cfRule type="cellIs" dxfId="431" priority="403" operator="between">
      <formula>0.00000001</formula>
      <formula>1</formula>
    </cfRule>
  </conditionalFormatting>
  <conditionalFormatting sqref="C29">
    <cfRule type="cellIs" dxfId="430" priority="401" operator="between">
      <formula>0.00000001</formula>
      <formula>1</formula>
    </cfRule>
  </conditionalFormatting>
  <conditionalFormatting sqref="C29">
    <cfRule type="cellIs" dxfId="429" priority="395" operator="between">
      <formula>0.00000001</formula>
      <formula>1</formula>
    </cfRule>
  </conditionalFormatting>
  <conditionalFormatting sqref="C29">
    <cfRule type="cellIs" dxfId="428" priority="429" operator="between">
      <formula>0.00000001</formula>
      <formula>1</formula>
    </cfRule>
  </conditionalFormatting>
  <conditionalFormatting sqref="C29">
    <cfRule type="cellIs" dxfId="427" priority="427" operator="between">
      <formula>0.00000001</formula>
      <formula>1</formula>
    </cfRule>
  </conditionalFormatting>
  <conditionalFormatting sqref="C29">
    <cfRule type="cellIs" dxfId="426" priority="425" operator="between">
      <formula>0.00000001</formula>
      <formula>1</formula>
    </cfRule>
  </conditionalFormatting>
  <conditionalFormatting sqref="C29">
    <cfRule type="cellIs" dxfId="425" priority="423" operator="between">
      <formula>0.00000001</formula>
      <formula>1</formula>
    </cfRule>
  </conditionalFormatting>
  <conditionalFormatting sqref="C29">
    <cfRule type="cellIs" dxfId="424" priority="422" operator="between">
      <formula>0.00000001</formula>
      <formula>1</formula>
    </cfRule>
  </conditionalFormatting>
  <conditionalFormatting sqref="C29">
    <cfRule type="cellIs" dxfId="423" priority="405" operator="between">
      <formula>0.00000001</formula>
      <formula>1</formula>
    </cfRule>
  </conditionalFormatting>
  <conditionalFormatting sqref="C29">
    <cfRule type="cellIs" dxfId="422" priority="421" operator="between">
      <formula>0.00000001</formula>
      <formula>1</formula>
    </cfRule>
  </conditionalFormatting>
  <conditionalFormatting sqref="I29">
    <cfRule type="cellIs" dxfId="421" priority="420" operator="between">
      <formula>0.000001</formula>
      <formula>1</formula>
    </cfRule>
  </conditionalFormatting>
  <conditionalFormatting sqref="C29">
    <cfRule type="cellIs" dxfId="420" priority="419" operator="between">
      <formula>0.00000001</formula>
      <formula>1</formula>
    </cfRule>
  </conditionalFormatting>
  <conditionalFormatting sqref="I29">
    <cfRule type="cellIs" dxfId="419" priority="418" operator="between">
      <formula>0.000001</formula>
      <formula>1</formula>
    </cfRule>
  </conditionalFormatting>
  <conditionalFormatting sqref="I29">
    <cfRule type="cellIs" dxfId="418" priority="410" operator="between">
      <formula>0.000001</formula>
      <formula>1</formula>
    </cfRule>
  </conditionalFormatting>
  <conditionalFormatting sqref="I29">
    <cfRule type="cellIs" dxfId="417" priority="416" operator="between">
      <formula>0.000001</formula>
      <formula>1</formula>
    </cfRule>
  </conditionalFormatting>
  <conditionalFormatting sqref="C29">
    <cfRule type="cellIs" dxfId="416" priority="417" operator="between">
      <formula>0.00000001</formula>
      <formula>1</formula>
    </cfRule>
  </conditionalFormatting>
  <conditionalFormatting sqref="I29">
    <cfRule type="cellIs" dxfId="415" priority="414" operator="between">
      <formula>0.000001</formula>
      <formula>1</formula>
    </cfRule>
  </conditionalFormatting>
  <conditionalFormatting sqref="C29">
    <cfRule type="cellIs" dxfId="414" priority="415" operator="between">
      <formula>0.00000001</formula>
      <formula>1</formula>
    </cfRule>
  </conditionalFormatting>
  <conditionalFormatting sqref="C29">
    <cfRule type="cellIs" dxfId="413" priority="413" operator="between">
      <formula>0.00000001</formula>
      <formula>1</formula>
    </cfRule>
  </conditionalFormatting>
  <conditionalFormatting sqref="I29">
    <cfRule type="cellIs" dxfId="412" priority="412" operator="between">
      <formula>0.000001</formula>
      <formula>1</formula>
    </cfRule>
  </conditionalFormatting>
  <conditionalFormatting sqref="C29">
    <cfRule type="cellIs" dxfId="411" priority="411" operator="between">
      <formula>0.00000001</formula>
      <formula>1</formula>
    </cfRule>
  </conditionalFormatting>
  <conditionalFormatting sqref="I29">
    <cfRule type="cellIs" dxfId="410" priority="408" operator="between">
      <formula>0.000001</formula>
      <formula>1</formula>
    </cfRule>
  </conditionalFormatting>
  <conditionalFormatting sqref="C29">
    <cfRule type="cellIs" dxfId="409" priority="409" operator="between">
      <formula>0.00000001</formula>
      <formula>1</formula>
    </cfRule>
  </conditionalFormatting>
  <conditionalFormatting sqref="C29">
    <cfRule type="cellIs" dxfId="408" priority="407" operator="between">
      <formula>0.00000001</formula>
      <formula>1</formula>
    </cfRule>
  </conditionalFormatting>
  <conditionalFormatting sqref="I29">
    <cfRule type="cellIs" dxfId="407" priority="406" operator="between">
      <formula>0.000001</formula>
      <formula>1</formula>
    </cfRule>
  </conditionalFormatting>
  <conditionalFormatting sqref="C29">
    <cfRule type="cellIs" dxfId="406" priority="404" operator="between">
      <formula>0.00000001</formula>
      <formula>1</formula>
    </cfRule>
  </conditionalFormatting>
  <conditionalFormatting sqref="C29">
    <cfRule type="cellIs" dxfId="405" priority="402" operator="between">
      <formula>0.00000001</formula>
      <formula>1</formula>
    </cfRule>
  </conditionalFormatting>
  <conditionalFormatting sqref="C29">
    <cfRule type="cellIs" dxfId="404" priority="399" operator="between">
      <formula>0.00000001</formula>
      <formula>1</formula>
    </cfRule>
  </conditionalFormatting>
  <conditionalFormatting sqref="C29">
    <cfRule type="cellIs" dxfId="403" priority="396" operator="between">
      <formula>0.00000001</formula>
      <formula>1</formula>
    </cfRule>
  </conditionalFormatting>
  <conditionalFormatting sqref="C29">
    <cfRule type="cellIs" dxfId="402" priority="394" operator="between">
      <formula>0.00000001</formula>
      <formula>1</formula>
    </cfRule>
  </conditionalFormatting>
  <conditionalFormatting sqref="C29">
    <cfRule type="cellIs" dxfId="401" priority="392" operator="between">
      <formula>0.00000001</formula>
      <formula>1</formula>
    </cfRule>
  </conditionalFormatting>
  <conditionalFormatting sqref="C29">
    <cfRule type="cellIs" dxfId="400" priority="393" operator="between">
      <formula>0.00000001</formula>
      <formula>1</formula>
    </cfRule>
  </conditionalFormatting>
  <conditionalFormatting sqref="C29">
    <cfRule type="cellIs" dxfId="399" priority="391" operator="between">
      <formula>0.00000001</formula>
      <formula>1</formula>
    </cfRule>
  </conditionalFormatting>
  <conditionalFormatting sqref="C29">
    <cfRule type="cellIs" dxfId="398" priority="390" operator="between">
      <formula>0.00000001</formula>
      <formula>1</formula>
    </cfRule>
  </conditionalFormatting>
  <conditionalFormatting sqref="C29">
    <cfRule type="cellIs" dxfId="397" priority="380" operator="between">
      <formula>0.00000001</formula>
      <formula>1</formula>
    </cfRule>
  </conditionalFormatting>
  <conditionalFormatting sqref="C29">
    <cfRule type="cellIs" dxfId="396" priority="378" operator="between">
      <formula>0.00000001</formula>
      <formula>1</formula>
    </cfRule>
  </conditionalFormatting>
  <conditionalFormatting sqref="C29">
    <cfRule type="cellIs" dxfId="395" priority="377" operator="between">
      <formula>0.00000001</formula>
      <formula>1</formula>
    </cfRule>
  </conditionalFormatting>
  <conditionalFormatting sqref="C29">
    <cfRule type="cellIs" dxfId="394" priority="389" operator="between">
      <formula>0.00000001</formula>
      <formula>1</formula>
    </cfRule>
  </conditionalFormatting>
  <conditionalFormatting sqref="C29">
    <cfRule type="cellIs" dxfId="393" priority="388" operator="between">
      <formula>0.00000001</formula>
      <formula>1</formula>
    </cfRule>
  </conditionalFormatting>
  <conditionalFormatting sqref="C29">
    <cfRule type="cellIs" dxfId="392" priority="387" operator="between">
      <formula>0.00000001</formula>
      <formula>1</formula>
    </cfRule>
  </conditionalFormatting>
  <conditionalFormatting sqref="C29">
    <cfRule type="cellIs" dxfId="391" priority="386" operator="between">
      <formula>0.00000001</formula>
      <formula>1</formula>
    </cfRule>
  </conditionalFormatting>
  <conditionalFormatting sqref="C29">
    <cfRule type="cellIs" dxfId="390" priority="385" operator="between">
      <formula>0.00000001</formula>
      <formula>1</formula>
    </cfRule>
  </conditionalFormatting>
  <conditionalFormatting sqref="C29">
    <cfRule type="cellIs" dxfId="389" priority="384" operator="between">
      <formula>0.00000001</formula>
      <formula>1</formula>
    </cfRule>
  </conditionalFormatting>
  <conditionalFormatting sqref="C29">
    <cfRule type="cellIs" dxfId="388" priority="383" operator="between">
      <formula>0.00000001</formula>
      <formula>1</formula>
    </cfRule>
  </conditionalFormatting>
  <conditionalFormatting sqref="C29">
    <cfRule type="cellIs" dxfId="387" priority="382" operator="between">
      <formula>0.00000001</formula>
      <formula>1</formula>
    </cfRule>
  </conditionalFormatting>
  <conditionalFormatting sqref="C29">
    <cfRule type="cellIs" dxfId="386" priority="381" operator="between">
      <formula>0.00000001</formula>
      <formula>1</formula>
    </cfRule>
  </conditionalFormatting>
  <conditionalFormatting sqref="C29">
    <cfRule type="cellIs" dxfId="385" priority="379" operator="between">
      <formula>0.00000001</formula>
      <formula>1</formula>
    </cfRule>
  </conditionalFormatting>
  <conditionalFormatting sqref="C29">
    <cfRule type="cellIs" dxfId="384" priority="376" operator="between">
      <formula>0.00000001</formula>
      <formula>1</formula>
    </cfRule>
  </conditionalFormatting>
  <conditionalFormatting sqref="C28">
    <cfRule type="cellIs" dxfId="383" priority="374" operator="between">
      <formula>0.00000001</formula>
      <formula>1</formula>
    </cfRule>
  </conditionalFormatting>
  <conditionalFormatting sqref="C28">
    <cfRule type="cellIs" dxfId="382" priority="375" operator="between">
      <formula>0.00000001</formula>
      <formula>1</formula>
    </cfRule>
  </conditionalFormatting>
  <conditionalFormatting sqref="C28">
    <cfRule type="cellIs" dxfId="381" priority="373" operator="between">
      <formula>0.00000001</formula>
      <formula>1</formula>
    </cfRule>
  </conditionalFormatting>
  <conditionalFormatting sqref="C28">
    <cfRule type="cellIs" dxfId="380" priority="372" operator="between">
      <formula>0.00000001</formula>
      <formula>1</formula>
    </cfRule>
  </conditionalFormatting>
  <conditionalFormatting sqref="C28">
    <cfRule type="cellIs" dxfId="379" priority="367" operator="between">
      <formula>0.00000001</formula>
      <formula>1</formula>
    </cfRule>
  </conditionalFormatting>
  <conditionalFormatting sqref="C28">
    <cfRule type="cellIs" dxfId="378" priority="359" operator="between">
      <formula>0.00000001</formula>
      <formula>1</formula>
    </cfRule>
  </conditionalFormatting>
  <conditionalFormatting sqref="C28">
    <cfRule type="cellIs" dxfId="377" priority="371" operator="between">
      <formula>0.00000001</formula>
      <formula>1</formula>
    </cfRule>
  </conditionalFormatting>
  <conditionalFormatting sqref="C28">
    <cfRule type="cellIs" dxfId="376" priority="370" operator="between">
      <formula>0.00000001</formula>
      <formula>1</formula>
    </cfRule>
  </conditionalFormatting>
  <conditionalFormatting sqref="C28">
    <cfRule type="cellIs" dxfId="375" priority="369" operator="between">
      <formula>0.00000001</formula>
      <formula>1</formula>
    </cfRule>
  </conditionalFormatting>
  <conditionalFormatting sqref="C28">
    <cfRule type="cellIs" dxfId="374" priority="368" operator="between">
      <formula>0.00000001</formula>
      <formula>1</formula>
    </cfRule>
  </conditionalFormatting>
  <conditionalFormatting sqref="C28">
    <cfRule type="cellIs" dxfId="373" priority="351" operator="between">
      <formula>0.00000001</formula>
      <formula>1</formula>
    </cfRule>
  </conditionalFormatting>
  <conditionalFormatting sqref="I28">
    <cfRule type="cellIs" dxfId="372" priority="366" operator="between">
      <formula>0.000001</formula>
      <formula>1</formula>
    </cfRule>
  </conditionalFormatting>
  <conditionalFormatting sqref="C28">
    <cfRule type="cellIs" dxfId="371" priority="365" operator="between">
      <formula>0.00000001</formula>
      <formula>1</formula>
    </cfRule>
  </conditionalFormatting>
  <conditionalFormatting sqref="I28">
    <cfRule type="cellIs" dxfId="370" priority="364" operator="between">
      <formula>0.000001</formula>
      <formula>1</formula>
    </cfRule>
  </conditionalFormatting>
  <conditionalFormatting sqref="I28">
    <cfRule type="cellIs" dxfId="369" priority="356" operator="between">
      <formula>0.000001</formula>
      <formula>1</formula>
    </cfRule>
  </conditionalFormatting>
  <conditionalFormatting sqref="I28">
    <cfRule type="cellIs" dxfId="368" priority="362" operator="between">
      <formula>0.000001</formula>
      <formula>1</formula>
    </cfRule>
  </conditionalFormatting>
  <conditionalFormatting sqref="C28">
    <cfRule type="cellIs" dxfId="367" priority="363" operator="between">
      <formula>0.00000001</formula>
      <formula>1</formula>
    </cfRule>
  </conditionalFormatting>
  <conditionalFormatting sqref="I28">
    <cfRule type="cellIs" dxfId="366" priority="360" operator="between">
      <formula>0.000001</formula>
      <formula>1</formula>
    </cfRule>
  </conditionalFormatting>
  <conditionalFormatting sqref="C28">
    <cfRule type="cellIs" dxfId="365" priority="361" operator="between">
      <formula>0.00000001</formula>
      <formula>1</formula>
    </cfRule>
  </conditionalFormatting>
  <conditionalFormatting sqref="I28">
    <cfRule type="cellIs" dxfId="364" priority="358" operator="between">
      <formula>0.000001</formula>
      <formula>1</formula>
    </cfRule>
  </conditionalFormatting>
  <conditionalFormatting sqref="C28">
    <cfRule type="cellIs" dxfId="363" priority="357" operator="between">
      <formula>0.00000001</formula>
      <formula>1</formula>
    </cfRule>
  </conditionalFormatting>
  <conditionalFormatting sqref="I28">
    <cfRule type="cellIs" dxfId="362" priority="354" operator="between">
      <formula>0.000001</formula>
      <formula>1</formula>
    </cfRule>
  </conditionalFormatting>
  <conditionalFormatting sqref="C28">
    <cfRule type="cellIs" dxfId="361" priority="355" operator="between">
      <formula>0.00000001</formula>
      <formula>1</formula>
    </cfRule>
  </conditionalFormatting>
  <conditionalFormatting sqref="C28">
    <cfRule type="cellIs" dxfId="360" priority="353" operator="between">
      <formula>0.00000001</formula>
      <formula>1</formula>
    </cfRule>
  </conditionalFormatting>
  <conditionalFormatting sqref="I28">
    <cfRule type="cellIs" dxfId="359" priority="352" operator="between">
      <formula>0.000001</formula>
      <formula>1</formula>
    </cfRule>
  </conditionalFormatting>
  <conditionalFormatting sqref="C28">
    <cfRule type="cellIs" dxfId="358" priority="350" operator="between">
      <formula>0.00000001</formula>
      <formula>1</formula>
    </cfRule>
  </conditionalFormatting>
  <conditionalFormatting sqref="C28">
    <cfRule type="cellIs" dxfId="357" priority="284" operator="between">
      <formula>0.00000001</formula>
      <formula>1</formula>
    </cfRule>
  </conditionalFormatting>
  <conditionalFormatting sqref="C28">
    <cfRule type="cellIs" dxfId="356" priority="285" operator="between">
      <formula>0.00000001</formula>
      <formula>1</formula>
    </cfRule>
  </conditionalFormatting>
  <conditionalFormatting sqref="H28">
    <cfRule type="cellIs" dxfId="355" priority="349" operator="between">
      <formula>0.000001</formula>
      <formula>1</formula>
    </cfRule>
  </conditionalFormatting>
  <conditionalFormatting sqref="C28">
    <cfRule type="cellIs" dxfId="354" priority="25" operator="between">
      <formula>0.00000001</formula>
      <formula>1</formula>
    </cfRule>
  </conditionalFormatting>
  <conditionalFormatting sqref="C28">
    <cfRule type="cellIs" dxfId="353" priority="153" operator="between">
      <formula>0.00000001</formula>
      <formula>1</formula>
    </cfRule>
  </conditionalFormatting>
  <conditionalFormatting sqref="C28">
    <cfRule type="cellIs" dxfId="352" priority="336" operator="between">
      <formula>0.00000001</formula>
      <formula>1</formula>
    </cfRule>
  </conditionalFormatting>
  <conditionalFormatting sqref="C28">
    <cfRule type="cellIs" dxfId="351" priority="324" operator="between">
      <formula>0.00000001</formula>
      <formula>1</formula>
    </cfRule>
  </conditionalFormatting>
  <conditionalFormatting sqref="C28">
    <cfRule type="cellIs" dxfId="350" priority="347" operator="between">
      <formula>0.00000001</formula>
      <formula>1</formula>
    </cfRule>
  </conditionalFormatting>
  <conditionalFormatting sqref="C28">
    <cfRule type="cellIs" dxfId="349" priority="345" operator="between">
      <formula>0.00000001</formula>
      <formula>1</formula>
    </cfRule>
  </conditionalFormatting>
  <conditionalFormatting sqref="C28">
    <cfRule type="cellIs" dxfId="348" priority="343" operator="between">
      <formula>0.00000001</formula>
      <formula>1</formula>
    </cfRule>
  </conditionalFormatting>
  <conditionalFormatting sqref="C28">
    <cfRule type="cellIs" dxfId="347" priority="348" operator="between">
      <formula>0.00000001</formula>
      <formula>1</formula>
    </cfRule>
  </conditionalFormatting>
  <conditionalFormatting sqref="C28">
    <cfRule type="cellIs" dxfId="346" priority="346" operator="between">
      <formula>0.00000001</formula>
      <formula>1</formula>
    </cfRule>
  </conditionalFormatting>
  <conditionalFormatting sqref="C28">
    <cfRule type="cellIs" dxfId="345" priority="344" operator="between">
      <formula>0.00000001</formula>
      <formula>1</formula>
    </cfRule>
  </conditionalFormatting>
  <conditionalFormatting sqref="C28">
    <cfRule type="cellIs" dxfId="344" priority="342" operator="between">
      <formula>0.00000001</formula>
      <formula>1</formula>
    </cfRule>
  </conditionalFormatting>
  <conditionalFormatting sqref="C28">
    <cfRule type="cellIs" dxfId="343" priority="341" operator="between">
      <formula>0.00000001</formula>
      <formula>1</formula>
    </cfRule>
  </conditionalFormatting>
  <conditionalFormatting sqref="C28">
    <cfRule type="cellIs" dxfId="342" priority="340" operator="between">
      <formula>0.00000001</formula>
      <formula>1</formula>
    </cfRule>
  </conditionalFormatting>
  <conditionalFormatting sqref="I28">
    <cfRule type="cellIs" dxfId="341" priority="339" operator="between">
      <formula>0.000001</formula>
      <formula>1</formula>
    </cfRule>
  </conditionalFormatting>
  <conditionalFormatting sqref="C28">
    <cfRule type="cellIs" dxfId="340" priority="338" operator="between">
      <formula>0.00000001</formula>
      <formula>1</formula>
    </cfRule>
  </conditionalFormatting>
  <conditionalFormatting sqref="I28">
    <cfRule type="cellIs" dxfId="339" priority="337" operator="between">
      <formula>0.000001</formula>
      <formula>1</formula>
    </cfRule>
  </conditionalFormatting>
  <conditionalFormatting sqref="I28">
    <cfRule type="cellIs" dxfId="338" priority="329" operator="between">
      <formula>0.000001</formula>
      <formula>1</formula>
    </cfRule>
  </conditionalFormatting>
  <conditionalFormatting sqref="I28">
    <cfRule type="cellIs" dxfId="337" priority="335" operator="between">
      <formula>0.000001</formula>
      <formula>1</formula>
    </cfRule>
  </conditionalFormatting>
  <conditionalFormatting sqref="I28">
    <cfRule type="cellIs" dxfId="336" priority="333" operator="between">
      <formula>0.000001</formula>
      <formula>1</formula>
    </cfRule>
  </conditionalFormatting>
  <conditionalFormatting sqref="C28">
    <cfRule type="cellIs" dxfId="335" priority="334" operator="between">
      <formula>0.00000001</formula>
      <formula>1</formula>
    </cfRule>
  </conditionalFormatting>
  <conditionalFormatting sqref="C28">
    <cfRule type="cellIs" dxfId="334" priority="332" operator="between">
      <formula>0.00000001</formula>
      <formula>1</formula>
    </cfRule>
  </conditionalFormatting>
  <conditionalFormatting sqref="I28">
    <cfRule type="cellIs" dxfId="333" priority="331" operator="between">
      <formula>0.000001</formula>
      <formula>1</formula>
    </cfRule>
  </conditionalFormatting>
  <conditionalFormatting sqref="C28">
    <cfRule type="cellIs" dxfId="332" priority="330" operator="between">
      <formula>0.00000001</formula>
      <formula>1</formula>
    </cfRule>
  </conditionalFormatting>
  <conditionalFormatting sqref="I28">
    <cfRule type="cellIs" dxfId="331" priority="327" operator="between">
      <formula>0.000001</formula>
      <formula>1</formula>
    </cfRule>
  </conditionalFormatting>
  <conditionalFormatting sqref="C28">
    <cfRule type="cellIs" dxfId="330" priority="328" operator="between">
      <formula>0.00000001</formula>
      <formula>1</formula>
    </cfRule>
  </conditionalFormatting>
  <conditionalFormatting sqref="C28">
    <cfRule type="cellIs" dxfId="329" priority="326" operator="between">
      <formula>0.00000001</formula>
      <formula>1</formula>
    </cfRule>
  </conditionalFormatting>
  <conditionalFormatting sqref="I28">
    <cfRule type="cellIs" dxfId="328" priority="325" operator="between">
      <formula>0.000001</formula>
      <formula>1</formula>
    </cfRule>
  </conditionalFormatting>
  <conditionalFormatting sqref="C28">
    <cfRule type="cellIs" dxfId="327" priority="323" operator="between">
      <formula>0.00000001</formula>
      <formula>1</formula>
    </cfRule>
  </conditionalFormatting>
  <conditionalFormatting sqref="C28">
    <cfRule type="cellIs" dxfId="326" priority="211" operator="between">
      <formula>0.00000001</formula>
      <formula>1</formula>
    </cfRule>
  </conditionalFormatting>
  <conditionalFormatting sqref="I28">
    <cfRule type="cellIs" dxfId="325" priority="210" operator="between">
      <formula>0.000001</formula>
      <formula>1</formula>
    </cfRule>
  </conditionalFormatting>
  <conditionalFormatting sqref="C28">
    <cfRule type="cellIs" dxfId="324" priority="209" operator="between">
      <formula>0.00000001</formula>
      <formula>1</formula>
    </cfRule>
  </conditionalFormatting>
  <conditionalFormatting sqref="I28">
    <cfRule type="cellIs" dxfId="323" priority="208" operator="between">
      <formula>0.000001</formula>
      <formula>1</formula>
    </cfRule>
  </conditionalFormatting>
  <conditionalFormatting sqref="C28">
    <cfRule type="cellIs" dxfId="322" priority="207" operator="between">
      <formula>0.00000001</formula>
      <formula>1</formula>
    </cfRule>
  </conditionalFormatting>
  <conditionalFormatting sqref="C28">
    <cfRule type="cellIs" dxfId="321" priority="290" operator="between">
      <formula>0.00000001</formula>
      <formula>1</formula>
    </cfRule>
  </conditionalFormatting>
  <conditionalFormatting sqref="C28">
    <cfRule type="cellIs" dxfId="320" priority="293" operator="between">
      <formula>0.00000001</formula>
      <formula>1</formula>
    </cfRule>
  </conditionalFormatting>
  <conditionalFormatting sqref="C28">
    <cfRule type="cellIs" dxfId="319" priority="291" operator="between">
      <formula>0.00000001</formula>
      <formula>1</formula>
    </cfRule>
  </conditionalFormatting>
  <conditionalFormatting sqref="C28">
    <cfRule type="cellIs" dxfId="318" priority="321" operator="between">
      <formula>0.00000001</formula>
      <formula>1</formula>
    </cfRule>
  </conditionalFormatting>
  <conditionalFormatting sqref="C28">
    <cfRule type="cellIs" dxfId="317" priority="319" operator="between">
      <formula>0.00000001</formula>
      <formula>1</formula>
    </cfRule>
  </conditionalFormatting>
  <conditionalFormatting sqref="C28">
    <cfRule type="cellIs" dxfId="316" priority="317" operator="between">
      <formula>0.00000001</formula>
      <formula>1</formula>
    </cfRule>
  </conditionalFormatting>
  <conditionalFormatting sqref="C28">
    <cfRule type="cellIs" dxfId="315" priority="296" operator="between">
      <formula>0.00000001</formula>
      <formula>1</formula>
    </cfRule>
  </conditionalFormatting>
  <conditionalFormatting sqref="C28">
    <cfRule type="cellIs" dxfId="314" priority="294" operator="between">
      <formula>0.00000001</formula>
      <formula>1</formula>
    </cfRule>
  </conditionalFormatting>
  <conditionalFormatting sqref="C28">
    <cfRule type="cellIs" dxfId="313" priority="288" operator="between">
      <formula>0.00000001</formula>
      <formula>1</formula>
    </cfRule>
  </conditionalFormatting>
  <conditionalFormatting sqref="C28">
    <cfRule type="cellIs" dxfId="312" priority="322" operator="between">
      <formula>0.00000001</formula>
      <formula>1</formula>
    </cfRule>
  </conditionalFormatting>
  <conditionalFormatting sqref="C28">
    <cfRule type="cellIs" dxfId="311" priority="320" operator="between">
      <formula>0.00000001</formula>
      <formula>1</formula>
    </cfRule>
  </conditionalFormatting>
  <conditionalFormatting sqref="C28">
    <cfRule type="cellIs" dxfId="310" priority="318" operator="between">
      <formula>0.00000001</formula>
      <formula>1</formula>
    </cfRule>
  </conditionalFormatting>
  <conditionalFormatting sqref="C28">
    <cfRule type="cellIs" dxfId="309" priority="316" operator="between">
      <formula>0.00000001</formula>
      <formula>1</formula>
    </cfRule>
  </conditionalFormatting>
  <conditionalFormatting sqref="C28">
    <cfRule type="cellIs" dxfId="308" priority="315" operator="between">
      <formula>0.00000001</formula>
      <formula>1</formula>
    </cfRule>
  </conditionalFormatting>
  <conditionalFormatting sqref="C28">
    <cfRule type="cellIs" dxfId="307" priority="298" operator="between">
      <formula>0.00000001</formula>
      <formula>1</formula>
    </cfRule>
  </conditionalFormatting>
  <conditionalFormatting sqref="C28">
    <cfRule type="cellIs" dxfId="306" priority="314" operator="between">
      <formula>0.00000001</formula>
      <formula>1</formula>
    </cfRule>
  </conditionalFormatting>
  <conditionalFormatting sqref="I28">
    <cfRule type="cellIs" dxfId="305" priority="313" operator="between">
      <formula>0.000001</formula>
      <formula>1</formula>
    </cfRule>
  </conditionalFormatting>
  <conditionalFormatting sqref="C28">
    <cfRule type="cellIs" dxfId="304" priority="312" operator="between">
      <formula>0.00000001</formula>
      <formula>1</formula>
    </cfRule>
  </conditionalFormatting>
  <conditionalFormatting sqref="I28">
    <cfRule type="cellIs" dxfId="303" priority="311" operator="between">
      <formula>0.000001</formula>
      <formula>1</formula>
    </cfRule>
  </conditionalFormatting>
  <conditionalFormatting sqref="I28">
    <cfRule type="cellIs" dxfId="302" priority="303" operator="between">
      <formula>0.000001</formula>
      <formula>1</formula>
    </cfRule>
  </conditionalFormatting>
  <conditionalFormatting sqref="I28">
    <cfRule type="cellIs" dxfId="301" priority="309" operator="between">
      <formula>0.000001</formula>
      <formula>1</formula>
    </cfRule>
  </conditionalFormatting>
  <conditionalFormatting sqref="C28">
    <cfRule type="cellIs" dxfId="300" priority="310" operator="between">
      <formula>0.00000001</formula>
      <formula>1</formula>
    </cfRule>
  </conditionalFormatting>
  <conditionalFormatting sqref="I28">
    <cfRule type="cellIs" dxfId="299" priority="307" operator="between">
      <formula>0.000001</formula>
      <formula>1</formula>
    </cfRule>
  </conditionalFormatting>
  <conditionalFormatting sqref="C28">
    <cfRule type="cellIs" dxfId="298" priority="308" operator="between">
      <formula>0.00000001</formula>
      <formula>1</formula>
    </cfRule>
  </conditionalFormatting>
  <conditionalFormatting sqref="C28">
    <cfRule type="cellIs" dxfId="297" priority="306" operator="between">
      <formula>0.00000001</formula>
      <formula>1</formula>
    </cfRule>
  </conditionalFormatting>
  <conditionalFormatting sqref="I28">
    <cfRule type="cellIs" dxfId="296" priority="305" operator="between">
      <formula>0.000001</formula>
      <formula>1</formula>
    </cfRule>
  </conditionalFormatting>
  <conditionalFormatting sqref="C28">
    <cfRule type="cellIs" dxfId="295" priority="304" operator="between">
      <formula>0.00000001</formula>
      <formula>1</formula>
    </cfRule>
  </conditionalFormatting>
  <conditionalFormatting sqref="I28">
    <cfRule type="cellIs" dxfId="294" priority="301" operator="between">
      <formula>0.000001</formula>
      <formula>1</formula>
    </cfRule>
  </conditionalFormatting>
  <conditionalFormatting sqref="C28">
    <cfRule type="cellIs" dxfId="293" priority="302" operator="between">
      <formula>0.00000001</formula>
      <formula>1</formula>
    </cfRule>
  </conditionalFormatting>
  <conditionalFormatting sqref="C28">
    <cfRule type="cellIs" dxfId="292" priority="300" operator="between">
      <formula>0.00000001</formula>
      <formula>1</formula>
    </cfRule>
  </conditionalFormatting>
  <conditionalFormatting sqref="I28">
    <cfRule type="cellIs" dxfId="291" priority="299" operator="between">
      <formula>0.000001</formula>
      <formula>1</formula>
    </cfRule>
  </conditionalFormatting>
  <conditionalFormatting sqref="C28">
    <cfRule type="cellIs" dxfId="290" priority="297" operator="between">
      <formula>0.00000001</formula>
      <formula>1</formula>
    </cfRule>
  </conditionalFormatting>
  <conditionalFormatting sqref="C28">
    <cfRule type="cellIs" dxfId="289" priority="295" operator="between">
      <formula>0.00000001</formula>
      <formula>1</formula>
    </cfRule>
  </conditionalFormatting>
  <conditionalFormatting sqref="C28">
    <cfRule type="cellIs" dxfId="288" priority="292" operator="between">
      <formula>0.00000001</formula>
      <formula>1</formula>
    </cfRule>
  </conditionalFormatting>
  <conditionalFormatting sqref="C28">
    <cfRule type="cellIs" dxfId="287" priority="289" operator="between">
      <formula>0.00000001</formula>
      <formula>1</formula>
    </cfRule>
  </conditionalFormatting>
  <conditionalFormatting sqref="C28">
    <cfRule type="cellIs" dxfId="286" priority="287" operator="between">
      <formula>0.00000001</formula>
      <formula>1</formula>
    </cfRule>
  </conditionalFormatting>
  <conditionalFormatting sqref="C28">
    <cfRule type="cellIs" dxfId="285" priority="286" operator="between">
      <formula>0.00000001</formula>
      <formula>1</formula>
    </cfRule>
  </conditionalFormatting>
  <conditionalFormatting sqref="C28">
    <cfRule type="cellIs" dxfId="284" priority="283" operator="between">
      <formula>0.00000001</formula>
      <formula>1</formula>
    </cfRule>
  </conditionalFormatting>
  <conditionalFormatting sqref="C28">
    <cfRule type="cellIs" dxfId="283" priority="33" operator="between">
      <formula>0.00000001</formula>
      <formula>1</formula>
    </cfRule>
  </conditionalFormatting>
  <conditionalFormatting sqref="C28">
    <cfRule type="cellIs" dxfId="282" priority="38" operator="between">
      <formula>0.00000001</formula>
      <formula>1</formula>
    </cfRule>
  </conditionalFormatting>
  <conditionalFormatting sqref="C28">
    <cfRule type="cellIs" dxfId="281" priority="243" operator="between">
      <formula>0.00000001</formula>
      <formula>1</formula>
    </cfRule>
  </conditionalFormatting>
  <conditionalFormatting sqref="C28">
    <cfRule type="cellIs" dxfId="280" priority="244" operator="between">
      <formula>0.00000001</formula>
      <formula>1</formula>
    </cfRule>
  </conditionalFormatting>
  <conditionalFormatting sqref="C28">
    <cfRule type="cellIs" dxfId="279" priority="280" operator="between">
      <formula>0.00000001</formula>
      <formula>1</formula>
    </cfRule>
  </conditionalFormatting>
  <conditionalFormatting sqref="C28">
    <cfRule type="cellIs" dxfId="278" priority="242" operator="between">
      <formula>0.00000001</formula>
      <formula>1</formula>
    </cfRule>
  </conditionalFormatting>
  <conditionalFormatting sqref="C28">
    <cfRule type="cellIs" dxfId="277" priority="241" operator="between">
      <formula>0.00000001</formula>
      <formula>1</formula>
    </cfRule>
  </conditionalFormatting>
  <conditionalFormatting sqref="C28">
    <cfRule type="cellIs" dxfId="276" priority="239" operator="between">
      <formula>0.00000001</formula>
      <formula>1</formula>
    </cfRule>
  </conditionalFormatting>
  <conditionalFormatting sqref="C28">
    <cfRule type="cellIs" dxfId="275" priority="237" operator="between">
      <formula>0.00000001</formula>
      <formula>1</formula>
    </cfRule>
  </conditionalFormatting>
  <conditionalFormatting sqref="C28">
    <cfRule type="cellIs" dxfId="274" priority="279" operator="between">
      <formula>0.00000001</formula>
      <formula>1</formula>
    </cfRule>
  </conditionalFormatting>
  <conditionalFormatting sqref="E28">
    <cfRule type="cellIs" dxfId="273" priority="278" operator="between">
      <formula>0.00000001</formula>
      <formula>1</formula>
    </cfRule>
  </conditionalFormatting>
  <conditionalFormatting sqref="C28">
    <cfRule type="cellIs" dxfId="272" priority="282" operator="between">
      <formula>0.00000001</formula>
      <formula>1</formula>
    </cfRule>
  </conditionalFormatting>
  <conditionalFormatting sqref="C28">
    <cfRule type="cellIs" dxfId="271" priority="281" operator="between">
      <formula>0.00000001</formula>
      <formula>1</formula>
    </cfRule>
  </conditionalFormatting>
  <conditionalFormatting sqref="I28">
    <cfRule type="cellIs" dxfId="270" priority="277" operator="between">
      <formula>0.000001</formula>
      <formula>1</formula>
    </cfRule>
  </conditionalFormatting>
  <conditionalFormatting sqref="I28">
    <cfRule type="cellIs" dxfId="269" priority="276" operator="between">
      <formula>0.000001</formula>
      <formula>1</formula>
    </cfRule>
  </conditionalFormatting>
  <conditionalFormatting sqref="C28">
    <cfRule type="cellIs" dxfId="268" priority="275" operator="between">
      <formula>0.00000001</formula>
      <formula>1</formula>
    </cfRule>
  </conditionalFormatting>
  <conditionalFormatting sqref="I28">
    <cfRule type="cellIs" dxfId="267" priority="274" operator="between">
      <formula>0.000001</formula>
      <formula>1</formula>
    </cfRule>
  </conditionalFormatting>
  <conditionalFormatting sqref="C28">
    <cfRule type="cellIs" dxfId="266" priority="273" operator="between">
      <formula>0.00000001</formula>
      <formula>1</formula>
    </cfRule>
  </conditionalFormatting>
  <conditionalFormatting sqref="I28">
    <cfRule type="cellIs" dxfId="265" priority="272" operator="between">
      <formula>0.000001</formula>
      <formula>1</formula>
    </cfRule>
  </conditionalFormatting>
  <conditionalFormatting sqref="C28">
    <cfRule type="cellIs" dxfId="264" priority="271" operator="between">
      <formula>0.00000001</formula>
      <formula>1</formula>
    </cfRule>
  </conditionalFormatting>
  <conditionalFormatting sqref="I28">
    <cfRule type="cellIs" dxfId="263" priority="270" operator="between">
      <formula>0.000001</formula>
      <formula>1</formula>
    </cfRule>
  </conditionalFormatting>
  <conditionalFormatting sqref="I28">
    <cfRule type="cellIs" dxfId="262" priority="268" operator="between">
      <formula>0.000001</formula>
      <formula>1</formula>
    </cfRule>
  </conditionalFormatting>
  <conditionalFormatting sqref="C28">
    <cfRule type="cellIs" dxfId="261" priority="269" operator="between">
      <formula>0.00000001</formula>
      <formula>1</formula>
    </cfRule>
  </conditionalFormatting>
  <conditionalFormatting sqref="G28">
    <cfRule type="cellIs" dxfId="260" priority="267" operator="between">
      <formula>0.00000001</formula>
      <formula>1</formula>
    </cfRule>
  </conditionalFormatting>
  <conditionalFormatting sqref="C28">
    <cfRule type="cellIs" dxfId="259" priority="230" operator="between">
      <formula>0.00000001</formula>
      <formula>1</formula>
    </cfRule>
  </conditionalFormatting>
  <conditionalFormatting sqref="C28">
    <cfRule type="cellIs" dxfId="258" priority="229" operator="between">
      <formula>0.00000001</formula>
      <formula>1</formula>
    </cfRule>
  </conditionalFormatting>
  <conditionalFormatting sqref="C28">
    <cfRule type="cellIs" dxfId="257" priority="266" operator="between">
      <formula>0.00000001</formula>
      <formula>1</formula>
    </cfRule>
  </conditionalFormatting>
  <conditionalFormatting sqref="I28">
    <cfRule type="cellIs" dxfId="256" priority="265" operator="between">
      <formula>0.000001</formula>
      <formula>1</formula>
    </cfRule>
  </conditionalFormatting>
  <conditionalFormatting sqref="C28">
    <cfRule type="cellIs" dxfId="255" priority="264" operator="between">
      <formula>0.00000001</formula>
      <formula>1</formula>
    </cfRule>
  </conditionalFormatting>
  <conditionalFormatting sqref="I28">
    <cfRule type="cellIs" dxfId="254" priority="263" operator="between">
      <formula>0.000001</formula>
      <formula>1</formula>
    </cfRule>
  </conditionalFormatting>
  <conditionalFormatting sqref="I28">
    <cfRule type="cellIs" dxfId="253" priority="261" operator="between">
      <formula>0.000001</formula>
      <formula>1</formula>
    </cfRule>
  </conditionalFormatting>
  <conditionalFormatting sqref="C28">
    <cfRule type="cellIs" dxfId="252" priority="262" operator="between">
      <formula>0.00000001</formula>
      <formula>1</formula>
    </cfRule>
  </conditionalFormatting>
  <conditionalFormatting sqref="I28">
    <cfRule type="cellIs" dxfId="251" priority="259" operator="between">
      <formula>0.000001</formula>
      <formula>1</formula>
    </cfRule>
  </conditionalFormatting>
  <conditionalFormatting sqref="C28">
    <cfRule type="cellIs" dxfId="250" priority="260" operator="between">
      <formula>0.00000001</formula>
      <formula>1</formula>
    </cfRule>
  </conditionalFormatting>
  <conditionalFormatting sqref="C28">
    <cfRule type="cellIs" dxfId="249" priority="258" operator="between">
      <formula>0.00000001</formula>
      <formula>1</formula>
    </cfRule>
  </conditionalFormatting>
  <conditionalFormatting sqref="I28">
    <cfRule type="cellIs" dxfId="248" priority="257" operator="between">
      <formula>0.000001</formula>
      <formula>1</formula>
    </cfRule>
  </conditionalFormatting>
  <conditionalFormatting sqref="I28">
    <cfRule type="cellIs" dxfId="247" priority="255" operator="between">
      <formula>0.000001</formula>
      <formula>1</formula>
    </cfRule>
  </conditionalFormatting>
  <conditionalFormatting sqref="C28">
    <cfRule type="cellIs" dxfId="246" priority="256" operator="between">
      <formula>0.00000001</formula>
      <formula>1</formula>
    </cfRule>
  </conditionalFormatting>
  <conditionalFormatting sqref="I28">
    <cfRule type="cellIs" dxfId="245" priority="253" operator="between">
      <formula>0.000001</formula>
      <formula>1</formula>
    </cfRule>
  </conditionalFormatting>
  <conditionalFormatting sqref="C28">
    <cfRule type="cellIs" dxfId="244" priority="254" operator="between">
      <formula>0.00000001</formula>
      <formula>1</formula>
    </cfRule>
  </conditionalFormatting>
  <conditionalFormatting sqref="C28">
    <cfRule type="cellIs" dxfId="243" priority="252" operator="between">
      <formula>0.00000001</formula>
      <formula>1</formula>
    </cfRule>
  </conditionalFormatting>
  <conditionalFormatting sqref="I28">
    <cfRule type="cellIs" dxfId="242" priority="251" operator="between">
      <formula>0.000001</formula>
      <formula>1</formula>
    </cfRule>
  </conditionalFormatting>
  <conditionalFormatting sqref="C28">
    <cfRule type="cellIs" dxfId="241" priority="249" operator="between">
      <formula>0.00000001</formula>
      <formula>1</formula>
    </cfRule>
  </conditionalFormatting>
  <conditionalFormatting sqref="C28">
    <cfRule type="cellIs" dxfId="240" priority="250" operator="between">
      <formula>0.00000001</formula>
      <formula>1</formula>
    </cfRule>
  </conditionalFormatting>
  <conditionalFormatting sqref="C28">
    <cfRule type="cellIs" dxfId="239" priority="224" operator="between">
      <formula>0.00000001</formula>
      <formula>1</formula>
    </cfRule>
  </conditionalFormatting>
  <conditionalFormatting sqref="C28">
    <cfRule type="cellIs" dxfId="238" priority="225" operator="between">
      <formula>0.00000001</formula>
      <formula>1</formula>
    </cfRule>
  </conditionalFormatting>
  <conditionalFormatting sqref="C28">
    <cfRule type="cellIs" dxfId="237" priority="228" operator="between">
      <formula>0.00000001</formula>
      <formula>1</formula>
    </cfRule>
  </conditionalFormatting>
  <conditionalFormatting sqref="C28">
    <cfRule type="cellIs" dxfId="236" priority="248" operator="between">
      <formula>0.00000001</formula>
      <formula>1</formula>
    </cfRule>
  </conditionalFormatting>
  <conditionalFormatting sqref="I28">
    <cfRule type="cellIs" dxfId="235" priority="247" operator="between">
      <formula>0.000001</formula>
      <formula>1</formula>
    </cfRule>
  </conditionalFormatting>
  <conditionalFormatting sqref="G28">
    <cfRule type="cellIs" dxfId="234" priority="246" operator="between">
      <formula>0.00000001</formula>
      <formula>1</formula>
    </cfRule>
  </conditionalFormatting>
  <conditionalFormatting sqref="C28">
    <cfRule type="cellIs" dxfId="233" priority="227" operator="between">
      <formula>0.00000001</formula>
      <formula>1</formula>
    </cfRule>
  </conditionalFormatting>
  <conditionalFormatting sqref="C28">
    <cfRule type="cellIs" dxfId="232" priority="245" operator="between">
      <formula>0.00000001</formula>
      <formula>1</formula>
    </cfRule>
  </conditionalFormatting>
  <conditionalFormatting sqref="I28">
    <cfRule type="cellIs" dxfId="231" priority="240" operator="between">
      <formula>0.000001</formula>
      <formula>1</formula>
    </cfRule>
  </conditionalFormatting>
  <conditionalFormatting sqref="I28">
    <cfRule type="cellIs" dxfId="230" priority="238" operator="between">
      <formula>0.000001</formula>
      <formula>1</formula>
    </cfRule>
  </conditionalFormatting>
  <conditionalFormatting sqref="I28">
    <cfRule type="cellIs" dxfId="229" priority="236" operator="between">
      <formula>0.000001</formula>
      <formula>1</formula>
    </cfRule>
  </conditionalFormatting>
  <conditionalFormatting sqref="I28">
    <cfRule type="cellIs" dxfId="228" priority="234" operator="between">
      <formula>0.000001</formula>
      <formula>1</formula>
    </cfRule>
  </conditionalFormatting>
  <conditionalFormatting sqref="C28">
    <cfRule type="cellIs" dxfId="227" priority="235" operator="between">
      <formula>0.00000001</formula>
      <formula>1</formula>
    </cfRule>
  </conditionalFormatting>
  <conditionalFormatting sqref="C28">
    <cfRule type="cellIs" dxfId="226" priority="233" operator="between">
      <formula>0.00000001</formula>
      <formula>1</formula>
    </cfRule>
  </conditionalFormatting>
  <conditionalFormatting sqref="I28">
    <cfRule type="cellIs" dxfId="225" priority="232" operator="between">
      <formula>0.000001</formula>
      <formula>1</formula>
    </cfRule>
  </conditionalFormatting>
  <conditionalFormatting sqref="C28">
    <cfRule type="cellIs" dxfId="224" priority="231" operator="between">
      <formula>0.00000001</formula>
      <formula>1</formula>
    </cfRule>
  </conditionalFormatting>
  <conditionalFormatting sqref="C28">
    <cfRule type="cellIs" dxfId="223" priority="226" operator="between">
      <formula>0.00000001</formula>
      <formula>1</formula>
    </cfRule>
  </conditionalFormatting>
  <conditionalFormatting sqref="C28">
    <cfRule type="cellIs" dxfId="222" priority="223" operator="between">
      <formula>0.00000001</formula>
      <formula>1</formula>
    </cfRule>
  </conditionalFormatting>
  <conditionalFormatting sqref="I28">
    <cfRule type="cellIs" dxfId="221" priority="222" operator="between">
      <formula>0.000001</formula>
      <formula>1</formula>
    </cfRule>
  </conditionalFormatting>
  <conditionalFormatting sqref="C28">
    <cfRule type="cellIs" dxfId="220" priority="221" operator="between">
      <formula>0.00000001</formula>
      <formula>1</formula>
    </cfRule>
  </conditionalFormatting>
  <conditionalFormatting sqref="I28">
    <cfRule type="cellIs" dxfId="219" priority="220" operator="between">
      <formula>0.000001</formula>
      <formula>1</formula>
    </cfRule>
  </conditionalFormatting>
  <conditionalFormatting sqref="I28">
    <cfRule type="cellIs" dxfId="218" priority="212" operator="between">
      <formula>0.000001</formula>
      <formula>1</formula>
    </cfRule>
  </conditionalFormatting>
  <conditionalFormatting sqref="I28">
    <cfRule type="cellIs" dxfId="217" priority="218" operator="between">
      <formula>0.000001</formula>
      <formula>1</formula>
    </cfRule>
  </conditionalFormatting>
  <conditionalFormatting sqref="C28">
    <cfRule type="cellIs" dxfId="216" priority="219" operator="between">
      <formula>0.00000001</formula>
      <formula>1</formula>
    </cfRule>
  </conditionalFormatting>
  <conditionalFormatting sqref="I28">
    <cfRule type="cellIs" dxfId="215" priority="216" operator="between">
      <formula>0.000001</formula>
      <formula>1</formula>
    </cfRule>
  </conditionalFormatting>
  <conditionalFormatting sqref="C28">
    <cfRule type="cellIs" dxfId="214" priority="217" operator="between">
      <formula>0.00000001</formula>
      <formula>1</formula>
    </cfRule>
  </conditionalFormatting>
  <conditionalFormatting sqref="C28">
    <cfRule type="cellIs" dxfId="213" priority="215" operator="between">
      <formula>0.00000001</formula>
      <formula>1</formula>
    </cfRule>
  </conditionalFormatting>
  <conditionalFormatting sqref="I28">
    <cfRule type="cellIs" dxfId="212" priority="214" operator="between">
      <formula>0.000001</formula>
      <formula>1</formula>
    </cfRule>
  </conditionalFormatting>
  <conditionalFormatting sqref="C28">
    <cfRule type="cellIs" dxfId="211" priority="213" operator="between">
      <formula>0.00000001</formula>
      <formula>1</formula>
    </cfRule>
  </conditionalFormatting>
  <conditionalFormatting sqref="C28">
    <cfRule type="cellIs" dxfId="210" priority="206" operator="between">
      <formula>0.00000001</formula>
      <formula>1</formula>
    </cfRule>
  </conditionalFormatting>
  <conditionalFormatting sqref="C28">
    <cfRule type="cellIs" dxfId="209" priority="179" operator="between">
      <formula>0.00000001</formula>
      <formula>1</formula>
    </cfRule>
  </conditionalFormatting>
  <conditionalFormatting sqref="C28">
    <cfRule type="cellIs" dxfId="208" priority="180" operator="between">
      <formula>0.00000001</formula>
      <formula>1</formula>
    </cfRule>
  </conditionalFormatting>
  <conditionalFormatting sqref="H28">
    <cfRule type="cellIs" dxfId="207" priority="205" operator="between">
      <formula>0.000001</formula>
      <formula>1</formula>
    </cfRule>
  </conditionalFormatting>
  <conditionalFormatting sqref="C28">
    <cfRule type="cellIs" dxfId="206" priority="203" operator="between">
      <formula>0.00000001</formula>
      <formula>1</formula>
    </cfRule>
  </conditionalFormatting>
  <conditionalFormatting sqref="C28">
    <cfRule type="cellIs" dxfId="205" priority="204" operator="between">
      <formula>0.00000001</formula>
      <formula>1</formula>
    </cfRule>
  </conditionalFormatting>
  <conditionalFormatting sqref="C28">
    <cfRule type="cellIs" dxfId="204" priority="202" operator="between">
      <formula>0.00000001</formula>
      <formula>1</formula>
    </cfRule>
  </conditionalFormatting>
  <conditionalFormatting sqref="C28">
    <cfRule type="cellIs" dxfId="203" priority="201" operator="between">
      <formula>0.00000001</formula>
      <formula>1</formula>
    </cfRule>
  </conditionalFormatting>
  <conditionalFormatting sqref="C28">
    <cfRule type="cellIs" dxfId="202" priority="196" operator="between">
      <formula>0.00000001</formula>
      <formula>1</formula>
    </cfRule>
  </conditionalFormatting>
  <conditionalFormatting sqref="C28">
    <cfRule type="cellIs" dxfId="201" priority="188" operator="between">
      <formula>0.00000001</formula>
      <formula>1</formula>
    </cfRule>
  </conditionalFormatting>
  <conditionalFormatting sqref="C28">
    <cfRule type="cellIs" dxfId="200" priority="200" operator="between">
      <formula>0.00000001</formula>
      <formula>1</formula>
    </cfRule>
  </conditionalFormatting>
  <conditionalFormatting sqref="C28">
    <cfRule type="cellIs" dxfId="199" priority="199" operator="between">
      <formula>0.00000001</formula>
      <formula>1</formula>
    </cfRule>
  </conditionalFormatting>
  <conditionalFormatting sqref="C28">
    <cfRule type="cellIs" dxfId="198" priority="198" operator="between">
      <formula>0.00000001</formula>
      <formula>1</formula>
    </cfRule>
  </conditionalFormatting>
  <conditionalFormatting sqref="C28">
    <cfRule type="cellIs" dxfId="197" priority="197" operator="between">
      <formula>0.00000001</formula>
      <formula>1</formula>
    </cfRule>
  </conditionalFormatting>
  <conditionalFormatting sqref="C28">
    <cfRule type="cellIs" dxfId="196" priority="137" operator="between">
      <formula>0.00000001</formula>
      <formula>1</formula>
    </cfRule>
  </conditionalFormatting>
  <conditionalFormatting sqref="C28">
    <cfRule type="cellIs" dxfId="195" priority="139" operator="between">
      <formula>0.00000001</formula>
      <formula>1</formula>
    </cfRule>
  </conditionalFormatting>
  <conditionalFormatting sqref="I28">
    <cfRule type="cellIs" dxfId="194" priority="134" operator="between">
      <formula>0.000001</formula>
      <formula>1</formula>
    </cfRule>
  </conditionalFormatting>
  <conditionalFormatting sqref="C28">
    <cfRule type="cellIs" dxfId="193" priority="133" operator="between">
      <formula>0.00000001</formula>
      <formula>1</formula>
    </cfRule>
  </conditionalFormatting>
  <conditionalFormatting sqref="I28">
    <cfRule type="cellIs" dxfId="192" priority="132" operator="between">
      <formula>0.000001</formula>
      <formula>1</formula>
    </cfRule>
  </conditionalFormatting>
  <conditionalFormatting sqref="C28">
    <cfRule type="cellIs" dxfId="191" priority="131" operator="between">
      <formula>0.00000001</formula>
      <formula>1</formula>
    </cfRule>
  </conditionalFormatting>
  <conditionalFormatting sqref="I28">
    <cfRule type="cellIs" dxfId="190" priority="130" operator="between">
      <formula>0.000001</formula>
      <formula>1</formula>
    </cfRule>
  </conditionalFormatting>
  <conditionalFormatting sqref="C28">
    <cfRule type="cellIs" dxfId="189" priority="129" operator="between">
      <formula>0.00000001</formula>
      <formula>1</formula>
    </cfRule>
  </conditionalFormatting>
  <conditionalFormatting sqref="I28">
    <cfRule type="cellIs" dxfId="188" priority="128" operator="between">
      <formula>0.000001</formula>
      <formula>1</formula>
    </cfRule>
  </conditionalFormatting>
  <conditionalFormatting sqref="C28">
    <cfRule type="cellIs" dxfId="187" priority="127" operator="between">
      <formula>0.00000001</formula>
      <formula>1</formula>
    </cfRule>
  </conditionalFormatting>
  <conditionalFormatting sqref="I28">
    <cfRule type="cellIs" dxfId="186" priority="195" operator="between">
      <formula>0.000001</formula>
      <formula>1</formula>
    </cfRule>
  </conditionalFormatting>
  <conditionalFormatting sqref="C28">
    <cfRule type="cellIs" dxfId="185" priority="194" operator="between">
      <formula>0.00000001</formula>
      <formula>1</formula>
    </cfRule>
  </conditionalFormatting>
  <conditionalFormatting sqref="I28">
    <cfRule type="cellIs" dxfId="184" priority="193" operator="between">
      <formula>0.000001</formula>
      <formula>1</formula>
    </cfRule>
  </conditionalFormatting>
  <conditionalFormatting sqref="I28">
    <cfRule type="cellIs" dxfId="183" priority="185" operator="between">
      <formula>0.000001</formula>
      <formula>1</formula>
    </cfRule>
  </conditionalFormatting>
  <conditionalFormatting sqref="I28">
    <cfRule type="cellIs" dxfId="182" priority="191" operator="between">
      <formula>0.000001</formula>
      <formula>1</formula>
    </cfRule>
  </conditionalFormatting>
  <conditionalFormatting sqref="C28">
    <cfRule type="cellIs" dxfId="181" priority="192" operator="between">
      <formula>0.00000001</formula>
      <formula>1</formula>
    </cfRule>
  </conditionalFormatting>
  <conditionalFormatting sqref="I28">
    <cfRule type="cellIs" dxfId="180" priority="189" operator="between">
      <formula>0.000001</formula>
      <formula>1</formula>
    </cfRule>
  </conditionalFormatting>
  <conditionalFormatting sqref="C28">
    <cfRule type="cellIs" dxfId="179" priority="190" operator="between">
      <formula>0.00000001</formula>
      <formula>1</formula>
    </cfRule>
  </conditionalFormatting>
  <conditionalFormatting sqref="I28">
    <cfRule type="cellIs" dxfId="178" priority="187" operator="between">
      <formula>0.000001</formula>
      <formula>1</formula>
    </cfRule>
  </conditionalFormatting>
  <conditionalFormatting sqref="C28">
    <cfRule type="cellIs" dxfId="177" priority="186" operator="between">
      <formula>0.00000001</formula>
      <formula>1</formula>
    </cfRule>
  </conditionalFormatting>
  <conditionalFormatting sqref="I28">
    <cfRule type="cellIs" dxfId="176" priority="183" operator="between">
      <formula>0.000001</formula>
      <formula>1</formula>
    </cfRule>
  </conditionalFormatting>
  <conditionalFormatting sqref="C28">
    <cfRule type="cellIs" dxfId="175" priority="184" operator="between">
      <formula>0.00000001</formula>
      <formula>1</formula>
    </cfRule>
  </conditionalFormatting>
  <conditionalFormatting sqref="C28">
    <cfRule type="cellIs" dxfId="174" priority="182" operator="between">
      <formula>0.00000001</formula>
      <formula>1</formula>
    </cfRule>
  </conditionalFormatting>
  <conditionalFormatting sqref="I28">
    <cfRule type="cellIs" dxfId="173" priority="181" operator="between">
      <formula>0.000001</formula>
      <formula>1</formula>
    </cfRule>
  </conditionalFormatting>
  <conditionalFormatting sqref="C28">
    <cfRule type="cellIs" dxfId="172" priority="114" operator="between">
      <formula>0.00000001</formula>
      <formula>1</formula>
    </cfRule>
  </conditionalFormatting>
  <conditionalFormatting sqref="C28">
    <cfRule type="cellIs" dxfId="171" priority="113" operator="between">
      <formula>0.00000001</formula>
      <formula>1</formula>
    </cfRule>
  </conditionalFormatting>
  <conditionalFormatting sqref="H28">
    <cfRule type="cellIs" dxfId="170" priority="178" operator="between">
      <formula>0.000001</formula>
      <formula>1</formula>
    </cfRule>
  </conditionalFormatting>
  <conditionalFormatting sqref="C28">
    <cfRule type="cellIs" dxfId="169" priority="165" operator="between">
      <formula>0.00000001</formula>
      <formula>1</formula>
    </cfRule>
  </conditionalFormatting>
  <conditionalFormatting sqref="C28">
    <cfRule type="cellIs" dxfId="168" priority="176" operator="between">
      <formula>0.00000001</formula>
      <formula>1</formula>
    </cfRule>
  </conditionalFormatting>
  <conditionalFormatting sqref="C28">
    <cfRule type="cellIs" dxfId="167" priority="174" operator="between">
      <formula>0.00000001</formula>
      <formula>1</formula>
    </cfRule>
  </conditionalFormatting>
  <conditionalFormatting sqref="C28">
    <cfRule type="cellIs" dxfId="166" priority="172" operator="between">
      <formula>0.00000001</formula>
      <formula>1</formula>
    </cfRule>
  </conditionalFormatting>
  <conditionalFormatting sqref="C28">
    <cfRule type="cellIs" dxfId="165" priority="177" operator="between">
      <formula>0.00000001</formula>
      <formula>1</formula>
    </cfRule>
  </conditionalFormatting>
  <conditionalFormatting sqref="C28">
    <cfRule type="cellIs" dxfId="164" priority="175" operator="between">
      <formula>0.00000001</formula>
      <formula>1</formula>
    </cfRule>
  </conditionalFormatting>
  <conditionalFormatting sqref="C28">
    <cfRule type="cellIs" dxfId="163" priority="173" operator="between">
      <formula>0.00000001</formula>
      <formula>1</formula>
    </cfRule>
  </conditionalFormatting>
  <conditionalFormatting sqref="C28">
    <cfRule type="cellIs" dxfId="162" priority="171" operator="between">
      <formula>0.00000001</formula>
      <formula>1</formula>
    </cfRule>
  </conditionalFormatting>
  <conditionalFormatting sqref="C28">
    <cfRule type="cellIs" dxfId="161" priority="170" operator="between">
      <formula>0.00000001</formula>
      <formula>1</formula>
    </cfRule>
  </conditionalFormatting>
  <conditionalFormatting sqref="C28">
    <cfRule type="cellIs" dxfId="160" priority="169" operator="between">
      <formula>0.00000001</formula>
      <formula>1</formula>
    </cfRule>
  </conditionalFormatting>
  <conditionalFormatting sqref="I28">
    <cfRule type="cellIs" dxfId="159" priority="168" operator="between">
      <formula>0.000001</formula>
      <formula>1</formula>
    </cfRule>
  </conditionalFormatting>
  <conditionalFormatting sqref="C28">
    <cfRule type="cellIs" dxfId="158" priority="167" operator="between">
      <formula>0.00000001</formula>
      <formula>1</formula>
    </cfRule>
  </conditionalFormatting>
  <conditionalFormatting sqref="I28">
    <cfRule type="cellIs" dxfId="157" priority="166" operator="between">
      <formula>0.000001</formula>
      <formula>1</formula>
    </cfRule>
  </conditionalFormatting>
  <conditionalFormatting sqref="I28">
    <cfRule type="cellIs" dxfId="156" priority="158" operator="between">
      <formula>0.000001</formula>
      <formula>1</formula>
    </cfRule>
  </conditionalFormatting>
  <conditionalFormatting sqref="I28">
    <cfRule type="cellIs" dxfId="155" priority="164" operator="between">
      <formula>0.000001</formula>
      <formula>1</formula>
    </cfRule>
  </conditionalFormatting>
  <conditionalFormatting sqref="I28">
    <cfRule type="cellIs" dxfId="154" priority="162" operator="between">
      <formula>0.000001</formula>
      <formula>1</formula>
    </cfRule>
  </conditionalFormatting>
  <conditionalFormatting sqref="C28">
    <cfRule type="cellIs" dxfId="153" priority="163" operator="between">
      <formula>0.00000001</formula>
      <formula>1</formula>
    </cfRule>
  </conditionalFormatting>
  <conditionalFormatting sqref="C28">
    <cfRule type="cellIs" dxfId="152" priority="161" operator="between">
      <formula>0.00000001</formula>
      <formula>1</formula>
    </cfRule>
  </conditionalFormatting>
  <conditionalFormatting sqref="I28">
    <cfRule type="cellIs" dxfId="151" priority="160" operator="between">
      <formula>0.000001</formula>
      <formula>1</formula>
    </cfRule>
  </conditionalFormatting>
  <conditionalFormatting sqref="C28">
    <cfRule type="cellIs" dxfId="150" priority="159" operator="between">
      <formula>0.00000001</formula>
      <formula>1</formula>
    </cfRule>
  </conditionalFormatting>
  <conditionalFormatting sqref="I28">
    <cfRule type="cellIs" dxfId="149" priority="156" operator="between">
      <formula>0.000001</formula>
      <formula>1</formula>
    </cfRule>
  </conditionalFormatting>
  <conditionalFormatting sqref="C28">
    <cfRule type="cellIs" dxfId="148" priority="157" operator="between">
      <formula>0.00000001</formula>
      <formula>1</formula>
    </cfRule>
  </conditionalFormatting>
  <conditionalFormatting sqref="C28">
    <cfRule type="cellIs" dxfId="147" priority="155" operator="between">
      <formula>0.00000001</formula>
      <formula>1</formula>
    </cfRule>
  </conditionalFormatting>
  <conditionalFormatting sqref="I28">
    <cfRule type="cellIs" dxfId="146" priority="154" operator="between">
      <formula>0.000001</formula>
      <formula>1</formula>
    </cfRule>
  </conditionalFormatting>
  <conditionalFormatting sqref="C28">
    <cfRule type="cellIs" dxfId="145" priority="152" operator="between">
      <formula>0.00000001</formula>
      <formula>1</formula>
    </cfRule>
  </conditionalFormatting>
  <conditionalFormatting sqref="C28">
    <cfRule type="cellIs" dxfId="144" priority="29" operator="between">
      <formula>0.00000001</formula>
      <formula>1</formula>
    </cfRule>
  </conditionalFormatting>
  <conditionalFormatting sqref="C28">
    <cfRule type="cellIs" dxfId="143" priority="27" operator="between">
      <formula>0.00000001</formula>
      <formula>1</formula>
    </cfRule>
  </conditionalFormatting>
  <conditionalFormatting sqref="C28">
    <cfRule type="cellIs" dxfId="142" priority="23" operator="between">
      <formula>0.00000001</formula>
      <formula>1</formula>
    </cfRule>
  </conditionalFormatting>
  <conditionalFormatting sqref="C28">
    <cfRule type="cellIs" dxfId="141" priority="20" operator="between">
      <formula>0.00000001</formula>
      <formula>1</formula>
    </cfRule>
  </conditionalFormatting>
  <conditionalFormatting sqref="C28">
    <cfRule type="cellIs" dxfId="140" priority="22" operator="between">
      <formula>0.00000001</formula>
      <formula>1</formula>
    </cfRule>
  </conditionalFormatting>
  <conditionalFormatting sqref="C28">
    <cfRule type="cellIs" dxfId="139" priority="86" operator="between">
      <formula>0.00000001</formula>
      <formula>1</formula>
    </cfRule>
  </conditionalFormatting>
  <conditionalFormatting sqref="C28">
    <cfRule type="cellIs" dxfId="138" priority="119" operator="between">
      <formula>0.00000001</formula>
      <formula>1</formula>
    </cfRule>
  </conditionalFormatting>
  <conditionalFormatting sqref="C28">
    <cfRule type="cellIs" dxfId="137" priority="122" operator="between">
      <formula>0.00000001</formula>
      <formula>1</formula>
    </cfRule>
  </conditionalFormatting>
  <conditionalFormatting sqref="C28">
    <cfRule type="cellIs" dxfId="136" priority="120" operator="between">
      <formula>0.00000001</formula>
      <formula>1</formula>
    </cfRule>
  </conditionalFormatting>
  <conditionalFormatting sqref="C28">
    <cfRule type="cellIs" dxfId="135" priority="150" operator="between">
      <formula>0.00000001</formula>
      <formula>1</formula>
    </cfRule>
  </conditionalFormatting>
  <conditionalFormatting sqref="C28">
    <cfRule type="cellIs" dxfId="134" priority="148" operator="between">
      <formula>0.00000001</formula>
      <formula>1</formula>
    </cfRule>
  </conditionalFormatting>
  <conditionalFormatting sqref="C28">
    <cfRule type="cellIs" dxfId="133" priority="146" operator="between">
      <formula>0.00000001</formula>
      <formula>1</formula>
    </cfRule>
  </conditionalFormatting>
  <conditionalFormatting sqref="C28">
    <cfRule type="cellIs" dxfId="132" priority="125" operator="between">
      <formula>0.00000001</formula>
      <formula>1</formula>
    </cfRule>
  </conditionalFormatting>
  <conditionalFormatting sqref="C28">
    <cfRule type="cellIs" dxfId="131" priority="123" operator="between">
      <formula>0.00000001</formula>
      <formula>1</formula>
    </cfRule>
  </conditionalFormatting>
  <conditionalFormatting sqref="C28">
    <cfRule type="cellIs" dxfId="130" priority="117" operator="between">
      <formula>0.00000001</formula>
      <formula>1</formula>
    </cfRule>
  </conditionalFormatting>
  <conditionalFormatting sqref="C28">
    <cfRule type="cellIs" dxfId="129" priority="151" operator="between">
      <formula>0.00000001</formula>
      <formula>1</formula>
    </cfRule>
  </conditionalFormatting>
  <conditionalFormatting sqref="C28">
    <cfRule type="cellIs" dxfId="128" priority="149" operator="between">
      <formula>0.00000001</formula>
      <formula>1</formula>
    </cfRule>
  </conditionalFormatting>
  <conditionalFormatting sqref="C28">
    <cfRule type="cellIs" dxfId="127" priority="147" operator="between">
      <formula>0.00000001</formula>
      <formula>1</formula>
    </cfRule>
  </conditionalFormatting>
  <conditionalFormatting sqref="C28">
    <cfRule type="cellIs" dxfId="126" priority="145" operator="between">
      <formula>0.00000001</formula>
      <formula>1</formula>
    </cfRule>
  </conditionalFormatting>
  <conditionalFormatting sqref="C28">
    <cfRule type="cellIs" dxfId="125" priority="144" operator="between">
      <formula>0.00000001</formula>
      <formula>1</formula>
    </cfRule>
  </conditionalFormatting>
  <conditionalFormatting sqref="C28">
    <cfRule type="cellIs" dxfId="124" priority="143" operator="between">
      <formula>0.00000001</formula>
      <formula>1</formula>
    </cfRule>
  </conditionalFormatting>
  <conditionalFormatting sqref="I28">
    <cfRule type="cellIs" dxfId="123" priority="142" operator="between">
      <formula>0.000001</formula>
      <formula>1</formula>
    </cfRule>
  </conditionalFormatting>
  <conditionalFormatting sqref="C28">
    <cfRule type="cellIs" dxfId="122" priority="141" operator="between">
      <formula>0.00000001</formula>
      <formula>1</formula>
    </cfRule>
  </conditionalFormatting>
  <conditionalFormatting sqref="I28">
    <cfRule type="cellIs" dxfId="121" priority="140" operator="between">
      <formula>0.000001</formula>
      <formula>1</formula>
    </cfRule>
  </conditionalFormatting>
  <conditionalFormatting sqref="I28">
    <cfRule type="cellIs" dxfId="120" priority="138" operator="between">
      <formula>0.000001</formula>
      <formula>1</formula>
    </cfRule>
  </conditionalFormatting>
  <conditionalFormatting sqref="I28">
    <cfRule type="cellIs" dxfId="119" priority="136" operator="between">
      <formula>0.000001</formula>
      <formula>1</formula>
    </cfRule>
  </conditionalFormatting>
  <conditionalFormatting sqref="C28">
    <cfRule type="cellIs" dxfId="118" priority="135" operator="between">
      <formula>0.00000001</formula>
      <formula>1</formula>
    </cfRule>
  </conditionalFormatting>
  <conditionalFormatting sqref="C28">
    <cfRule type="cellIs" dxfId="117" priority="126" operator="between">
      <formula>0.00000001</formula>
      <formula>1</formula>
    </cfRule>
  </conditionalFormatting>
  <conditionalFormatting sqref="C28">
    <cfRule type="cellIs" dxfId="116" priority="124" operator="between">
      <formula>0.00000001</formula>
      <formula>1</formula>
    </cfRule>
  </conditionalFormatting>
  <conditionalFormatting sqref="C28">
    <cfRule type="cellIs" dxfId="115" priority="121" operator="between">
      <formula>0.00000001</formula>
      <formula>1</formula>
    </cfRule>
  </conditionalFormatting>
  <conditionalFormatting sqref="C28">
    <cfRule type="cellIs" dxfId="114" priority="118" operator="between">
      <formula>0.00000001</formula>
      <formula>1</formula>
    </cfRule>
  </conditionalFormatting>
  <conditionalFormatting sqref="C28">
    <cfRule type="cellIs" dxfId="113" priority="116" operator="between">
      <formula>0.00000001</formula>
      <formula>1</formula>
    </cfRule>
  </conditionalFormatting>
  <conditionalFormatting sqref="C28">
    <cfRule type="cellIs" dxfId="112" priority="115" operator="between">
      <formula>0.00000001</formula>
      <formula>1</formula>
    </cfRule>
  </conditionalFormatting>
  <conditionalFormatting sqref="C28">
    <cfRule type="cellIs" dxfId="111" priority="112" operator="between">
      <formula>0.00000001</formula>
      <formula>1</formula>
    </cfRule>
  </conditionalFormatting>
  <conditionalFormatting sqref="C28">
    <cfRule type="cellIs" dxfId="110" priority="70" operator="between">
      <formula>0.00000001</formula>
      <formula>1</formula>
    </cfRule>
  </conditionalFormatting>
  <conditionalFormatting sqref="C28">
    <cfRule type="cellIs" dxfId="109" priority="68" operator="between">
      <formula>0.00000001</formula>
      <formula>1</formula>
    </cfRule>
  </conditionalFormatting>
  <conditionalFormatting sqref="C28">
    <cfRule type="cellIs" dxfId="108" priority="66" operator="between">
      <formula>0.00000001</formula>
      <formula>1</formula>
    </cfRule>
  </conditionalFormatting>
  <conditionalFormatting sqref="C28">
    <cfRule type="cellIs" dxfId="107" priority="64" operator="between">
      <formula>0.00000001</formula>
      <formula>1</formula>
    </cfRule>
  </conditionalFormatting>
  <conditionalFormatting sqref="C28">
    <cfRule type="cellIs" dxfId="106" priority="62" operator="between">
      <formula>0.00000001</formula>
      <formula>1</formula>
    </cfRule>
  </conditionalFormatting>
  <conditionalFormatting sqref="I28">
    <cfRule type="cellIs" dxfId="105" priority="61" operator="between">
      <formula>0.000001</formula>
      <formula>1</formula>
    </cfRule>
  </conditionalFormatting>
  <conditionalFormatting sqref="C28">
    <cfRule type="cellIs" dxfId="104" priority="60" operator="between">
      <formula>0.00000001</formula>
      <formula>1</formula>
    </cfRule>
  </conditionalFormatting>
  <conditionalFormatting sqref="C28">
    <cfRule type="cellIs" dxfId="103" priority="44" operator="between">
      <formula>0.00000001</formula>
      <formula>1</formula>
    </cfRule>
  </conditionalFormatting>
  <conditionalFormatting sqref="C28">
    <cfRule type="cellIs" dxfId="102" priority="42" operator="between">
      <formula>0.00000001</formula>
      <formula>1</formula>
    </cfRule>
  </conditionalFormatting>
  <conditionalFormatting sqref="C28">
    <cfRule type="cellIs" dxfId="101" priority="40" operator="between">
      <formula>0.00000001</formula>
      <formula>1</formula>
    </cfRule>
  </conditionalFormatting>
  <conditionalFormatting sqref="C28">
    <cfRule type="cellIs" dxfId="100" priority="110" operator="between">
      <formula>0.00000001</formula>
      <formula>1</formula>
    </cfRule>
  </conditionalFormatting>
  <conditionalFormatting sqref="C28">
    <cfRule type="cellIs" dxfId="99" priority="111" operator="between">
      <formula>0.00000001</formula>
      <formula>1</formula>
    </cfRule>
  </conditionalFormatting>
  <conditionalFormatting sqref="C28">
    <cfRule type="cellIs" dxfId="98" priority="109" operator="between">
      <formula>0.00000001</formula>
      <formula>1</formula>
    </cfRule>
  </conditionalFormatting>
  <conditionalFormatting sqref="C28">
    <cfRule type="cellIs" dxfId="97" priority="108" operator="between">
      <formula>0.00000001</formula>
      <formula>1</formula>
    </cfRule>
  </conditionalFormatting>
  <conditionalFormatting sqref="C28">
    <cfRule type="cellIs" dxfId="96" priority="103" operator="between">
      <formula>0.00000001</formula>
      <formula>1</formula>
    </cfRule>
  </conditionalFormatting>
  <conditionalFormatting sqref="C28">
    <cfRule type="cellIs" dxfId="95" priority="95" operator="between">
      <formula>0.00000001</formula>
      <formula>1</formula>
    </cfRule>
  </conditionalFormatting>
  <conditionalFormatting sqref="C28">
    <cfRule type="cellIs" dxfId="94" priority="107" operator="between">
      <formula>0.00000001</formula>
      <formula>1</formula>
    </cfRule>
  </conditionalFormatting>
  <conditionalFormatting sqref="C28">
    <cfRule type="cellIs" dxfId="93" priority="106" operator="between">
      <formula>0.00000001</formula>
      <formula>1</formula>
    </cfRule>
  </conditionalFormatting>
  <conditionalFormatting sqref="C28">
    <cfRule type="cellIs" dxfId="92" priority="105" operator="between">
      <formula>0.00000001</formula>
      <formula>1</formula>
    </cfRule>
  </conditionalFormatting>
  <conditionalFormatting sqref="C28">
    <cfRule type="cellIs" dxfId="91" priority="104" operator="between">
      <formula>0.00000001</formula>
      <formula>1</formula>
    </cfRule>
  </conditionalFormatting>
  <conditionalFormatting sqref="C28">
    <cfRule type="cellIs" dxfId="90" priority="87" operator="between">
      <formula>0.00000001</formula>
      <formula>1</formula>
    </cfRule>
  </conditionalFormatting>
  <conditionalFormatting sqref="I28">
    <cfRule type="cellIs" dxfId="89" priority="102" operator="between">
      <formula>0.000001</formula>
      <formula>1</formula>
    </cfRule>
  </conditionalFormatting>
  <conditionalFormatting sqref="C28">
    <cfRule type="cellIs" dxfId="88" priority="101" operator="between">
      <formula>0.00000001</formula>
      <formula>1</formula>
    </cfRule>
  </conditionalFormatting>
  <conditionalFormatting sqref="I28">
    <cfRule type="cellIs" dxfId="87" priority="100" operator="between">
      <formula>0.000001</formula>
      <formula>1</formula>
    </cfRule>
  </conditionalFormatting>
  <conditionalFormatting sqref="I28">
    <cfRule type="cellIs" dxfId="86" priority="92" operator="between">
      <formula>0.000001</formula>
      <formula>1</formula>
    </cfRule>
  </conditionalFormatting>
  <conditionalFormatting sqref="I28">
    <cfRule type="cellIs" dxfId="85" priority="98" operator="between">
      <formula>0.000001</formula>
      <formula>1</formula>
    </cfRule>
  </conditionalFormatting>
  <conditionalFormatting sqref="C28">
    <cfRule type="cellIs" dxfId="84" priority="99" operator="between">
      <formula>0.00000001</formula>
      <formula>1</formula>
    </cfRule>
  </conditionalFormatting>
  <conditionalFormatting sqref="I28">
    <cfRule type="cellIs" dxfId="83" priority="96" operator="between">
      <formula>0.000001</formula>
      <formula>1</formula>
    </cfRule>
  </conditionalFormatting>
  <conditionalFormatting sqref="C28">
    <cfRule type="cellIs" dxfId="82" priority="97" operator="between">
      <formula>0.00000001</formula>
      <formula>1</formula>
    </cfRule>
  </conditionalFormatting>
  <conditionalFormatting sqref="I28">
    <cfRule type="cellIs" dxfId="81" priority="94" operator="between">
      <formula>0.000001</formula>
      <formula>1</formula>
    </cfRule>
  </conditionalFormatting>
  <conditionalFormatting sqref="C28">
    <cfRule type="cellIs" dxfId="80" priority="93" operator="between">
      <formula>0.00000001</formula>
      <formula>1</formula>
    </cfRule>
  </conditionalFormatting>
  <conditionalFormatting sqref="I28">
    <cfRule type="cellIs" dxfId="79" priority="90" operator="between">
      <formula>0.000001</formula>
      <formula>1</formula>
    </cfRule>
  </conditionalFormatting>
  <conditionalFormatting sqref="C28">
    <cfRule type="cellIs" dxfId="78" priority="91" operator="between">
      <formula>0.00000001</formula>
      <formula>1</formula>
    </cfRule>
  </conditionalFormatting>
  <conditionalFormatting sqref="C28">
    <cfRule type="cellIs" dxfId="77" priority="89" operator="between">
      <formula>0.00000001</formula>
      <formula>1</formula>
    </cfRule>
  </conditionalFormatting>
  <conditionalFormatting sqref="I28">
    <cfRule type="cellIs" dxfId="76" priority="88" operator="between">
      <formula>0.000001</formula>
      <formula>1</formula>
    </cfRule>
  </conditionalFormatting>
  <conditionalFormatting sqref="H28">
    <cfRule type="cellIs" dxfId="75" priority="85" operator="between">
      <formula>0.000001</formula>
      <formula>1</formula>
    </cfRule>
  </conditionalFormatting>
  <conditionalFormatting sqref="C28">
    <cfRule type="cellIs" dxfId="74" priority="72" operator="between">
      <formula>0.00000001</formula>
      <formula>1</formula>
    </cfRule>
  </conditionalFormatting>
  <conditionalFormatting sqref="C28">
    <cfRule type="cellIs" dxfId="73" priority="83" operator="between">
      <formula>0.00000001</formula>
      <formula>1</formula>
    </cfRule>
  </conditionalFormatting>
  <conditionalFormatting sqref="C28">
    <cfRule type="cellIs" dxfId="72" priority="81" operator="between">
      <formula>0.00000001</formula>
      <formula>1</formula>
    </cfRule>
  </conditionalFormatting>
  <conditionalFormatting sqref="C28">
    <cfRule type="cellIs" dxfId="71" priority="79" operator="between">
      <formula>0.00000001</formula>
      <formula>1</formula>
    </cfRule>
  </conditionalFormatting>
  <conditionalFormatting sqref="C28">
    <cfRule type="cellIs" dxfId="70" priority="84" operator="between">
      <formula>0.00000001</formula>
      <formula>1</formula>
    </cfRule>
  </conditionalFormatting>
  <conditionalFormatting sqref="C28">
    <cfRule type="cellIs" dxfId="69" priority="82" operator="between">
      <formula>0.00000001</formula>
      <formula>1</formula>
    </cfRule>
  </conditionalFormatting>
  <conditionalFormatting sqref="C28">
    <cfRule type="cellIs" dxfId="68" priority="80" operator="between">
      <formula>0.00000001</formula>
      <formula>1</formula>
    </cfRule>
  </conditionalFormatting>
  <conditionalFormatting sqref="C28">
    <cfRule type="cellIs" dxfId="67" priority="78" operator="between">
      <formula>0.00000001</formula>
      <formula>1</formula>
    </cfRule>
  </conditionalFormatting>
  <conditionalFormatting sqref="C28">
    <cfRule type="cellIs" dxfId="66" priority="77" operator="between">
      <formula>0.00000001</formula>
      <formula>1</formula>
    </cfRule>
  </conditionalFormatting>
  <conditionalFormatting sqref="C28">
    <cfRule type="cellIs" dxfId="65" priority="76" operator="between">
      <formula>0.00000001</formula>
      <formula>1</formula>
    </cfRule>
  </conditionalFormatting>
  <conditionalFormatting sqref="I28">
    <cfRule type="cellIs" dxfId="64" priority="75" operator="between">
      <formula>0.000001</formula>
      <formula>1</formula>
    </cfRule>
  </conditionalFormatting>
  <conditionalFormatting sqref="C28">
    <cfRule type="cellIs" dxfId="63" priority="74" operator="between">
      <formula>0.00000001</formula>
      <formula>1</formula>
    </cfRule>
  </conditionalFormatting>
  <conditionalFormatting sqref="I28">
    <cfRule type="cellIs" dxfId="62" priority="73" operator="between">
      <formula>0.000001</formula>
      <formula>1</formula>
    </cfRule>
  </conditionalFormatting>
  <conditionalFormatting sqref="I28">
    <cfRule type="cellIs" dxfId="61" priority="65" operator="between">
      <formula>0.000001</formula>
      <formula>1</formula>
    </cfRule>
  </conditionalFormatting>
  <conditionalFormatting sqref="I28">
    <cfRule type="cellIs" dxfId="60" priority="71" operator="between">
      <formula>0.000001</formula>
      <formula>1</formula>
    </cfRule>
  </conditionalFormatting>
  <conditionalFormatting sqref="I28">
    <cfRule type="cellIs" dxfId="59" priority="69" operator="between">
      <formula>0.000001</formula>
      <formula>1</formula>
    </cfRule>
  </conditionalFormatting>
  <conditionalFormatting sqref="I28">
    <cfRule type="cellIs" dxfId="58" priority="67" operator="between">
      <formula>0.000001</formula>
      <formula>1</formula>
    </cfRule>
  </conditionalFormatting>
  <conditionalFormatting sqref="I28">
    <cfRule type="cellIs" dxfId="57" priority="63" operator="between">
      <formula>0.000001</formula>
      <formula>1</formula>
    </cfRule>
  </conditionalFormatting>
  <conditionalFormatting sqref="C28">
    <cfRule type="cellIs" dxfId="56" priority="59" operator="between">
      <formula>0.00000001</formula>
      <formula>1</formula>
    </cfRule>
  </conditionalFormatting>
  <conditionalFormatting sqref="C28">
    <cfRule type="cellIs" dxfId="55" priority="26" operator="between">
      <formula>0.00000001</formula>
      <formula>1</formula>
    </cfRule>
  </conditionalFormatting>
  <conditionalFormatting sqref="C28">
    <cfRule type="cellIs" dxfId="54" priority="57" operator="between">
      <formula>0.00000001</formula>
      <formula>1</formula>
    </cfRule>
  </conditionalFormatting>
  <conditionalFormatting sqref="C28">
    <cfRule type="cellIs" dxfId="53" priority="55" operator="between">
      <formula>0.00000001</formula>
      <formula>1</formula>
    </cfRule>
  </conditionalFormatting>
  <conditionalFormatting sqref="C28">
    <cfRule type="cellIs" dxfId="52" priority="53" operator="between">
      <formula>0.00000001</formula>
      <formula>1</formula>
    </cfRule>
  </conditionalFormatting>
  <conditionalFormatting sqref="C28">
    <cfRule type="cellIs" dxfId="51" priority="32" operator="between">
      <formula>0.00000001</formula>
      <formula>1</formula>
    </cfRule>
  </conditionalFormatting>
  <conditionalFormatting sqref="C28">
    <cfRule type="cellIs" dxfId="50" priority="30" operator="between">
      <formula>0.00000001</formula>
      <formula>1</formula>
    </cfRule>
  </conditionalFormatting>
  <conditionalFormatting sqref="C28">
    <cfRule type="cellIs" dxfId="49" priority="24" operator="between">
      <formula>0.00000001</formula>
      <formula>1</formula>
    </cfRule>
  </conditionalFormatting>
  <conditionalFormatting sqref="C28">
    <cfRule type="cellIs" dxfId="48" priority="58" operator="between">
      <formula>0.00000001</formula>
      <formula>1</formula>
    </cfRule>
  </conditionalFormatting>
  <conditionalFormatting sqref="C28">
    <cfRule type="cellIs" dxfId="47" priority="56" operator="between">
      <formula>0.00000001</formula>
      <formula>1</formula>
    </cfRule>
  </conditionalFormatting>
  <conditionalFormatting sqref="C28">
    <cfRule type="cellIs" dxfId="46" priority="54" operator="between">
      <formula>0.00000001</formula>
      <formula>1</formula>
    </cfRule>
  </conditionalFormatting>
  <conditionalFormatting sqref="C28">
    <cfRule type="cellIs" dxfId="45" priority="52" operator="between">
      <formula>0.00000001</formula>
      <formula>1</formula>
    </cfRule>
  </conditionalFormatting>
  <conditionalFormatting sqref="C28">
    <cfRule type="cellIs" dxfId="44" priority="51" operator="between">
      <formula>0.00000001</formula>
      <formula>1</formula>
    </cfRule>
  </conditionalFormatting>
  <conditionalFormatting sqref="C28">
    <cfRule type="cellIs" dxfId="43" priority="34" operator="between">
      <formula>0.00000001</formula>
      <formula>1</formula>
    </cfRule>
  </conditionalFormatting>
  <conditionalFormatting sqref="C28">
    <cfRule type="cellIs" dxfId="42" priority="50" operator="between">
      <formula>0.00000001</formula>
      <formula>1</formula>
    </cfRule>
  </conditionalFormatting>
  <conditionalFormatting sqref="I28">
    <cfRule type="cellIs" dxfId="41" priority="49" operator="between">
      <formula>0.000001</formula>
      <formula>1</formula>
    </cfRule>
  </conditionalFormatting>
  <conditionalFormatting sqref="C28">
    <cfRule type="cellIs" dxfId="40" priority="48" operator="between">
      <formula>0.00000001</formula>
      <formula>1</formula>
    </cfRule>
  </conditionalFormatting>
  <conditionalFormatting sqref="I28">
    <cfRule type="cellIs" dxfId="39" priority="47" operator="between">
      <formula>0.000001</formula>
      <formula>1</formula>
    </cfRule>
  </conditionalFormatting>
  <conditionalFormatting sqref="I28">
    <cfRule type="cellIs" dxfId="38" priority="39" operator="between">
      <formula>0.000001</formula>
      <formula>1</formula>
    </cfRule>
  </conditionalFormatting>
  <conditionalFormatting sqref="I28">
    <cfRule type="cellIs" dxfId="37" priority="45" operator="between">
      <formula>0.000001</formula>
      <formula>1</formula>
    </cfRule>
  </conditionalFormatting>
  <conditionalFormatting sqref="C28">
    <cfRule type="cellIs" dxfId="36" priority="46" operator="between">
      <formula>0.00000001</formula>
      <formula>1</formula>
    </cfRule>
  </conditionalFormatting>
  <conditionalFormatting sqref="I28">
    <cfRule type="cellIs" dxfId="35" priority="43" operator="between">
      <formula>0.000001</formula>
      <formula>1</formula>
    </cfRule>
  </conditionalFormatting>
  <conditionalFormatting sqref="I28">
    <cfRule type="cellIs" dxfId="34" priority="41" operator="between">
      <formula>0.000001</formula>
      <formula>1</formula>
    </cfRule>
  </conditionalFormatting>
  <conditionalFormatting sqref="I28">
    <cfRule type="cellIs" dxfId="33" priority="37" operator="between">
      <formula>0.000001</formula>
      <formula>1</formula>
    </cfRule>
  </conditionalFormatting>
  <conditionalFormatting sqref="C28">
    <cfRule type="cellIs" dxfId="32" priority="36" operator="between">
      <formula>0.00000001</formula>
      <formula>1</formula>
    </cfRule>
  </conditionalFormatting>
  <conditionalFormatting sqref="I28">
    <cfRule type="cellIs" dxfId="31" priority="35" operator="between">
      <formula>0.000001</formula>
      <formula>1</formula>
    </cfRule>
  </conditionalFormatting>
  <conditionalFormatting sqref="C28">
    <cfRule type="cellIs" dxfId="30" priority="31" operator="between">
      <formula>0.00000001</formula>
      <formula>1</formula>
    </cfRule>
  </conditionalFormatting>
  <conditionalFormatting sqref="C28">
    <cfRule type="cellIs" dxfId="29" priority="28" operator="between">
      <formula>0.00000001</formula>
      <formula>1</formula>
    </cfRule>
  </conditionalFormatting>
  <conditionalFormatting sqref="C28">
    <cfRule type="cellIs" dxfId="28" priority="21" operator="between">
      <formula>0.00000001</formula>
      <formula>1</formula>
    </cfRule>
  </conditionalFormatting>
  <conditionalFormatting sqref="C28">
    <cfRule type="cellIs" dxfId="27" priority="19" operator="between">
      <formula>0.00000001</formula>
      <formula>1</formula>
    </cfRule>
  </conditionalFormatting>
  <conditionalFormatting sqref="C15">
    <cfRule type="cellIs" dxfId="26" priority="15" operator="between">
      <formula>0.00000001</formula>
      <formula>1</formula>
    </cfRule>
  </conditionalFormatting>
  <conditionalFormatting sqref="E15">
    <cfRule type="cellIs" dxfId="25" priority="13" operator="between">
      <formula>0.00000001</formula>
      <formula>1</formula>
    </cfRule>
  </conditionalFormatting>
  <conditionalFormatting sqref="E15">
    <cfRule type="cellIs" dxfId="24" priority="11" operator="between">
      <formula>0.00000001</formula>
      <formula>1</formula>
    </cfRule>
  </conditionalFormatting>
  <conditionalFormatting sqref="C15">
    <cfRule type="cellIs" dxfId="23" priority="16" operator="between">
      <formula>0.0001</formula>
      <formula>0.44999</formula>
    </cfRule>
  </conditionalFormatting>
  <conditionalFormatting sqref="C15">
    <cfRule type="cellIs" dxfId="22" priority="14" operator="between">
      <formula>0.00000001</formula>
      <formula>1</formula>
    </cfRule>
  </conditionalFormatting>
  <conditionalFormatting sqref="G15">
    <cfRule type="cellIs" dxfId="21" priority="12" operator="between">
      <formula>0.00000001</formula>
      <formula>1</formula>
    </cfRule>
  </conditionalFormatting>
  <conditionalFormatting sqref="G15">
    <cfRule type="cellIs" dxfId="20" priority="10" operator="between">
      <formula>0.00000001</formula>
      <formula>1</formula>
    </cfRule>
  </conditionalFormatting>
  <conditionalFormatting sqref="G17">
    <cfRule type="cellIs" dxfId="19" priority="8" operator="between">
      <formula>0.00000001</formula>
      <formula>1</formula>
    </cfRule>
  </conditionalFormatting>
  <conditionalFormatting sqref="G17">
    <cfRule type="cellIs" dxfId="18" priority="6" operator="between">
      <formula>0.00000001</formula>
      <formula>1</formula>
    </cfRule>
  </conditionalFormatting>
  <conditionalFormatting sqref="I17">
    <cfRule type="cellIs" dxfId="17" priority="5" operator="between">
      <formula>0.0001</formula>
      <formula>0.44999</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E7" sqref="E7"/>
    </sheetView>
  </sheetViews>
  <sheetFormatPr baseColWidth="10" defaultRowHeight="14.25" x14ac:dyDescent="0.2"/>
  <cols>
    <col min="1" max="1" width="25.25" customWidth="1"/>
  </cols>
  <sheetData>
    <row r="1" spans="1:12" x14ac:dyDescent="0.2">
      <c r="A1" s="927" t="s">
        <v>375</v>
      </c>
      <c r="B1" s="927"/>
      <c r="C1" s="927"/>
      <c r="D1" s="927"/>
      <c r="E1" s="927"/>
      <c r="F1" s="927"/>
      <c r="G1" s="1"/>
      <c r="H1" s="1"/>
      <c r="I1" s="1"/>
    </row>
    <row r="2" spans="1:12" x14ac:dyDescent="0.2">
      <c r="A2" s="928"/>
      <c r="B2" s="928"/>
      <c r="C2" s="928"/>
      <c r="D2" s="928"/>
      <c r="E2" s="928"/>
      <c r="F2" s="928"/>
      <c r="G2" s="11"/>
      <c r="H2" s="62" t="s">
        <v>511</v>
      </c>
      <c r="I2" s="1"/>
    </row>
    <row r="3" spans="1:12" x14ac:dyDescent="0.2">
      <c r="A3" s="12"/>
      <c r="B3" s="894">
        <f>INDICE!A3</f>
        <v>43132</v>
      </c>
      <c r="C3" s="895">
        <v>41671</v>
      </c>
      <c r="D3" s="895" t="s">
        <v>117</v>
      </c>
      <c r="E3" s="895"/>
      <c r="F3" s="895" t="s">
        <v>118</v>
      </c>
      <c r="G3" s="895"/>
      <c r="H3" s="895"/>
      <c r="I3" s="1"/>
    </row>
    <row r="4" spans="1:12" x14ac:dyDescent="0.2">
      <c r="A4" s="543"/>
      <c r="B4" s="97" t="s">
        <v>54</v>
      </c>
      <c r="C4" s="97" t="s">
        <v>457</v>
      </c>
      <c r="D4" s="97" t="s">
        <v>54</v>
      </c>
      <c r="E4" s="97" t="s">
        <v>457</v>
      </c>
      <c r="F4" s="97" t="s">
        <v>54</v>
      </c>
      <c r="G4" s="398" t="s">
        <v>457</v>
      </c>
      <c r="H4" s="398" t="s">
        <v>107</v>
      </c>
      <c r="I4" s="62"/>
    </row>
    <row r="5" spans="1:12" ht="14.1" customHeight="1" x14ac:dyDescent="0.2">
      <c r="A5" s="694" t="s">
        <v>361</v>
      </c>
      <c r="B5" s="321">
        <v>1878.8177299999998</v>
      </c>
      <c r="C5" s="322">
        <v>22.500463186650073</v>
      </c>
      <c r="D5" s="321">
        <v>4242.88159</v>
      </c>
      <c r="E5" s="322">
        <v>32.693262238867376</v>
      </c>
      <c r="F5" s="321">
        <v>31782.001640000002</v>
      </c>
      <c r="G5" s="322">
        <v>-22.486170015947014</v>
      </c>
      <c r="H5" s="322">
        <v>89.164929203533816</v>
      </c>
      <c r="I5" s="1"/>
    </row>
    <row r="6" spans="1:12" x14ac:dyDescent="0.2">
      <c r="A6" s="65" t="s">
        <v>578</v>
      </c>
      <c r="B6" s="613">
        <v>1573.9769299999998</v>
      </c>
      <c r="C6" s="622">
        <v>12.045360299843463</v>
      </c>
      <c r="D6" s="613">
        <v>3931.8246699999995</v>
      </c>
      <c r="E6" s="622">
        <v>29.027308088572664</v>
      </c>
      <c r="F6" s="613">
        <v>30729.667749999997</v>
      </c>
      <c r="G6" s="859">
        <v>-10.356036667180032</v>
      </c>
      <c r="H6" s="622">
        <v>86.212589138135414</v>
      </c>
      <c r="I6" s="1"/>
    </row>
    <row r="7" spans="1:12" x14ac:dyDescent="0.2">
      <c r="A7" s="65" t="s">
        <v>579</v>
      </c>
      <c r="B7" s="615">
        <v>304.84079999999994</v>
      </c>
      <c r="C7" s="622">
        <v>136.39251880592772</v>
      </c>
      <c r="D7" s="615">
        <v>311.05691999999993</v>
      </c>
      <c r="E7" s="622">
        <v>107.05389398770268</v>
      </c>
      <c r="F7" s="615">
        <v>1052.3338899999999</v>
      </c>
      <c r="G7" s="622">
        <v>-84.345005875246272</v>
      </c>
      <c r="H7" s="622">
        <v>2.9523400653983898</v>
      </c>
      <c r="I7" s="621"/>
      <c r="J7" s="242"/>
    </row>
    <row r="8" spans="1:12" x14ac:dyDescent="0.2">
      <c r="A8" s="694" t="s">
        <v>580</v>
      </c>
      <c r="B8" s="572">
        <v>1159.9512400000001</v>
      </c>
      <c r="C8" s="587">
        <v>2128.8336734048803</v>
      </c>
      <c r="D8" s="572">
        <v>2303.0131799999999</v>
      </c>
      <c r="E8" s="587">
        <v>2226.1307324451859</v>
      </c>
      <c r="F8" s="572">
        <v>3862.0592300000003</v>
      </c>
      <c r="G8" s="587">
        <v>309.87709150454873</v>
      </c>
      <c r="H8" s="587">
        <v>10.835070796466182</v>
      </c>
      <c r="I8" s="621"/>
      <c r="J8" s="242"/>
    </row>
    <row r="9" spans="1:12" x14ac:dyDescent="0.2">
      <c r="A9" s="65" t="s">
        <v>365</v>
      </c>
      <c r="B9" s="613">
        <v>26.7302</v>
      </c>
      <c r="C9" s="622">
        <v>-9.3138984486109262</v>
      </c>
      <c r="D9" s="613">
        <v>1132.0679700000001</v>
      </c>
      <c r="E9" s="622">
        <v>1770.7742292856417</v>
      </c>
      <c r="F9" s="613">
        <v>1381.5703600000002</v>
      </c>
      <c r="G9" s="622">
        <v>109.66356076884797</v>
      </c>
      <c r="H9" s="622">
        <v>3.8760184060924594</v>
      </c>
      <c r="I9" s="621"/>
      <c r="J9" s="242"/>
    </row>
    <row r="10" spans="1:12" x14ac:dyDescent="0.2">
      <c r="A10" s="65" t="s">
        <v>366</v>
      </c>
      <c r="B10" s="615">
        <v>32.164059999999999</v>
      </c>
      <c r="C10" s="623">
        <v>72.029115033692804</v>
      </c>
      <c r="D10" s="615">
        <v>66.657459999999986</v>
      </c>
      <c r="E10" s="623">
        <v>106.9297085830673</v>
      </c>
      <c r="F10" s="615">
        <v>190.19874999999999</v>
      </c>
      <c r="G10" s="623">
        <v>140.68899512569945</v>
      </c>
      <c r="H10" s="701">
        <v>0.53360572661371952</v>
      </c>
      <c r="I10" s="621"/>
      <c r="J10" s="242"/>
    </row>
    <row r="11" spans="1:12" x14ac:dyDescent="0.2">
      <c r="A11" s="65" t="s">
        <v>367</v>
      </c>
      <c r="B11" s="613">
        <v>0</v>
      </c>
      <c r="C11" s="622" t="s">
        <v>147</v>
      </c>
      <c r="D11" s="613">
        <v>0</v>
      </c>
      <c r="E11" s="622" t="s">
        <v>147</v>
      </c>
      <c r="F11" s="613">
        <v>990.46222000000012</v>
      </c>
      <c r="G11" s="622" t="s">
        <v>147</v>
      </c>
      <c r="H11" s="741">
        <v>2.7787580758892361</v>
      </c>
      <c r="I11" s="1"/>
      <c r="J11" s="622"/>
      <c r="L11" s="622"/>
    </row>
    <row r="12" spans="1:12" x14ac:dyDescent="0.2">
      <c r="A12" s="65" t="s">
        <v>368</v>
      </c>
      <c r="B12" s="727">
        <v>1077.8794700000001</v>
      </c>
      <c r="C12" s="622">
        <v>52375.303665405751</v>
      </c>
      <c r="D12" s="613">
        <v>1079.06161</v>
      </c>
      <c r="E12" s="622">
        <v>36545.190550902997</v>
      </c>
      <c r="F12" s="613">
        <v>1176.11816</v>
      </c>
      <c r="G12" s="622">
        <v>822.80337388840201</v>
      </c>
      <c r="H12" s="622">
        <v>3.2996188742060131</v>
      </c>
      <c r="I12" s="621"/>
      <c r="J12" s="242"/>
    </row>
    <row r="13" spans="1:12" x14ac:dyDescent="0.2">
      <c r="A13" s="65" t="s">
        <v>369</v>
      </c>
      <c r="B13" s="613">
        <v>21.421240000000001</v>
      </c>
      <c r="C13" s="622" t="s">
        <v>147</v>
      </c>
      <c r="D13" s="613">
        <v>21.421240000000001</v>
      </c>
      <c r="E13" s="614" t="s">
        <v>147</v>
      </c>
      <c r="F13" s="613">
        <v>100.09183</v>
      </c>
      <c r="G13" s="614">
        <v>86.080229992372139</v>
      </c>
      <c r="H13" s="622">
        <v>0.28080927805911921</v>
      </c>
      <c r="I13" s="621"/>
      <c r="J13" s="242"/>
    </row>
    <row r="14" spans="1:12" x14ac:dyDescent="0.2">
      <c r="A14" s="75" t="s">
        <v>370</v>
      </c>
      <c r="B14" s="613">
        <v>1.7562699999999998</v>
      </c>
      <c r="C14" s="721">
        <v>-3.3162492912233046</v>
      </c>
      <c r="D14" s="613">
        <v>3.8048999999999995</v>
      </c>
      <c r="E14" s="721">
        <v>14.069090810976087</v>
      </c>
      <c r="F14" s="613">
        <v>23.617909999999998</v>
      </c>
      <c r="G14" s="622">
        <v>2.5127837635243644</v>
      </c>
      <c r="H14" s="622">
        <v>6.6260435605635853E-2</v>
      </c>
      <c r="I14" s="1"/>
      <c r="J14" s="242"/>
    </row>
    <row r="15" spans="1:12" x14ac:dyDescent="0.2">
      <c r="A15" s="584" t="s">
        <v>116</v>
      </c>
      <c r="B15" s="585">
        <v>3038.7689699999996</v>
      </c>
      <c r="C15" s="586">
        <v>91.627838163984251</v>
      </c>
      <c r="D15" s="585">
        <v>6545.8947699999999</v>
      </c>
      <c r="E15" s="586">
        <v>98.570021384963951</v>
      </c>
      <c r="F15" s="585">
        <v>35644.060870000001</v>
      </c>
      <c r="G15" s="586">
        <v>-15.019812066797444</v>
      </c>
      <c r="H15" s="586">
        <v>100</v>
      </c>
      <c r="I15" s="621"/>
      <c r="J15" s="242"/>
    </row>
    <row r="16" spans="1:12" x14ac:dyDescent="0.2">
      <c r="A16" s="606"/>
      <c r="B16" s="713"/>
      <c r="C16" s="11"/>
      <c r="D16" s="11"/>
      <c r="E16" s="11"/>
      <c r="F16" s="11"/>
      <c r="G16" s="11"/>
      <c r="H16" s="232" t="s">
        <v>231</v>
      </c>
      <c r="I16" s="11"/>
      <c r="J16" s="242"/>
      <c r="L16" s="242"/>
    </row>
    <row r="17" spans="1:9" x14ac:dyDescent="0.2">
      <c r="A17" s="611" t="s">
        <v>360</v>
      </c>
      <c r="B17" s="713"/>
      <c r="C17" s="11"/>
      <c r="D17" s="11"/>
      <c r="E17" s="11"/>
      <c r="F17" s="11"/>
      <c r="G17" s="11"/>
      <c r="H17" s="11"/>
      <c r="I17" s="713"/>
    </row>
    <row r="18" spans="1:9" x14ac:dyDescent="0.2">
      <c r="A18" s="611" t="s">
        <v>647</v>
      </c>
      <c r="B18" s="713"/>
      <c r="C18" s="713"/>
      <c r="D18" s="713"/>
      <c r="E18" s="713"/>
      <c r="F18" s="713"/>
      <c r="G18" s="713"/>
      <c r="H18" s="713"/>
      <c r="I18" s="713"/>
    </row>
    <row r="19" spans="1:9" x14ac:dyDescent="0.2">
      <c r="A19" s="612" t="s">
        <v>597</v>
      </c>
      <c r="B19" s="713"/>
      <c r="C19" s="713"/>
      <c r="D19" s="713"/>
      <c r="E19" s="713"/>
      <c r="F19" s="713"/>
      <c r="G19" s="713"/>
      <c r="H19" s="713"/>
      <c r="I19" s="713"/>
    </row>
    <row r="20" spans="1:9" ht="14.25" customHeight="1" x14ac:dyDescent="0.2">
      <c r="A20" s="935" t="s">
        <v>626</v>
      </c>
      <c r="B20" s="935"/>
      <c r="C20" s="935"/>
      <c r="D20" s="935"/>
      <c r="E20" s="935"/>
      <c r="F20" s="935"/>
      <c r="G20" s="935"/>
      <c r="H20" s="935"/>
      <c r="I20" s="713"/>
    </row>
    <row r="21" spans="1:9" x14ac:dyDescent="0.2">
      <c r="A21" s="935"/>
      <c r="B21" s="935"/>
      <c r="C21" s="935"/>
      <c r="D21" s="935"/>
      <c r="E21" s="935"/>
      <c r="F21" s="935"/>
      <c r="G21" s="935"/>
      <c r="H21" s="935"/>
      <c r="I21" s="713"/>
    </row>
    <row r="22" spans="1:9" x14ac:dyDescent="0.2">
      <c r="A22" s="935"/>
      <c r="B22" s="935"/>
      <c r="C22" s="935"/>
      <c r="D22" s="935"/>
      <c r="E22" s="935"/>
      <c r="F22" s="935"/>
      <c r="G22" s="935"/>
      <c r="H22" s="935"/>
      <c r="I22" s="713"/>
    </row>
  </sheetData>
  <mergeCells count="5">
    <mergeCell ref="A1:F2"/>
    <mergeCell ref="B3:C3"/>
    <mergeCell ref="D3:E3"/>
    <mergeCell ref="F3:H3"/>
    <mergeCell ref="A20:H22"/>
  </mergeCells>
  <conditionalFormatting sqref="B7">
    <cfRule type="cellIs" dxfId="16" priority="8" operator="between">
      <formula>0.0001</formula>
      <formula>0.4999999</formula>
    </cfRule>
  </conditionalFormatting>
  <conditionalFormatting sqref="D7">
    <cfRule type="cellIs" dxfId="15" priority="7" operator="between">
      <formula>0.0001</formula>
      <formula>0.4999999</formula>
    </cfRule>
  </conditionalFormatting>
  <conditionalFormatting sqref="H11">
    <cfRule type="cellIs" dxfId="14" priority="5" operator="between">
      <formula>0.000001</formula>
      <formula>1</formula>
    </cfRule>
  </conditionalFormatting>
  <conditionalFormatting sqref="H11">
    <cfRule type="cellIs" dxfId="13" priority="4" operator="between">
      <formula>0.000001</formula>
      <formula>1</formula>
    </cfRule>
  </conditionalFormatting>
  <conditionalFormatting sqref="B12">
    <cfRule type="cellIs" dxfId="12" priority="1" operator="between">
      <formula>0.0001</formula>
      <formula>0.44999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7" t="s">
        <v>583</v>
      </c>
      <c r="B1" s="927"/>
      <c r="C1" s="927"/>
      <c r="D1" s="927"/>
      <c r="E1" s="927"/>
      <c r="F1" s="927"/>
      <c r="G1" s="1"/>
      <c r="H1" s="1"/>
    </row>
    <row r="2" spans="1:9" x14ac:dyDescent="0.2">
      <c r="A2" s="928"/>
      <c r="B2" s="928"/>
      <c r="C2" s="928"/>
      <c r="D2" s="928"/>
      <c r="E2" s="928"/>
      <c r="F2" s="928"/>
      <c r="G2" s="11"/>
      <c r="H2" s="62" t="s">
        <v>511</v>
      </c>
    </row>
    <row r="3" spans="1:9" x14ac:dyDescent="0.2">
      <c r="A3" s="12"/>
      <c r="B3" s="897">
        <f>INDICE!A3</f>
        <v>43132</v>
      </c>
      <c r="C3" s="897">
        <v>41671</v>
      </c>
      <c r="D3" s="916" t="s">
        <v>117</v>
      </c>
      <c r="E3" s="916"/>
      <c r="F3" s="916" t="s">
        <v>118</v>
      </c>
      <c r="G3" s="916"/>
      <c r="H3" s="916"/>
    </row>
    <row r="4" spans="1:9" x14ac:dyDescent="0.2">
      <c r="A4" s="543"/>
      <c r="B4" s="244" t="s">
        <v>54</v>
      </c>
      <c r="C4" s="245" t="s">
        <v>457</v>
      </c>
      <c r="D4" s="244" t="s">
        <v>54</v>
      </c>
      <c r="E4" s="245" t="s">
        <v>457</v>
      </c>
      <c r="F4" s="244" t="s">
        <v>54</v>
      </c>
      <c r="G4" s="246" t="s">
        <v>457</v>
      </c>
      <c r="H4" s="245" t="s">
        <v>515</v>
      </c>
    </row>
    <row r="5" spans="1:9" x14ac:dyDescent="0.2">
      <c r="A5" s="571" t="s">
        <v>116</v>
      </c>
      <c r="B5" s="69">
        <v>28538.385989999992</v>
      </c>
      <c r="C5" s="70">
        <v>-25.000172188739789</v>
      </c>
      <c r="D5" s="69">
        <v>62873.979049999994</v>
      </c>
      <c r="E5" s="70">
        <v>-12.920349911639967</v>
      </c>
      <c r="F5" s="69">
        <v>347567.82331000001</v>
      </c>
      <c r="G5" s="70">
        <v>2.8978391157289054</v>
      </c>
      <c r="H5" s="70">
        <v>100</v>
      </c>
    </row>
    <row r="6" spans="1:9" x14ac:dyDescent="0.2">
      <c r="A6" s="320" t="s">
        <v>358</v>
      </c>
      <c r="B6" s="240">
        <v>18880.521840000001</v>
      </c>
      <c r="C6" s="204">
        <v>10.049618847559755</v>
      </c>
      <c r="D6" s="240">
        <v>38532.696860000004</v>
      </c>
      <c r="E6" s="204">
        <v>4.4272929081327952</v>
      </c>
      <c r="F6" s="240">
        <v>176240.11832999997</v>
      </c>
      <c r="G6" s="204">
        <v>0.60872868533275748</v>
      </c>
      <c r="H6" s="204">
        <v>50.706684137676703</v>
      </c>
    </row>
    <row r="7" spans="1:9" x14ac:dyDescent="0.2">
      <c r="A7" s="320" t="s">
        <v>359</v>
      </c>
      <c r="B7" s="240">
        <v>9657.8641499999994</v>
      </c>
      <c r="C7" s="204">
        <v>-53.778837803325416</v>
      </c>
      <c r="D7" s="240">
        <v>24341.282189999998</v>
      </c>
      <c r="E7" s="204">
        <v>-31.051892570976531</v>
      </c>
      <c r="F7" s="240">
        <v>171327.70497999995</v>
      </c>
      <c r="G7" s="204">
        <v>5.363878511821758</v>
      </c>
      <c r="H7" s="204">
        <v>49.293315862323276</v>
      </c>
    </row>
    <row r="8" spans="1:9" x14ac:dyDescent="0.2">
      <c r="A8" s="678" t="s">
        <v>487</v>
      </c>
      <c r="B8" s="565">
        <v>1950.3076900000015</v>
      </c>
      <c r="C8" s="566">
        <v>-57.419363299967927</v>
      </c>
      <c r="D8" s="565">
        <v>2259.1040799999992</v>
      </c>
      <c r="E8" s="568">
        <v>-77.964502495836257</v>
      </c>
      <c r="F8" s="567">
        <v>24561.122050000005</v>
      </c>
      <c r="G8" s="568">
        <v>155.85165537438081</v>
      </c>
      <c r="H8" s="568">
        <v>7.0665695737011998</v>
      </c>
    </row>
    <row r="9" spans="1:9" x14ac:dyDescent="0.2">
      <c r="A9" s="678" t="s">
        <v>488</v>
      </c>
      <c r="B9" s="565">
        <v>26588.078299999997</v>
      </c>
      <c r="C9" s="566">
        <v>-20.563835767186905</v>
      </c>
      <c r="D9" s="565">
        <v>60614.87496999999</v>
      </c>
      <c r="E9" s="568">
        <v>-2.1563114048650394</v>
      </c>
      <c r="F9" s="567">
        <v>323006.70125999994</v>
      </c>
      <c r="G9" s="568">
        <v>-1.5762897555815163</v>
      </c>
      <c r="H9" s="568">
        <v>92.933430426298784</v>
      </c>
    </row>
    <row r="10" spans="1:9" x14ac:dyDescent="0.2">
      <c r="A10" s="326"/>
      <c r="B10" s="326"/>
      <c r="C10" s="605"/>
      <c r="D10" s="1"/>
      <c r="E10" s="1"/>
      <c r="F10" s="1"/>
      <c r="G10" s="1"/>
      <c r="H10" s="232" t="s">
        <v>231</v>
      </c>
    </row>
    <row r="11" spans="1:9" x14ac:dyDescent="0.2">
      <c r="A11" s="611" t="s">
        <v>516</v>
      </c>
      <c r="B11" s="1"/>
      <c r="C11" s="1"/>
      <c r="D11" s="1"/>
      <c r="E11" s="1"/>
      <c r="F11" s="1"/>
      <c r="G11" s="1"/>
      <c r="H11" s="1"/>
      <c r="I11" s="1"/>
    </row>
    <row r="12" spans="1:9" x14ac:dyDescent="0.2">
      <c r="A12" s="612" t="s">
        <v>597</v>
      </c>
      <c r="B12" s="1"/>
      <c r="C12" s="1"/>
      <c r="D12" s="1"/>
      <c r="E12" s="1"/>
      <c r="F12" s="1"/>
      <c r="G12" s="1"/>
      <c r="H12" s="1"/>
      <c r="I12" s="1"/>
    </row>
    <row r="13" spans="1:9" x14ac:dyDescent="0.2">
      <c r="A13" s="935"/>
      <c r="B13" s="935"/>
      <c r="C13" s="935"/>
      <c r="D13" s="935"/>
      <c r="E13" s="935"/>
      <c r="F13" s="935"/>
      <c r="G13" s="935"/>
      <c r="H13" s="935"/>
    </row>
    <row r="14" spans="1:9" x14ac:dyDescent="0.2">
      <c r="A14" s="935"/>
      <c r="B14" s="935"/>
      <c r="C14" s="935"/>
      <c r="D14" s="935"/>
      <c r="E14" s="935"/>
      <c r="F14" s="935"/>
      <c r="G14" s="935"/>
      <c r="H14" s="935"/>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E7" sqref="E7"/>
    </sheetView>
  </sheetViews>
  <sheetFormatPr baseColWidth="10" defaultRowHeight="14.25" x14ac:dyDescent="0.2"/>
  <cols>
    <col min="1" max="1" width="28.125" customWidth="1"/>
    <col min="2" max="2" width="11.375" bestFit="1" customWidth="1"/>
  </cols>
  <sheetData>
    <row r="1" spans="1:8" x14ac:dyDescent="0.2">
      <c r="A1" s="59" t="s">
        <v>379</v>
      </c>
      <c r="B1" s="59"/>
      <c r="C1" s="59"/>
      <c r="D1" s="60"/>
      <c r="E1" s="60"/>
      <c r="F1" s="60"/>
      <c r="G1" s="60"/>
      <c r="H1" s="58"/>
    </row>
    <row r="2" spans="1:8" x14ac:dyDescent="0.2">
      <c r="A2" s="61"/>
      <c r="B2" s="61"/>
      <c r="C2" s="61"/>
      <c r="D2" s="74"/>
      <c r="E2" s="74"/>
      <c r="F2" s="74"/>
      <c r="G2" s="134"/>
      <c r="H2" s="62" t="s">
        <v>511</v>
      </c>
    </row>
    <row r="3" spans="1:8" x14ac:dyDescent="0.2">
      <c r="A3" s="63"/>
      <c r="B3" s="897">
        <f>INDICE!A3</f>
        <v>43132</v>
      </c>
      <c r="C3" s="916">
        <v>41671</v>
      </c>
      <c r="D3" s="916" t="s">
        <v>117</v>
      </c>
      <c r="E3" s="916"/>
      <c r="F3" s="916" t="s">
        <v>118</v>
      </c>
      <c r="G3" s="916"/>
      <c r="H3" s="916"/>
    </row>
    <row r="4" spans="1:8" ht="25.5" x14ac:dyDescent="0.2">
      <c r="A4" s="75"/>
      <c r="B4" s="244" t="s">
        <v>54</v>
      </c>
      <c r="C4" s="245" t="s">
        <v>457</v>
      </c>
      <c r="D4" s="244" t="s">
        <v>54</v>
      </c>
      <c r="E4" s="245" t="s">
        <v>457</v>
      </c>
      <c r="F4" s="244" t="s">
        <v>54</v>
      </c>
      <c r="G4" s="246" t="s">
        <v>457</v>
      </c>
      <c r="H4" s="245" t="s">
        <v>107</v>
      </c>
    </row>
    <row r="5" spans="1:8" ht="15" x14ac:dyDescent="0.25">
      <c r="A5" s="728" t="s">
        <v>380</v>
      </c>
      <c r="B5" s="864">
        <v>2.0561047285999998</v>
      </c>
      <c r="C5" s="760">
        <v>-1.7951430951906335</v>
      </c>
      <c r="D5" s="729">
        <v>4.2566837572000003</v>
      </c>
      <c r="E5" s="730">
        <v>-24.143560325049435</v>
      </c>
      <c r="F5" s="731">
        <v>8.1175614413999995</v>
      </c>
      <c r="G5" s="730">
        <v>-64.175257731958766</v>
      </c>
      <c r="H5" s="848">
        <v>2.3694106961264727</v>
      </c>
    </row>
    <row r="6" spans="1:8" ht="15" x14ac:dyDescent="0.25">
      <c r="A6" s="728" t="s">
        <v>381</v>
      </c>
      <c r="B6" s="847">
        <v>0</v>
      </c>
      <c r="C6" s="761">
        <v>-100</v>
      </c>
      <c r="D6" s="732">
        <v>10.773636912000001</v>
      </c>
      <c r="E6" s="735">
        <v>1160.7734093753629</v>
      </c>
      <c r="F6" s="732">
        <v>29.365027578000003</v>
      </c>
      <c r="G6" s="735">
        <v>3336.4111430820253</v>
      </c>
      <c r="H6" s="849">
        <v>8.571269948202854</v>
      </c>
    </row>
    <row r="7" spans="1:8" ht="15" x14ac:dyDescent="0.25">
      <c r="A7" s="728" t="s">
        <v>382</v>
      </c>
      <c r="B7" s="847">
        <v>0.25742719999999997</v>
      </c>
      <c r="C7" s="732" t="s">
        <v>147</v>
      </c>
      <c r="D7" s="732">
        <v>0.25742719999999997</v>
      </c>
      <c r="E7" s="732" t="s">
        <v>147</v>
      </c>
      <c r="F7" s="734">
        <v>42.422129529999992</v>
      </c>
      <c r="G7" s="733">
        <v>0.96168611146183336</v>
      </c>
      <c r="H7" s="850">
        <v>12.382468329492461</v>
      </c>
    </row>
    <row r="8" spans="1:8" ht="15" x14ac:dyDescent="0.25">
      <c r="A8" s="728" t="s">
        <v>586</v>
      </c>
      <c r="B8" s="847">
        <v>0</v>
      </c>
      <c r="C8" s="761">
        <v>-100</v>
      </c>
      <c r="D8" s="734">
        <v>0</v>
      </c>
      <c r="E8" s="735">
        <v>-100</v>
      </c>
      <c r="F8" s="734">
        <v>172.23270000000002</v>
      </c>
      <c r="G8" s="735">
        <v>-66.252895733604461</v>
      </c>
      <c r="H8" s="850">
        <v>50.272486946813984</v>
      </c>
    </row>
    <row r="9" spans="1:8" ht="15" x14ac:dyDescent="0.25">
      <c r="A9" s="728" t="s">
        <v>615</v>
      </c>
      <c r="B9" s="847">
        <v>7.0088299999999997</v>
      </c>
      <c r="C9" s="761">
        <v>-2.2385665586136518</v>
      </c>
      <c r="D9" s="734">
        <v>15.308909999999999</v>
      </c>
      <c r="E9" s="735">
        <v>-8.3594027792244123</v>
      </c>
      <c r="F9" s="734">
        <v>90.460909999999998</v>
      </c>
      <c r="G9" s="735">
        <v>441.50764603977882</v>
      </c>
      <c r="H9" s="850">
        <v>26.404364079364225</v>
      </c>
    </row>
    <row r="10" spans="1:8" x14ac:dyDescent="0.2">
      <c r="A10" s="736" t="s">
        <v>193</v>
      </c>
      <c r="B10" s="737">
        <v>9.3223619285999995</v>
      </c>
      <c r="C10" s="738">
        <v>-76.781670418922204</v>
      </c>
      <c r="D10" s="737">
        <v>30.596657869199998</v>
      </c>
      <c r="E10" s="738">
        <v>-65.064334405634199</v>
      </c>
      <c r="F10" s="739">
        <v>342.59832854940004</v>
      </c>
      <c r="G10" s="738">
        <v>-42.187249467488009</v>
      </c>
      <c r="H10" s="738">
        <v>100</v>
      </c>
    </row>
    <row r="11" spans="1:8" x14ac:dyDescent="0.2">
      <c r="A11" s="846" t="s">
        <v>264</v>
      </c>
      <c r="B11" s="724">
        <f>B10/'Consumo de gas natural'!B8*100</f>
        <v>2.7048552903763554E-2</v>
      </c>
      <c r="C11" s="256"/>
      <c r="D11" s="255">
        <f>D10/'Consumo de gas natural'!D8*100</f>
        <v>4.4195261997691797E-2</v>
      </c>
      <c r="E11" s="256"/>
      <c r="F11" s="255">
        <f>F10/'Consumo de gas natural'!F8*100</f>
        <v>9.7065673804848637E-2</v>
      </c>
      <c r="G11" s="257"/>
      <c r="H11" s="725"/>
    </row>
    <row r="12" spans="1:8" x14ac:dyDescent="0.2">
      <c r="A12" s="258"/>
      <c r="B12" s="67"/>
      <c r="C12" s="67"/>
      <c r="D12" s="67"/>
      <c r="E12" s="67"/>
      <c r="F12" s="67"/>
      <c r="G12" s="251"/>
      <c r="H12" s="232" t="s">
        <v>231</v>
      </c>
    </row>
    <row r="13" spans="1:8" x14ac:dyDescent="0.2">
      <c r="A13" s="258" t="s">
        <v>524</v>
      </c>
      <c r="B13" s="134"/>
      <c r="C13" s="134"/>
      <c r="D13" s="134"/>
      <c r="E13" s="134"/>
      <c r="F13" s="134"/>
      <c r="G13" s="134"/>
      <c r="H13" s="1"/>
    </row>
    <row r="14" spans="1:8" x14ac:dyDescent="0.2">
      <c r="A14" s="612" t="s">
        <v>597</v>
      </c>
      <c r="B14" s="1"/>
      <c r="C14" s="1"/>
      <c r="D14" s="1"/>
      <c r="E14" s="1"/>
      <c r="F14" s="1"/>
      <c r="G14" s="1"/>
      <c r="H14" s="1"/>
    </row>
    <row r="15" spans="1:8" x14ac:dyDescent="0.2">
      <c r="A15" s="258" t="s">
        <v>617</v>
      </c>
    </row>
  </sheetData>
  <mergeCells count="3">
    <mergeCell ref="B3:C3"/>
    <mergeCell ref="D3:E3"/>
    <mergeCell ref="F3:H3"/>
  </mergeCells>
  <conditionalFormatting sqref="B7">
    <cfRule type="cellIs" dxfId="11" priority="14" operator="equal">
      <formula>0</formula>
    </cfRule>
    <cfRule type="cellIs" dxfId="10" priority="17" operator="between">
      <formula>-0.49</formula>
      <formula>0.49</formula>
    </cfRule>
  </conditionalFormatting>
  <conditionalFormatting sqref="B20:B25">
    <cfRule type="cellIs" dxfId="9" priority="16" operator="between">
      <formula>0.00001</formula>
      <formula>0.499</formula>
    </cfRule>
  </conditionalFormatting>
  <conditionalFormatting sqref="D7">
    <cfRule type="cellIs" dxfId="8" priority="12" operator="equal">
      <formula>0</formula>
    </cfRule>
    <cfRule type="cellIs" dxfId="7" priority="13" operator="between">
      <formula>-0.49</formula>
      <formula>0.49</formula>
    </cfRule>
  </conditionalFormatting>
  <conditionalFormatting sqref="F6">
    <cfRule type="cellIs" dxfId="6" priority="10" operator="between">
      <formula>-0.49</formula>
      <formula>0.49</formula>
    </cfRule>
  </conditionalFormatting>
  <conditionalFormatting sqref="C7">
    <cfRule type="cellIs" dxfId="5" priority="5" operator="equal">
      <formula>0</formula>
    </cfRule>
    <cfRule type="cellIs" dxfId="4" priority="6" operator="between">
      <formula>-0.49</formula>
      <formula>0.49</formula>
    </cfRule>
  </conditionalFormatting>
  <conditionalFormatting sqref="E7">
    <cfRule type="cellIs" dxfId="3" priority="1" operator="equal">
      <formula>0</formula>
    </cfRule>
    <cfRule type="cellIs" dxfId="2"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0" t="s">
        <v>383</v>
      </c>
      <c r="B1" s="210"/>
      <c r="C1" s="210"/>
      <c r="D1" s="210"/>
      <c r="E1" s="211"/>
    </row>
    <row r="2" spans="1:5" x14ac:dyDescent="0.2">
      <c r="A2" s="213"/>
      <c r="B2" s="213"/>
      <c r="C2" s="213"/>
      <c r="D2" s="213"/>
      <c r="E2" s="62" t="s">
        <v>511</v>
      </c>
    </row>
    <row r="3" spans="1:5" x14ac:dyDescent="0.2">
      <c r="A3" s="329" t="s">
        <v>384</v>
      </c>
      <c r="B3" s="330"/>
      <c r="C3" s="331"/>
      <c r="D3" s="329" t="s">
        <v>385</v>
      </c>
      <c r="E3" s="330"/>
    </row>
    <row r="4" spans="1:5" x14ac:dyDescent="0.2">
      <c r="A4" s="187" t="s">
        <v>386</v>
      </c>
      <c r="B4" s="227">
        <v>31586.4773219286</v>
      </c>
      <c r="C4" s="332"/>
      <c r="D4" s="187" t="s">
        <v>387</v>
      </c>
      <c r="E4" s="227">
        <v>3038.7689699999996</v>
      </c>
    </row>
    <row r="5" spans="1:5" x14ac:dyDescent="0.2">
      <c r="A5" s="624" t="s">
        <v>388</v>
      </c>
      <c r="B5" s="333">
        <v>9.3223619285999995</v>
      </c>
      <c r="C5" s="332"/>
      <c r="D5" s="624" t="s">
        <v>389</v>
      </c>
      <c r="E5" s="334">
        <v>3038.7689699999996</v>
      </c>
    </row>
    <row r="6" spans="1:5" x14ac:dyDescent="0.2">
      <c r="A6" s="624" t="s">
        <v>390</v>
      </c>
      <c r="B6" s="333">
        <v>10817.81539</v>
      </c>
      <c r="C6" s="332"/>
      <c r="D6" s="187" t="s">
        <v>392</v>
      </c>
      <c r="E6" s="227">
        <v>34465.288999999997</v>
      </c>
    </row>
    <row r="7" spans="1:5" x14ac:dyDescent="0.2">
      <c r="A7" s="624" t="s">
        <v>391</v>
      </c>
      <c r="B7" s="333">
        <v>20759.33957</v>
      </c>
      <c r="C7" s="332"/>
      <c r="D7" s="624" t="s">
        <v>393</v>
      </c>
      <c r="E7" s="334">
        <v>28951.420999999998</v>
      </c>
    </row>
    <row r="8" spans="1:5" x14ac:dyDescent="0.2">
      <c r="A8" s="625"/>
      <c r="B8" s="626"/>
      <c r="C8" s="332"/>
      <c r="D8" s="624" t="s">
        <v>394</v>
      </c>
      <c r="E8" s="334">
        <v>4419.1769999999997</v>
      </c>
    </row>
    <row r="9" spans="1:5" x14ac:dyDescent="0.2">
      <c r="A9" s="187" t="s">
        <v>273</v>
      </c>
      <c r="B9" s="227">
        <v>5704</v>
      </c>
      <c r="C9" s="332"/>
      <c r="D9" s="624" t="s">
        <v>395</v>
      </c>
      <c r="E9" s="334">
        <v>1094.691</v>
      </c>
    </row>
    <row r="10" spans="1:5" x14ac:dyDescent="0.2">
      <c r="A10" s="624"/>
      <c r="B10" s="333"/>
      <c r="C10" s="332"/>
      <c r="D10" s="187" t="s">
        <v>396</v>
      </c>
      <c r="E10" s="227">
        <v>-213.58064807139681</v>
      </c>
    </row>
    <row r="11" spans="1:5" x14ac:dyDescent="0.2">
      <c r="A11" s="229" t="s">
        <v>116</v>
      </c>
      <c r="B11" s="230">
        <v>37290.4773219286</v>
      </c>
      <c r="C11" s="332"/>
      <c r="D11" s="229" t="s">
        <v>116</v>
      </c>
      <c r="E11" s="230">
        <v>37290.4773219286</v>
      </c>
    </row>
    <row r="12" spans="1:5" x14ac:dyDescent="0.2">
      <c r="A12" s="1"/>
      <c r="B12" s="1"/>
      <c r="C12" s="332"/>
      <c r="D12" s="1"/>
      <c r="E12" s="232" t="s">
        <v>231</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4"/>
  <sheetViews>
    <sheetView workbookViewId="0">
      <selection activeCell="H12" sqref="H12"/>
    </sheetView>
  </sheetViews>
  <sheetFormatPr baseColWidth="10" defaultRowHeight="14.25" x14ac:dyDescent="0.2"/>
  <cols>
    <col min="1" max="1" width="11" customWidth="1"/>
  </cols>
  <sheetData>
    <row r="1" spans="1:6" x14ac:dyDescent="0.2">
      <c r="A1" s="883" t="s">
        <v>543</v>
      </c>
      <c r="B1" s="883"/>
      <c r="C1" s="883"/>
      <c r="D1" s="883"/>
      <c r="E1" s="883"/>
      <c r="F1" s="260"/>
    </row>
    <row r="2" spans="1:6" x14ac:dyDescent="0.2">
      <c r="A2" s="884"/>
      <c r="B2" s="884"/>
      <c r="C2" s="884"/>
      <c r="D2" s="884"/>
      <c r="E2" s="884"/>
      <c r="F2" s="62" t="s">
        <v>397</v>
      </c>
    </row>
    <row r="3" spans="1:6" x14ac:dyDescent="0.2">
      <c r="A3" s="261"/>
      <c r="B3" s="261"/>
      <c r="C3" s="262" t="s">
        <v>541</v>
      </c>
      <c r="D3" s="262" t="s">
        <v>510</v>
      </c>
      <c r="E3" s="262" t="s">
        <v>542</v>
      </c>
      <c r="F3" s="262" t="s">
        <v>510</v>
      </c>
    </row>
    <row r="4" spans="1:6" x14ac:dyDescent="0.2">
      <c r="A4" s="937">
        <v>2012</v>
      </c>
      <c r="B4" s="264" t="s">
        <v>276</v>
      </c>
      <c r="C4" s="335">
        <v>8.4930747799999988</v>
      </c>
      <c r="D4" s="627">
        <v>0.85110290450517256</v>
      </c>
      <c r="E4" s="335">
        <v>6.77558478</v>
      </c>
      <c r="F4" s="627">
        <v>0.2691091248113231</v>
      </c>
    </row>
    <row r="5" spans="1:6" x14ac:dyDescent="0.2">
      <c r="A5" s="937"/>
      <c r="B5" s="264" t="s">
        <v>280</v>
      </c>
      <c r="C5" s="335">
        <v>8.8919548999999982</v>
      </c>
      <c r="D5" s="627">
        <v>4.6965337093146315</v>
      </c>
      <c r="E5" s="335">
        <v>7.1146388999999992</v>
      </c>
      <c r="F5" s="627">
        <v>5.0040569339610448</v>
      </c>
    </row>
    <row r="6" spans="1:6" x14ac:dyDescent="0.2">
      <c r="A6" s="937"/>
      <c r="B6" s="264" t="s">
        <v>278</v>
      </c>
      <c r="C6" s="335">
        <v>9.0495981799999985</v>
      </c>
      <c r="D6" s="627">
        <v>1.772875388740448</v>
      </c>
      <c r="E6" s="335">
        <v>7.2722821799999995</v>
      </c>
      <c r="F6" s="627">
        <v>2.2157593971494505</v>
      </c>
    </row>
    <row r="7" spans="1:6" x14ac:dyDescent="0.2">
      <c r="A7" s="938"/>
      <c r="B7" s="269" t="s">
        <v>281</v>
      </c>
      <c r="C7" s="336">
        <v>9.2796727099999998</v>
      </c>
      <c r="D7" s="628">
        <v>2.5423728813559472</v>
      </c>
      <c r="E7" s="336">
        <v>7.4571707099999998</v>
      </c>
      <c r="F7" s="628">
        <v>2.5423728813559361</v>
      </c>
    </row>
    <row r="8" spans="1:6" x14ac:dyDescent="0.2">
      <c r="A8" s="630">
        <v>2013</v>
      </c>
      <c r="B8" s="631" t="s">
        <v>276</v>
      </c>
      <c r="C8" s="632">
        <v>9.3228939099999995</v>
      </c>
      <c r="D8" s="629">
        <v>0.46576211630204822</v>
      </c>
      <c r="E8" s="632">
        <v>7.4668749099999996</v>
      </c>
      <c r="F8" s="629">
        <v>0.13013246413933616</v>
      </c>
    </row>
    <row r="9" spans="1:6" x14ac:dyDescent="0.2">
      <c r="A9" s="630">
        <v>2014</v>
      </c>
      <c r="B9" s="631" t="s">
        <v>276</v>
      </c>
      <c r="C9" s="632">
        <v>9.3313711699999988</v>
      </c>
      <c r="D9" s="629">
        <v>9.0929491227036571E-2</v>
      </c>
      <c r="E9" s="632">
        <v>7.4541771700000004</v>
      </c>
      <c r="F9" s="629">
        <v>-0.17005427508895066</v>
      </c>
    </row>
    <row r="10" spans="1:6" x14ac:dyDescent="0.2">
      <c r="A10" s="936">
        <v>2015</v>
      </c>
      <c r="B10" s="264" t="s">
        <v>276</v>
      </c>
      <c r="C10" s="335">
        <v>9.0886999999999993</v>
      </c>
      <c r="D10" s="627">
        <v>-2.6</v>
      </c>
      <c r="E10" s="335">
        <v>7.2163000000000004</v>
      </c>
      <c r="F10" s="627">
        <v>-3.2</v>
      </c>
    </row>
    <row r="11" spans="1:6" x14ac:dyDescent="0.2">
      <c r="A11" s="937"/>
      <c r="B11" s="264" t="s">
        <v>277</v>
      </c>
      <c r="C11" s="335">
        <v>8.8966738299999992</v>
      </c>
      <c r="D11" s="627">
        <v>-2.1126277723363662</v>
      </c>
      <c r="E11" s="335">
        <v>7.0243198300000005</v>
      </c>
      <c r="F11" s="627">
        <v>-2.6607716516130533</v>
      </c>
    </row>
    <row r="12" spans="1:6" x14ac:dyDescent="0.2">
      <c r="A12" s="937"/>
      <c r="B12" s="264" t="s">
        <v>278</v>
      </c>
      <c r="C12" s="335">
        <v>8.6769076126901634</v>
      </c>
      <c r="D12" s="627">
        <v>-2.4702065233500399</v>
      </c>
      <c r="E12" s="335">
        <v>6.8045536126901629</v>
      </c>
      <c r="F12" s="627">
        <v>-3.1286476502855591</v>
      </c>
    </row>
    <row r="13" spans="1:6" x14ac:dyDescent="0.2">
      <c r="A13" s="938"/>
      <c r="B13" s="269" t="s">
        <v>279</v>
      </c>
      <c r="C13" s="336">
        <v>8.5953257826901623</v>
      </c>
      <c r="D13" s="628">
        <f>100*(C13-C12)/C12</f>
        <v>-0.94021780156660772</v>
      </c>
      <c r="E13" s="336">
        <v>6.7229717826901636</v>
      </c>
      <c r="F13" s="628">
        <f>100*(E13-E12)/E12</f>
        <v>-1.1989299319775091</v>
      </c>
    </row>
    <row r="14" spans="1:6" x14ac:dyDescent="0.2">
      <c r="A14" s="936">
        <v>2016</v>
      </c>
      <c r="B14" s="264" t="s">
        <v>276</v>
      </c>
      <c r="C14" s="335">
        <v>8.3602396900000002</v>
      </c>
      <c r="D14" s="627">
        <f>100*(C14-C13)/C13</f>
        <v>-2.7350457520015601</v>
      </c>
      <c r="E14" s="335">
        <v>6.476995689999999</v>
      </c>
      <c r="F14" s="627">
        <f>100*(E14-E13)/E13</f>
        <v>-3.6587405189396542</v>
      </c>
    </row>
    <row r="15" spans="1:6" x14ac:dyDescent="0.2">
      <c r="A15" s="937"/>
      <c r="B15" s="264" t="s">
        <v>277</v>
      </c>
      <c r="C15" s="335">
        <v>8.1462632900000003</v>
      </c>
      <c r="D15" s="627">
        <v>-2.5594529335797063</v>
      </c>
      <c r="E15" s="335">
        <v>6.2630192899999999</v>
      </c>
      <c r="F15" s="627">
        <v>-3.3036365969852777</v>
      </c>
    </row>
    <row r="16" spans="1:6" x14ac:dyDescent="0.2">
      <c r="A16" s="938"/>
      <c r="B16" s="269" t="s">
        <v>279</v>
      </c>
      <c r="C16" s="336">
        <v>8.2213304800000007</v>
      </c>
      <c r="D16" s="628">
        <v>0.92149231282703103</v>
      </c>
      <c r="E16" s="336">
        <v>6.3380864799999994</v>
      </c>
      <c r="F16" s="628">
        <v>1.198578297848409</v>
      </c>
    </row>
    <row r="17" spans="1:6" x14ac:dyDescent="0.2">
      <c r="A17" s="936">
        <v>2017</v>
      </c>
      <c r="B17" s="763" t="s">
        <v>276</v>
      </c>
      <c r="C17" s="766">
        <v>8.4754970299999979</v>
      </c>
      <c r="D17" s="768">
        <v>3.0915500917802441</v>
      </c>
      <c r="E17" s="766">
        <v>6.58015303</v>
      </c>
      <c r="F17" s="768">
        <v>3.8192370956730866</v>
      </c>
    </row>
    <row r="18" spans="1:6" x14ac:dyDescent="0.2">
      <c r="A18" s="937"/>
      <c r="B18" s="264" t="s">
        <v>277</v>
      </c>
      <c r="C18" s="335">
        <v>8.6130582999999987</v>
      </c>
      <c r="D18" s="627">
        <v>1.6230466427288794</v>
      </c>
      <c r="E18" s="335">
        <v>6.7177142999999999</v>
      </c>
      <c r="F18" s="627">
        <v>2.0905481889681821</v>
      </c>
    </row>
    <row r="19" spans="1:6" x14ac:dyDescent="0.2">
      <c r="A19" s="937"/>
      <c r="B19" s="264" t="s">
        <v>278</v>
      </c>
      <c r="C19" s="335">
        <v>8.5372844699999977</v>
      </c>
      <c r="D19" s="627">
        <v>-0.87975522004769258</v>
      </c>
      <c r="E19" s="335">
        <v>6.6419404700000007</v>
      </c>
      <c r="F19" s="627">
        <v>-1.1279704169616036</v>
      </c>
    </row>
    <row r="20" spans="1:6" x14ac:dyDescent="0.2">
      <c r="A20" s="938"/>
      <c r="B20" s="764" t="s">
        <v>279</v>
      </c>
      <c r="C20" s="765">
        <v>8.4378188399999985</v>
      </c>
      <c r="D20" s="767">
        <v>-1.1650733948191752</v>
      </c>
      <c r="E20" s="765">
        <v>6.5424748399999997</v>
      </c>
      <c r="F20" s="767">
        <v>-1.4975387155193964</v>
      </c>
    </row>
    <row r="21" spans="1:6" x14ac:dyDescent="0.2">
      <c r="A21" s="630">
        <v>2018</v>
      </c>
      <c r="B21" s="631" t="s">
        <v>276</v>
      </c>
      <c r="C21" s="632">
        <v>8.8541459599999985</v>
      </c>
      <c r="D21" s="629">
        <v>4.9340608976620333</v>
      </c>
      <c r="E21" s="632">
        <v>6.9721119600000003</v>
      </c>
      <c r="F21" s="629">
        <v>6.5668899079786245</v>
      </c>
    </row>
    <row r="22" spans="1:6" x14ac:dyDescent="0.2">
      <c r="A22" s="633"/>
      <c r="B22" s="58"/>
      <c r="C22" s="94"/>
      <c r="D22" s="94"/>
      <c r="E22" s="94"/>
      <c r="F22" s="94" t="s">
        <v>614</v>
      </c>
    </row>
    <row r="23" spans="1:6" x14ac:dyDescent="0.2">
      <c r="A23" s="633" t="s">
        <v>284</v>
      </c>
      <c r="B23" s="58"/>
      <c r="C23" s="94"/>
      <c r="D23" s="94"/>
      <c r="E23" s="94"/>
      <c r="F23" s="94"/>
    </row>
    <row r="24" spans="1:6" x14ac:dyDescent="0.2">
      <c r="A24" s="94"/>
      <c r="B24" s="8"/>
      <c r="C24" s="8"/>
      <c r="D24" s="8"/>
      <c r="E24" s="8"/>
      <c r="F24" s="8"/>
    </row>
  </sheetData>
  <mergeCells count="5">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0" t="s">
        <v>5</v>
      </c>
      <c r="B1" s="429"/>
      <c r="C1" s="429"/>
      <c r="D1" s="429"/>
      <c r="E1" s="429"/>
      <c r="F1" s="429"/>
      <c r="G1" s="429"/>
      <c r="H1" s="429"/>
      <c r="I1" s="350"/>
    </row>
    <row r="2" spans="1:9" ht="15.75" x14ac:dyDescent="0.25">
      <c r="A2" s="431"/>
      <c r="B2" s="432"/>
      <c r="C2" s="429"/>
      <c r="D2" s="429"/>
      <c r="E2" s="429"/>
      <c r="F2" s="429"/>
      <c r="G2" s="429"/>
      <c r="H2" s="62" t="s">
        <v>156</v>
      </c>
      <c r="I2" s="350"/>
    </row>
    <row r="3" spans="1:9" s="80" customFormat="1" ht="14.25" x14ac:dyDescent="0.2">
      <c r="A3" s="404"/>
      <c r="B3" s="894">
        <f>INDICE!A3</f>
        <v>43132</v>
      </c>
      <c r="C3" s="895"/>
      <c r="D3" s="895" t="s">
        <v>117</v>
      </c>
      <c r="E3" s="895"/>
      <c r="F3" s="895" t="s">
        <v>118</v>
      </c>
      <c r="G3" s="895"/>
      <c r="H3" s="895"/>
      <c r="I3" s="350"/>
    </row>
    <row r="4" spans="1:9" s="80" customFormat="1" ht="14.25" x14ac:dyDescent="0.2">
      <c r="A4" s="81"/>
      <c r="B4" s="72" t="s">
        <v>47</v>
      </c>
      <c r="C4" s="72" t="s">
        <v>457</v>
      </c>
      <c r="D4" s="72" t="s">
        <v>47</v>
      </c>
      <c r="E4" s="72" t="s">
        <v>457</v>
      </c>
      <c r="F4" s="72" t="s">
        <v>47</v>
      </c>
      <c r="G4" s="73" t="s">
        <v>457</v>
      </c>
      <c r="H4" s="73" t="s">
        <v>125</v>
      </c>
      <c r="I4" s="350"/>
    </row>
    <row r="5" spans="1:9" s="80" customFormat="1" ht="14.25" x14ac:dyDescent="0.2">
      <c r="A5" s="82" t="s">
        <v>568</v>
      </c>
      <c r="B5" s="423">
        <v>238.91454999999999</v>
      </c>
      <c r="C5" s="84">
        <v>1.5472969917308197</v>
      </c>
      <c r="D5" s="83">
        <v>446.60821000000004</v>
      </c>
      <c r="E5" s="84">
        <v>-16.743967893514757</v>
      </c>
      <c r="F5" s="83">
        <v>2169.1001800000004</v>
      </c>
      <c r="G5" s="84">
        <v>-16.126234773897778</v>
      </c>
      <c r="H5" s="426">
        <v>3.7017873068751559</v>
      </c>
      <c r="I5" s="350"/>
    </row>
    <row r="6" spans="1:9" s="80" customFormat="1" ht="14.25" x14ac:dyDescent="0.2">
      <c r="A6" s="82" t="s">
        <v>48</v>
      </c>
      <c r="B6" s="424">
        <v>352.07261</v>
      </c>
      <c r="C6" s="86">
        <v>3.709455314802713</v>
      </c>
      <c r="D6" s="85">
        <v>720.29508999999985</v>
      </c>
      <c r="E6" s="86">
        <v>4.5652166654543063</v>
      </c>
      <c r="F6" s="85">
        <v>4899.5593899999976</v>
      </c>
      <c r="G6" s="86">
        <v>3.1024900316281925</v>
      </c>
      <c r="H6" s="427">
        <v>8.3615901775375683</v>
      </c>
      <c r="I6" s="350"/>
    </row>
    <row r="7" spans="1:9" s="80" customFormat="1" ht="14.25" x14ac:dyDescent="0.2">
      <c r="A7" s="82" t="s">
        <v>49</v>
      </c>
      <c r="B7" s="424">
        <v>430.42572000000001</v>
      </c>
      <c r="C7" s="86">
        <v>10.503094582095612</v>
      </c>
      <c r="D7" s="85">
        <v>878.60775000000024</v>
      </c>
      <c r="E7" s="86">
        <v>5.6086535058722333</v>
      </c>
      <c r="F7" s="85">
        <v>6458.8845399999991</v>
      </c>
      <c r="G7" s="86">
        <v>8.0210671906577105</v>
      </c>
      <c r="H7" s="427">
        <v>11.022735154050919</v>
      </c>
      <c r="I7" s="350"/>
    </row>
    <row r="8" spans="1:9" s="80" customFormat="1" ht="14.25" x14ac:dyDescent="0.2">
      <c r="A8" s="82" t="s">
        <v>126</v>
      </c>
      <c r="B8" s="424">
        <v>2597.1398500000005</v>
      </c>
      <c r="C8" s="86">
        <v>7.7796914985949126</v>
      </c>
      <c r="D8" s="85">
        <v>5224.3359400000027</v>
      </c>
      <c r="E8" s="86">
        <v>4.8098910855115937</v>
      </c>
      <c r="F8" s="85">
        <v>31051.667479999996</v>
      </c>
      <c r="G8" s="86">
        <v>2.1642569504086486</v>
      </c>
      <c r="H8" s="427">
        <v>52.992789173422153</v>
      </c>
      <c r="I8" s="350"/>
    </row>
    <row r="9" spans="1:9" s="80" customFormat="1" ht="14.25" x14ac:dyDescent="0.2">
      <c r="A9" s="82" t="s">
        <v>127</v>
      </c>
      <c r="B9" s="424">
        <v>665.41052000000013</v>
      </c>
      <c r="C9" s="86">
        <v>11.764301783299427</v>
      </c>
      <c r="D9" s="85">
        <v>1336.2672399999997</v>
      </c>
      <c r="E9" s="86">
        <v>5.6088543976686296</v>
      </c>
      <c r="F9" s="85">
        <v>8421.3154500000019</v>
      </c>
      <c r="G9" s="87">
        <v>-0.2223176994721823</v>
      </c>
      <c r="H9" s="427">
        <v>14.37182059521181</v>
      </c>
      <c r="I9" s="350"/>
    </row>
    <row r="10" spans="1:9" s="80" customFormat="1" ht="14.25" x14ac:dyDescent="0.2">
      <c r="A10" s="82" t="s">
        <v>458</v>
      </c>
      <c r="B10" s="424">
        <v>417</v>
      </c>
      <c r="C10" s="86">
        <v>-6.9293306091409974</v>
      </c>
      <c r="D10" s="85">
        <v>915.73041138737005</v>
      </c>
      <c r="E10" s="86">
        <v>-1.3214937673917022</v>
      </c>
      <c r="F10" s="85">
        <v>5595.4969933482244</v>
      </c>
      <c r="G10" s="86">
        <v>-6.6777637605817324</v>
      </c>
      <c r="H10" s="427">
        <v>9.5492775929023956</v>
      </c>
      <c r="I10" s="350"/>
    </row>
    <row r="11" spans="1:9" s="80" customFormat="1" ht="14.25" x14ac:dyDescent="0.2">
      <c r="A11" s="68" t="s">
        <v>459</v>
      </c>
      <c r="B11" s="69">
        <v>4700.9632500000007</v>
      </c>
      <c r="C11" s="70">
        <v>6.4202160609820718</v>
      </c>
      <c r="D11" s="69">
        <v>9521.8446413873717</v>
      </c>
      <c r="E11" s="70">
        <v>3.1049759058494293</v>
      </c>
      <c r="F11" s="69">
        <v>58596.024033348222</v>
      </c>
      <c r="G11" s="70">
        <v>0.77154690921414759</v>
      </c>
      <c r="H11" s="70">
        <v>100</v>
      </c>
      <c r="I11" s="350"/>
    </row>
    <row r="12" spans="1:9" s="80" customFormat="1" ht="14.25" x14ac:dyDescent="0.2">
      <c r="A12" s="82"/>
      <c r="B12" s="82"/>
      <c r="C12" s="82"/>
      <c r="D12" s="82"/>
      <c r="E12" s="82"/>
      <c r="F12" s="82"/>
      <c r="G12" s="82"/>
      <c r="H12" s="93" t="s">
        <v>231</v>
      </c>
      <c r="I12" s="350"/>
    </row>
    <row r="13" spans="1:9" s="80" customFormat="1" ht="14.25" x14ac:dyDescent="0.2">
      <c r="A13" s="94" t="s">
        <v>524</v>
      </c>
      <c r="B13" s="82"/>
      <c r="C13" s="82"/>
      <c r="D13" s="82"/>
      <c r="E13" s="82"/>
      <c r="F13" s="82"/>
      <c r="G13" s="82"/>
      <c r="H13" s="82"/>
      <c r="I13" s="350"/>
    </row>
    <row r="14" spans="1:9" ht="14.25" x14ac:dyDescent="0.2">
      <c r="A14" s="94" t="s">
        <v>460</v>
      </c>
      <c r="B14" s="85"/>
      <c r="C14" s="429"/>
      <c r="D14" s="429"/>
      <c r="E14" s="429"/>
      <c r="F14" s="429"/>
      <c r="G14" s="429"/>
      <c r="H14" s="429"/>
      <c r="I14" s="350"/>
    </row>
    <row r="15" spans="1:9" ht="14.25" x14ac:dyDescent="0.2">
      <c r="A15" s="94" t="s">
        <v>461</v>
      </c>
      <c r="B15" s="429"/>
      <c r="C15" s="429"/>
      <c r="D15" s="429"/>
      <c r="E15" s="429"/>
      <c r="F15" s="429"/>
      <c r="G15" s="429"/>
      <c r="H15" s="429"/>
      <c r="I15" s="350"/>
    </row>
    <row r="16" spans="1:9" ht="14.25" x14ac:dyDescent="0.2">
      <c r="A16" s="164" t="s">
        <v>597</v>
      </c>
      <c r="B16" s="429"/>
      <c r="C16" s="429"/>
      <c r="D16" s="429"/>
      <c r="E16" s="429"/>
      <c r="F16" s="429"/>
      <c r="G16" s="429"/>
      <c r="H16" s="429"/>
      <c r="I16" s="350"/>
    </row>
    <row r="17" spans="2:9" ht="14.25" x14ac:dyDescent="0.2">
      <c r="B17" s="429"/>
      <c r="C17" s="429"/>
      <c r="D17" s="429"/>
      <c r="E17" s="429"/>
      <c r="F17" s="429"/>
      <c r="G17" s="429"/>
      <c r="H17" s="429"/>
      <c r="I17" s="350"/>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E15" sqref="E15"/>
    </sheetView>
  </sheetViews>
  <sheetFormatPr baseColWidth="10" defaultRowHeight="14.25" x14ac:dyDescent="0.2"/>
  <cols>
    <col min="1" max="1" width="26.875" customWidth="1"/>
    <col min="2" max="13" width="8.75" customWidth="1"/>
  </cols>
  <sheetData>
    <row r="1" spans="1:13" x14ac:dyDescent="0.2">
      <c r="A1" s="210" t="s">
        <v>398</v>
      </c>
      <c r="B1" s="13"/>
      <c r="C1" s="13"/>
      <c r="D1" s="13"/>
      <c r="E1" s="13"/>
      <c r="F1" s="13"/>
      <c r="G1" s="13"/>
      <c r="H1" s="13"/>
      <c r="I1" s="13"/>
      <c r="J1" s="13"/>
      <c r="K1" s="13"/>
      <c r="L1" s="13"/>
      <c r="M1" s="13"/>
    </row>
    <row r="2" spans="1:13" x14ac:dyDescent="0.2">
      <c r="A2" s="210"/>
      <c r="B2" s="13"/>
      <c r="C2" s="13"/>
      <c r="D2" s="13"/>
      <c r="E2" s="13"/>
      <c r="F2" s="13"/>
      <c r="G2" s="13"/>
      <c r="H2" s="13"/>
      <c r="I2" s="13"/>
      <c r="J2" s="13"/>
      <c r="K2" s="13"/>
      <c r="L2" s="13"/>
      <c r="M2" s="215"/>
    </row>
    <row r="3" spans="1:13" x14ac:dyDescent="0.2">
      <c r="A3" s="719"/>
      <c r="B3" s="652">
        <v>2017</v>
      </c>
      <c r="C3" s="652" t="s">
        <v>564</v>
      </c>
      <c r="D3" s="652" t="s">
        <v>564</v>
      </c>
      <c r="E3" s="652" t="s">
        <v>564</v>
      </c>
      <c r="F3" s="652" t="s">
        <v>564</v>
      </c>
      <c r="G3" s="652" t="s">
        <v>564</v>
      </c>
      <c r="H3" s="652" t="s">
        <v>564</v>
      </c>
      <c r="I3" s="652" t="s">
        <v>564</v>
      </c>
      <c r="J3" s="652" t="s">
        <v>564</v>
      </c>
      <c r="K3" s="652" t="s">
        <v>564</v>
      </c>
      <c r="L3" s="652">
        <v>2018</v>
      </c>
      <c r="M3" s="652" t="s">
        <v>564</v>
      </c>
    </row>
    <row r="4" spans="1:13" x14ac:dyDescent="0.2">
      <c r="A4" s="212"/>
      <c r="B4" s="797">
        <v>42795</v>
      </c>
      <c r="C4" s="797">
        <v>42826</v>
      </c>
      <c r="D4" s="797">
        <v>42856</v>
      </c>
      <c r="E4" s="797">
        <v>42887</v>
      </c>
      <c r="F4" s="797">
        <v>42917</v>
      </c>
      <c r="G4" s="797">
        <v>42948</v>
      </c>
      <c r="H4" s="797">
        <v>42979</v>
      </c>
      <c r="I4" s="797">
        <v>43009</v>
      </c>
      <c r="J4" s="797">
        <v>43040</v>
      </c>
      <c r="K4" s="797">
        <v>43070</v>
      </c>
      <c r="L4" s="797">
        <v>43101</v>
      </c>
      <c r="M4" s="797">
        <v>43132</v>
      </c>
    </row>
    <row r="5" spans="1:13" x14ac:dyDescent="0.2">
      <c r="A5" s="815" t="s">
        <v>621</v>
      </c>
      <c r="B5" s="799">
        <v>2.8853043478260867</v>
      </c>
      <c r="C5" s="799">
        <v>3.1037894736842104</v>
      </c>
      <c r="D5" s="799">
        <v>3.1521363636363642</v>
      </c>
      <c r="E5" s="799">
        <v>2.9728181818181825</v>
      </c>
      <c r="F5" s="799">
        <v>2.9857500000000003</v>
      </c>
      <c r="G5" s="799">
        <v>2.8983478260869568</v>
      </c>
      <c r="H5" s="799">
        <v>2.9894736842105263</v>
      </c>
      <c r="I5" s="799">
        <v>2.880727272727273</v>
      </c>
      <c r="J5" s="799">
        <v>3.0085500000000005</v>
      </c>
      <c r="K5" s="799">
        <v>2.8188000000000004</v>
      </c>
      <c r="L5" s="799">
        <v>3.882047619047619</v>
      </c>
      <c r="M5" s="799">
        <v>2.6677894736842105</v>
      </c>
    </row>
    <row r="6" spans="1:13" x14ac:dyDescent="0.2">
      <c r="A6" s="804" t="s">
        <v>622</v>
      </c>
      <c r="B6" s="799">
        <v>41.078695652173913</v>
      </c>
      <c r="C6" s="799">
        <v>39.766000000000005</v>
      </c>
      <c r="D6" s="799">
        <v>39.345454545454537</v>
      </c>
      <c r="E6" s="799">
        <v>34.885454545454543</v>
      </c>
      <c r="F6" s="799">
        <v>36.300952380952381</v>
      </c>
      <c r="G6" s="799">
        <v>42.683913043478256</v>
      </c>
      <c r="H6" s="799">
        <v>46.016500000000001</v>
      </c>
      <c r="I6" s="799">
        <v>45.489545454545457</v>
      </c>
      <c r="J6" s="799">
        <v>52.967727272727281</v>
      </c>
      <c r="K6" s="799">
        <v>58.665789473684207</v>
      </c>
      <c r="L6" s="799">
        <v>50.470909090909096</v>
      </c>
      <c r="M6" s="799">
        <v>59.271000000000001</v>
      </c>
    </row>
    <row r="7" spans="1:13" x14ac:dyDescent="0.2">
      <c r="A7" s="749" t="s">
        <v>623</v>
      </c>
      <c r="B7" s="799">
        <v>15.799130434782608</v>
      </c>
      <c r="C7" s="799">
        <v>16.058</v>
      </c>
      <c r="D7" s="799">
        <v>15.669130434782607</v>
      </c>
      <c r="E7" s="799">
        <v>15.134545454545453</v>
      </c>
      <c r="F7" s="799">
        <v>15.095714285714285</v>
      </c>
      <c r="G7" s="799">
        <v>15.993043478260869</v>
      </c>
      <c r="H7" s="799">
        <v>17.343999999999998</v>
      </c>
      <c r="I7" s="799">
        <v>17.103636363636362</v>
      </c>
      <c r="J7" s="799">
        <v>19.570909090909087</v>
      </c>
      <c r="K7" s="799">
        <v>20.795238095238098</v>
      </c>
      <c r="L7" s="799">
        <v>18.600000000000001</v>
      </c>
      <c r="M7" s="851">
        <v>21.679000000000002</v>
      </c>
    </row>
    <row r="8" spans="1:13" x14ac:dyDescent="0.2">
      <c r="A8" s="820" t="s">
        <v>624</v>
      </c>
      <c r="B8" s="852">
        <v>16.8</v>
      </c>
      <c r="C8" s="852">
        <v>18.02</v>
      </c>
      <c r="D8" s="852">
        <v>18.04</v>
      </c>
      <c r="E8" s="852">
        <v>17.649999999999999</v>
      </c>
      <c r="F8" s="852">
        <v>16.920000000000002</v>
      </c>
      <c r="G8" s="852">
        <v>16.63</v>
      </c>
      <c r="H8" s="852">
        <v>17.73</v>
      </c>
      <c r="I8" s="852">
        <v>21.21</v>
      </c>
      <c r="J8" s="852">
        <v>24.05</v>
      </c>
      <c r="K8" s="852">
        <v>26.16</v>
      </c>
      <c r="L8" s="852">
        <v>20.94</v>
      </c>
      <c r="M8" s="852">
        <v>22.93</v>
      </c>
    </row>
    <row r="9" spans="1:13" x14ac:dyDescent="0.2">
      <c r="A9" s="713"/>
      <c r="B9" s="713"/>
      <c r="C9" s="713"/>
      <c r="D9" s="713"/>
      <c r="E9" s="713"/>
      <c r="F9" s="713"/>
      <c r="G9" s="713"/>
      <c r="H9" s="713"/>
      <c r="I9" s="713"/>
      <c r="J9" s="713"/>
      <c r="K9" s="713"/>
      <c r="L9" s="713"/>
      <c r="M9" s="232" t="s">
        <v>625</v>
      </c>
    </row>
    <row r="10" spans="1:13" x14ac:dyDescent="0.2">
      <c r="A10" s="63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6"/>
      <c r="H2" s="348"/>
      <c r="I2" s="347" t="s">
        <v>156</v>
      </c>
    </row>
    <row r="3" spans="1:71" s="80" customFormat="1" ht="12.75" x14ac:dyDescent="0.2">
      <c r="A3" s="79"/>
      <c r="B3" s="939">
        <f>INDICE!A3</f>
        <v>43132</v>
      </c>
      <c r="C3" s="940">
        <v>41671</v>
      </c>
      <c r="D3" s="939">
        <f>DATE(YEAR(B3),MONTH(B3)-1,1)</f>
        <v>43101</v>
      </c>
      <c r="E3" s="940"/>
      <c r="F3" s="939">
        <f>DATE(YEAR(B3)-1,MONTH(B3),1)</f>
        <v>42767</v>
      </c>
      <c r="G3" s="940"/>
      <c r="H3" s="886" t="s">
        <v>457</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43101</v>
      </c>
      <c r="I4" s="397">
        <f>F3</f>
        <v>42767</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400</v>
      </c>
      <c r="B5" s="334">
        <v>6660</v>
      </c>
      <c r="C5" s="635">
        <v>38.779550483288695</v>
      </c>
      <c r="D5" s="334">
        <v>6342</v>
      </c>
      <c r="E5" s="635">
        <v>36.788676837403564</v>
      </c>
      <c r="F5" s="334">
        <v>6783</v>
      </c>
      <c r="G5" s="635">
        <v>35.683097480140987</v>
      </c>
      <c r="H5" s="343">
        <v>5.0141911069063383</v>
      </c>
      <c r="I5" s="343">
        <v>-1.8133569217160548</v>
      </c>
      <c r="K5" s="342"/>
    </row>
    <row r="6" spans="1:71" s="341" customFormat="1" ht="15" x14ac:dyDescent="0.2">
      <c r="A6" s="344" t="s">
        <v>121</v>
      </c>
      <c r="B6" s="334">
        <v>10514</v>
      </c>
      <c r="C6" s="635">
        <v>61.220449516711305</v>
      </c>
      <c r="D6" s="334">
        <v>10897</v>
      </c>
      <c r="E6" s="635">
        <v>63.211323162596436</v>
      </c>
      <c r="F6" s="334">
        <v>12226</v>
      </c>
      <c r="G6" s="635">
        <v>64.316902519859013</v>
      </c>
      <c r="H6" s="343">
        <v>-3.5147288244470958</v>
      </c>
      <c r="I6" s="343">
        <v>-14.002944544413545</v>
      </c>
      <c r="K6" s="342"/>
    </row>
    <row r="7" spans="1:71" s="80" customFormat="1" ht="12.75" x14ac:dyDescent="0.2">
      <c r="A7" s="90" t="s">
        <v>116</v>
      </c>
      <c r="B7" s="91">
        <v>17174</v>
      </c>
      <c r="C7" s="92">
        <v>100</v>
      </c>
      <c r="D7" s="91">
        <v>17239</v>
      </c>
      <c r="E7" s="92">
        <v>100</v>
      </c>
      <c r="F7" s="91">
        <v>19009</v>
      </c>
      <c r="G7" s="92">
        <v>100</v>
      </c>
      <c r="H7" s="92">
        <v>-0.37705203318057895</v>
      </c>
      <c r="I7" s="92">
        <v>-9.6533221105791984</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231</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s="338" customFormat="1" ht="12.75" x14ac:dyDescent="0.2">
      <c r="A9" s="633" t="s">
        <v>509</v>
      </c>
      <c r="B9" s="339"/>
      <c r="C9" s="340"/>
      <c r="D9" s="339"/>
      <c r="E9" s="339"/>
      <c r="F9" s="339"/>
      <c r="G9" s="339"/>
      <c r="H9" s="339"/>
      <c r="I9" s="339"/>
      <c r="J9" s="339"/>
      <c r="K9" s="339"/>
      <c r="L9" s="339"/>
    </row>
    <row r="10" spans="1:71" x14ac:dyDescent="0.2">
      <c r="A10" s="634" t="s">
        <v>505</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C12" sqref="C12"/>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6"/>
      <c r="H2" s="348"/>
      <c r="I2" s="347" t="s">
        <v>156</v>
      </c>
    </row>
    <row r="3" spans="1:71" s="80" customFormat="1" ht="12.75" x14ac:dyDescent="0.2">
      <c r="A3" s="79"/>
      <c r="B3" s="939">
        <f>INDICE!A3</f>
        <v>43132</v>
      </c>
      <c r="C3" s="940">
        <v>41671</v>
      </c>
      <c r="D3" s="939">
        <f>DATE(YEAR(B3),MONTH(B3)-1,1)</f>
        <v>43101</v>
      </c>
      <c r="E3" s="940"/>
      <c r="F3" s="939">
        <f>DATE(YEAR(B3)-1,MONTH(B3),1)</f>
        <v>42767</v>
      </c>
      <c r="G3" s="940"/>
      <c r="H3" s="886" t="s">
        <v>457</v>
      </c>
      <c r="I3" s="886"/>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4" t="s">
        <v>47</v>
      </c>
      <c r="C4" s="244" t="s">
        <v>107</v>
      </c>
      <c r="D4" s="244" t="s">
        <v>47</v>
      </c>
      <c r="E4" s="244" t="s">
        <v>107</v>
      </c>
      <c r="F4" s="244" t="s">
        <v>47</v>
      </c>
      <c r="G4" s="244" t="s">
        <v>107</v>
      </c>
      <c r="H4" s="397">
        <f>D3</f>
        <v>43101</v>
      </c>
      <c r="I4" s="397">
        <f>F3</f>
        <v>42767</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1" customFormat="1" ht="15" x14ac:dyDescent="0.2">
      <c r="A5" s="345" t="s">
        <v>508</v>
      </c>
      <c r="B5" s="334">
        <v>6334</v>
      </c>
      <c r="C5" s="635">
        <v>39.387850004289035</v>
      </c>
      <c r="D5" s="334">
        <v>6327</v>
      </c>
      <c r="E5" s="635">
        <v>39.283928649368441</v>
      </c>
      <c r="F5" s="334">
        <v>6374</v>
      </c>
      <c r="G5" s="635">
        <v>36.112090564853602</v>
      </c>
      <c r="H5" s="672">
        <v>0.1106369527422159</v>
      </c>
      <c r="I5" s="223">
        <v>-0.627549419516787</v>
      </c>
      <c r="K5" s="342"/>
    </row>
    <row r="6" spans="1:71" s="341" customFormat="1" ht="15" x14ac:dyDescent="0.2">
      <c r="A6" s="344" t="s">
        <v>572</v>
      </c>
      <c r="B6" s="334">
        <v>9747.1011500000022</v>
      </c>
      <c r="C6" s="635">
        <v>60.612149995710965</v>
      </c>
      <c r="D6" s="334">
        <v>9778.8229599999977</v>
      </c>
      <c r="E6" s="635">
        <v>60.716071350631552</v>
      </c>
      <c r="F6" s="334">
        <v>11276.598179999997</v>
      </c>
      <c r="G6" s="635">
        <v>63.887909435146405</v>
      </c>
      <c r="H6" s="223">
        <v>-0.32439292673313175</v>
      </c>
      <c r="I6" s="223">
        <v>-13.563461299106033</v>
      </c>
      <c r="K6" s="342"/>
    </row>
    <row r="7" spans="1:71" s="80" customFormat="1" ht="12.75" x14ac:dyDescent="0.2">
      <c r="A7" s="90" t="s">
        <v>116</v>
      </c>
      <c r="B7" s="91">
        <v>16081.101150000002</v>
      </c>
      <c r="C7" s="92">
        <v>100</v>
      </c>
      <c r="D7" s="91">
        <v>16105.822959999998</v>
      </c>
      <c r="E7" s="92">
        <v>100</v>
      </c>
      <c r="F7" s="91">
        <v>17650.598179999997</v>
      </c>
      <c r="G7" s="92">
        <v>100</v>
      </c>
      <c r="H7" s="92">
        <v>-0.15349609927660265</v>
      </c>
      <c r="I7" s="92">
        <v>-8.8920330857591097</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58"/>
      <c r="I8" s="232" t="s">
        <v>129</v>
      </c>
      <c r="J8" s="341"/>
      <c r="K8" s="342"/>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row>
    <row r="9" spans="1:71" x14ac:dyDescent="0.2">
      <c r="A9" s="633" t="s">
        <v>509</v>
      </c>
    </row>
    <row r="10" spans="1:71" x14ac:dyDescent="0.2">
      <c r="A10" s="633" t="s">
        <v>505</v>
      </c>
    </row>
    <row r="11" spans="1:71" x14ac:dyDescent="0.2">
      <c r="A11" s="612" t="s">
        <v>597</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D5" sqref="D5:I8"/>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7" t="s">
        <v>553</v>
      </c>
      <c r="B1" s="927"/>
      <c r="C1" s="927"/>
      <c r="D1" s="927"/>
      <c r="E1" s="927"/>
      <c r="F1" s="927"/>
      <c r="G1" s="13"/>
      <c r="H1" s="13"/>
      <c r="I1" s="13"/>
    </row>
    <row r="2" spans="1:9" x14ac:dyDescent="0.2">
      <c r="A2" s="928"/>
      <c r="B2" s="928"/>
      <c r="C2" s="928"/>
      <c r="D2" s="928"/>
      <c r="E2" s="928"/>
      <c r="F2" s="928"/>
      <c r="G2" s="13"/>
      <c r="H2" s="13"/>
      <c r="I2" s="215" t="s">
        <v>506</v>
      </c>
    </row>
    <row r="3" spans="1:9" x14ac:dyDescent="0.2">
      <c r="A3" s="353"/>
      <c r="B3" s="355"/>
      <c r="C3" s="355"/>
      <c r="D3" s="894">
        <f>INDICE!A3</f>
        <v>43132</v>
      </c>
      <c r="E3" s="894">
        <v>41671</v>
      </c>
      <c r="F3" s="894">
        <f>DATE(YEAR(D3),MONTH(D3)-1,1)</f>
        <v>43101</v>
      </c>
      <c r="G3" s="894"/>
      <c r="H3" s="897">
        <f>DATE(YEAR(D3)-1,MONTH(D3),1)</f>
        <v>42767</v>
      </c>
      <c r="I3" s="897"/>
    </row>
    <row r="4" spans="1:9" x14ac:dyDescent="0.2">
      <c r="A4" s="306"/>
      <c r="B4" s="307"/>
      <c r="C4" s="307"/>
      <c r="D4" s="97" t="s">
        <v>403</v>
      </c>
      <c r="E4" s="244" t="s">
        <v>107</v>
      </c>
      <c r="F4" s="97" t="s">
        <v>403</v>
      </c>
      <c r="G4" s="244" t="s">
        <v>107</v>
      </c>
      <c r="H4" s="97" t="s">
        <v>403</v>
      </c>
      <c r="I4" s="244" t="s">
        <v>107</v>
      </c>
    </row>
    <row r="5" spans="1:9" x14ac:dyDescent="0.2">
      <c r="A5" s="835" t="s">
        <v>402</v>
      </c>
      <c r="B5" s="222"/>
      <c r="C5" s="222"/>
      <c r="D5" s="547">
        <v>113.38912102671243</v>
      </c>
      <c r="E5" s="638">
        <v>100</v>
      </c>
      <c r="F5" s="547">
        <v>113.69917176540814</v>
      </c>
      <c r="G5" s="638">
        <v>100</v>
      </c>
      <c r="H5" s="547">
        <v>131.36340266417386</v>
      </c>
      <c r="I5" s="638">
        <v>100</v>
      </c>
    </row>
    <row r="6" spans="1:9" x14ac:dyDescent="0.2">
      <c r="A6" s="853" t="s">
        <v>503</v>
      </c>
      <c r="B6" s="222"/>
      <c r="C6" s="222"/>
      <c r="D6" s="547">
        <v>69.487125055961783</v>
      </c>
      <c r="E6" s="638">
        <v>61.282003446866717</v>
      </c>
      <c r="F6" s="547">
        <v>69.842303387554082</v>
      </c>
      <c r="G6" s="638">
        <v>61.427275417324481</v>
      </c>
      <c r="H6" s="547">
        <v>85.226781958401489</v>
      </c>
      <c r="I6" s="638">
        <v>64.878634558729345</v>
      </c>
    </row>
    <row r="7" spans="1:9" x14ac:dyDescent="0.2">
      <c r="A7" s="853" t="s">
        <v>504</v>
      </c>
      <c r="B7" s="222"/>
      <c r="C7" s="222"/>
      <c r="D7" s="547">
        <v>43.901995970750626</v>
      </c>
      <c r="E7" s="638">
        <v>38.717996553133268</v>
      </c>
      <c r="F7" s="547">
        <v>43.856868377854049</v>
      </c>
      <c r="G7" s="638">
        <v>38.572724582675519</v>
      </c>
      <c r="H7" s="547">
        <v>46.136620705772373</v>
      </c>
      <c r="I7" s="638">
        <v>35.121365441270655</v>
      </c>
    </row>
    <row r="8" spans="1:9" x14ac:dyDescent="0.2">
      <c r="A8" s="831" t="s">
        <v>556</v>
      </c>
      <c r="B8" s="352"/>
      <c r="C8" s="352"/>
      <c r="D8" s="626">
        <v>90</v>
      </c>
      <c r="E8" s="639"/>
      <c r="F8" s="626">
        <v>90</v>
      </c>
      <c r="G8" s="639"/>
      <c r="H8" s="626">
        <v>90</v>
      </c>
      <c r="I8" s="639"/>
    </row>
    <row r="9" spans="1:9" x14ac:dyDescent="0.2">
      <c r="A9" s="557" t="s">
        <v>505</v>
      </c>
      <c r="B9" s="297"/>
      <c r="C9" s="297"/>
      <c r="D9" s="297"/>
      <c r="E9" s="313"/>
      <c r="F9" s="13"/>
      <c r="G9" s="13"/>
      <c r="H9" s="13"/>
      <c r="I9" s="232" t="s">
        <v>231</v>
      </c>
    </row>
    <row r="10" spans="1:9" x14ac:dyDescent="0.2">
      <c r="A10" s="557" t="s">
        <v>648</v>
      </c>
      <c r="B10" s="349"/>
      <c r="C10" s="349"/>
      <c r="D10" s="349"/>
      <c r="E10" s="349"/>
      <c r="F10" s="349"/>
      <c r="G10" s="349"/>
      <c r="H10" s="349"/>
      <c r="I10" s="349"/>
    </row>
    <row r="11" spans="1:9" x14ac:dyDescent="0.2">
      <c r="A11" s="297"/>
      <c r="B11" s="349"/>
      <c r="C11" s="349"/>
      <c r="D11" s="349"/>
      <c r="E11" s="349"/>
      <c r="F11" s="349"/>
      <c r="G11" s="349"/>
      <c r="H11" s="349"/>
      <c r="I11" s="349"/>
    </row>
    <row r="12" spans="1:9" x14ac:dyDescent="0.2">
      <c r="A12" s="349"/>
      <c r="B12" s="349"/>
      <c r="C12" s="349"/>
      <c r="D12" s="349"/>
      <c r="E12" s="349"/>
      <c r="F12" s="349"/>
      <c r="G12" s="349"/>
      <c r="H12" s="349"/>
      <c r="I12" s="3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B5" sqref="B5:I10"/>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7" t="s">
        <v>508</v>
      </c>
      <c r="B1" s="927"/>
      <c r="C1" s="927"/>
      <c r="D1" s="927"/>
      <c r="E1" s="354"/>
      <c r="F1" s="13"/>
      <c r="G1" s="13"/>
      <c r="H1" s="13"/>
      <c r="I1" s="13"/>
    </row>
    <row r="2" spans="1:40" ht="15" x14ac:dyDescent="0.2">
      <c r="A2" s="927"/>
      <c r="B2" s="927"/>
      <c r="C2" s="927"/>
      <c r="D2" s="927"/>
      <c r="E2" s="354"/>
      <c r="F2" s="13"/>
      <c r="G2" s="293"/>
      <c r="H2" s="348"/>
      <c r="I2" s="347" t="s">
        <v>156</v>
      </c>
    </row>
    <row r="3" spans="1:40" x14ac:dyDescent="0.2">
      <c r="A3" s="353"/>
      <c r="B3" s="939">
        <f>INDICE!A3</f>
        <v>43132</v>
      </c>
      <c r="C3" s="940">
        <v>41671</v>
      </c>
      <c r="D3" s="939">
        <f>DATE(YEAR(B3),MONTH(B3)-1,1)</f>
        <v>43101</v>
      </c>
      <c r="E3" s="940"/>
      <c r="F3" s="939">
        <f>DATE(YEAR(B3)-1,MONTH(B3),1)</f>
        <v>42767</v>
      </c>
      <c r="G3" s="940"/>
      <c r="H3" s="886" t="s">
        <v>457</v>
      </c>
      <c r="I3" s="886"/>
    </row>
    <row r="4" spans="1:40" x14ac:dyDescent="0.2">
      <c r="A4" s="306"/>
      <c r="B4" s="244" t="s">
        <v>47</v>
      </c>
      <c r="C4" s="244" t="s">
        <v>107</v>
      </c>
      <c r="D4" s="244" t="s">
        <v>47</v>
      </c>
      <c r="E4" s="244" t="s">
        <v>107</v>
      </c>
      <c r="F4" s="244" t="s">
        <v>47</v>
      </c>
      <c r="G4" s="244" t="s">
        <v>107</v>
      </c>
      <c r="H4" s="397">
        <f>D3</f>
        <v>43101</v>
      </c>
      <c r="I4" s="397">
        <f>F3</f>
        <v>42767</v>
      </c>
    </row>
    <row r="5" spans="1:40" x14ac:dyDescent="0.2">
      <c r="A5" s="835" t="s">
        <v>48</v>
      </c>
      <c r="B5" s="333">
        <v>417</v>
      </c>
      <c r="C5" s="343">
        <v>6.5835175244711079</v>
      </c>
      <c r="D5" s="333">
        <v>417</v>
      </c>
      <c r="E5" s="343">
        <v>6.5908013276434332</v>
      </c>
      <c r="F5" s="333">
        <v>458</v>
      </c>
      <c r="G5" s="343">
        <v>7.1854408534672105</v>
      </c>
      <c r="H5" s="547">
        <v>0</v>
      </c>
      <c r="I5" s="547">
        <v>-8.9519650655021827</v>
      </c>
      <c r="J5" s="350"/>
    </row>
    <row r="6" spans="1:40" x14ac:dyDescent="0.2">
      <c r="A6" s="853" t="s">
        <v>49</v>
      </c>
      <c r="B6" s="333">
        <v>338</v>
      </c>
      <c r="C6" s="343">
        <v>5.3362803915377333</v>
      </c>
      <c r="D6" s="333">
        <v>338</v>
      </c>
      <c r="E6" s="343">
        <v>5.3421842895527112</v>
      </c>
      <c r="F6" s="333">
        <v>339</v>
      </c>
      <c r="G6" s="343">
        <v>5.3184813304047696</v>
      </c>
      <c r="H6" s="547">
        <v>0</v>
      </c>
      <c r="I6" s="547">
        <v>-0.29498525073746312</v>
      </c>
      <c r="J6" s="350"/>
    </row>
    <row r="7" spans="1:40" x14ac:dyDescent="0.2">
      <c r="A7" s="853" t="s">
        <v>126</v>
      </c>
      <c r="B7" s="333">
        <v>3392</v>
      </c>
      <c r="C7" s="343">
        <v>53.552257657088731</v>
      </c>
      <c r="D7" s="333">
        <v>3392</v>
      </c>
      <c r="E7" s="343">
        <v>53.611506243085195</v>
      </c>
      <c r="F7" s="333">
        <v>3395</v>
      </c>
      <c r="G7" s="343">
        <v>53.263256981487295</v>
      </c>
      <c r="H7" s="547">
        <v>0</v>
      </c>
      <c r="I7" s="547">
        <v>-8.8365243004418267E-2</v>
      </c>
      <c r="J7" s="350"/>
    </row>
    <row r="8" spans="1:40" x14ac:dyDescent="0.2">
      <c r="A8" s="853" t="s">
        <v>127</v>
      </c>
      <c r="B8" s="333">
        <v>204</v>
      </c>
      <c r="C8" s="343">
        <v>3.2207136090937798</v>
      </c>
      <c r="D8" s="333">
        <v>204</v>
      </c>
      <c r="E8" s="343">
        <v>3.2242769084874348</v>
      </c>
      <c r="F8" s="333">
        <v>204</v>
      </c>
      <c r="G8" s="343">
        <v>3.2005020395356132</v>
      </c>
      <c r="H8" s="547">
        <v>0</v>
      </c>
      <c r="I8" s="547">
        <v>0</v>
      </c>
      <c r="J8" s="350"/>
    </row>
    <row r="9" spans="1:40" x14ac:dyDescent="0.2">
      <c r="A9" s="831" t="s">
        <v>401</v>
      </c>
      <c r="B9" s="626">
        <v>1983</v>
      </c>
      <c r="C9" s="636">
        <v>31.307230817808652</v>
      </c>
      <c r="D9" s="626">
        <v>1976</v>
      </c>
      <c r="E9" s="636">
        <v>31.231231231231231</v>
      </c>
      <c r="F9" s="626">
        <v>1978</v>
      </c>
      <c r="G9" s="636">
        <v>31.032318795105112</v>
      </c>
      <c r="H9" s="637">
        <v>0.354251012145749</v>
      </c>
      <c r="I9" s="637">
        <v>0.25278058645096058</v>
      </c>
      <c r="J9" s="350"/>
    </row>
    <row r="10" spans="1:40" s="80" customFormat="1" x14ac:dyDescent="0.2">
      <c r="A10" s="90" t="s">
        <v>116</v>
      </c>
      <c r="B10" s="91">
        <v>6334</v>
      </c>
      <c r="C10" s="351">
        <v>100</v>
      </c>
      <c r="D10" s="91">
        <v>6327</v>
      </c>
      <c r="E10" s="351">
        <v>100</v>
      </c>
      <c r="F10" s="91">
        <v>6374</v>
      </c>
      <c r="G10" s="351">
        <v>100</v>
      </c>
      <c r="H10" s="351">
        <v>0.1106369527422159</v>
      </c>
      <c r="I10" s="92">
        <v>-0.627549419516787</v>
      </c>
      <c r="J10" s="350"/>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1"/>
      <c r="B11" s="297"/>
      <c r="C11" s="297"/>
      <c r="D11" s="297"/>
      <c r="E11" s="297"/>
      <c r="F11" s="13"/>
      <c r="G11" s="13"/>
      <c r="H11" s="13"/>
      <c r="I11" s="232" t="s">
        <v>231</v>
      </c>
    </row>
    <row r="12" spans="1:40" s="338" customFormat="1" ht="12.75" x14ac:dyDescent="0.2">
      <c r="A12" s="634" t="s">
        <v>507</v>
      </c>
      <c r="B12" s="339"/>
      <c r="C12" s="339"/>
      <c r="D12" s="340"/>
      <c r="E12" s="340"/>
      <c r="F12" s="339"/>
      <c r="G12" s="339"/>
      <c r="H12" s="339"/>
      <c r="I12" s="339"/>
      <c r="J12" s="339"/>
      <c r="K12" s="339"/>
      <c r="L12" s="339"/>
      <c r="M12" s="339"/>
      <c r="N12" s="339"/>
      <c r="O12" s="339"/>
    </row>
    <row r="13" spans="1:40" x14ac:dyDescent="0.2">
      <c r="A13" s="297" t="s">
        <v>505</v>
      </c>
      <c r="B13" s="349"/>
      <c r="C13" s="349"/>
      <c r="D13" s="349"/>
      <c r="E13" s="349"/>
      <c r="F13" s="349"/>
      <c r="G13" s="349"/>
      <c r="H13" s="349"/>
      <c r="I13" s="349"/>
    </row>
    <row r="14" spans="1:40" x14ac:dyDescent="0.2">
      <c r="A14" s="612" t="s">
        <v>596</v>
      </c>
      <c r="B14" s="349"/>
      <c r="C14" s="349"/>
      <c r="D14" s="349"/>
      <c r="E14" s="349"/>
      <c r="F14" s="349"/>
      <c r="G14" s="349"/>
      <c r="H14" s="349"/>
      <c r="I14" s="349"/>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5" sqref="A5"/>
    </sheetView>
  </sheetViews>
  <sheetFormatPr baseColWidth="10" defaultColWidth="11" defaultRowHeight="12.75" x14ac:dyDescent="0.2"/>
  <cols>
    <col min="1" max="1" width="30.25" style="314" customWidth="1"/>
    <col min="2" max="2" width="11" style="314"/>
    <col min="3" max="3" width="11.625" style="314" customWidth="1"/>
    <col min="4" max="4" width="11" style="314"/>
    <col min="5" max="5" width="11.625" style="314" customWidth="1"/>
    <col min="6" max="6" width="11" style="314"/>
    <col min="7" max="7" width="11.625" style="314" customWidth="1"/>
    <col min="8" max="9" width="10.5" style="314" customWidth="1"/>
    <col min="10" max="16384" width="11" style="314"/>
  </cols>
  <sheetData>
    <row r="1" spans="1:12" x14ac:dyDescent="0.2">
      <c r="A1" s="927" t="s">
        <v>40</v>
      </c>
      <c r="B1" s="927"/>
      <c r="C1" s="927"/>
      <c r="D1" s="182"/>
      <c r="E1" s="182"/>
      <c r="F1" s="182"/>
      <c r="G1" s="12"/>
      <c r="H1" s="12"/>
      <c r="I1" s="12"/>
      <c r="J1" s="12"/>
      <c r="K1" s="12"/>
      <c r="L1" s="12"/>
    </row>
    <row r="2" spans="1:12" x14ac:dyDescent="0.2">
      <c r="A2" s="927"/>
      <c r="B2" s="927"/>
      <c r="C2" s="927"/>
      <c r="D2" s="360"/>
      <c r="E2" s="182"/>
      <c r="F2" s="182"/>
      <c r="H2" s="12"/>
      <c r="I2" s="12"/>
      <c r="J2" s="12"/>
      <c r="K2" s="12"/>
    </row>
    <row r="3" spans="1:12" x14ac:dyDescent="0.2">
      <c r="A3" s="359"/>
      <c r="B3" s="12"/>
      <c r="C3" s="12"/>
      <c r="D3" s="12"/>
      <c r="E3" s="12"/>
      <c r="F3" s="12"/>
      <c r="G3" s="12"/>
      <c r="H3" s="315"/>
      <c r="I3" s="347" t="s">
        <v>546</v>
      </c>
      <c r="J3" s="12"/>
      <c r="K3" s="12"/>
      <c r="L3" s="12"/>
    </row>
    <row r="4" spans="1:12" x14ac:dyDescent="0.2">
      <c r="A4" s="191"/>
      <c r="B4" s="939">
        <f>INDICE!A3</f>
        <v>43132</v>
      </c>
      <c r="C4" s="940">
        <v>41671</v>
      </c>
      <c r="D4" s="939">
        <f>DATE(YEAR(B4),MONTH(B4)-1,1)</f>
        <v>43101</v>
      </c>
      <c r="E4" s="940"/>
      <c r="F4" s="939">
        <f>DATE(YEAR(B4)-1,MONTH(B4),1)</f>
        <v>42767</v>
      </c>
      <c r="G4" s="940"/>
      <c r="H4" s="886" t="s">
        <v>457</v>
      </c>
      <c r="I4" s="886"/>
      <c r="J4" s="12"/>
      <c r="K4" s="12"/>
      <c r="L4" s="12"/>
    </row>
    <row r="5" spans="1:12" x14ac:dyDescent="0.2">
      <c r="A5" s="359"/>
      <c r="B5" s="244" t="s">
        <v>54</v>
      </c>
      <c r="C5" s="244" t="s">
        <v>107</v>
      </c>
      <c r="D5" s="244" t="s">
        <v>54</v>
      </c>
      <c r="E5" s="244" t="s">
        <v>107</v>
      </c>
      <c r="F5" s="244" t="s">
        <v>54</v>
      </c>
      <c r="G5" s="244" t="s">
        <v>107</v>
      </c>
      <c r="H5" s="397">
        <f>D4</f>
        <v>43101</v>
      </c>
      <c r="I5" s="397">
        <f>F4</f>
        <v>42767</v>
      </c>
      <c r="J5" s="12"/>
      <c r="K5" s="12"/>
      <c r="L5" s="12"/>
    </row>
    <row r="6" spans="1:12" ht="15" customHeight="1" x14ac:dyDescent="0.2">
      <c r="A6" s="191" t="s">
        <v>406</v>
      </c>
      <c r="B6" s="317">
        <v>7135.7179999999998</v>
      </c>
      <c r="C6" s="316">
        <v>27.711926556764237</v>
      </c>
      <c r="D6" s="317">
        <v>10245.518</v>
      </c>
      <c r="E6" s="316">
        <v>32.573667131947936</v>
      </c>
      <c r="F6" s="317">
        <v>14793.591</v>
      </c>
      <c r="G6" s="316">
        <v>45.925102388273793</v>
      </c>
      <c r="H6" s="316">
        <v>-30.352784505380793</v>
      </c>
      <c r="I6" s="316">
        <v>-51.764801392711213</v>
      </c>
      <c r="J6" s="12"/>
      <c r="K6" s="12"/>
      <c r="L6" s="12"/>
    </row>
    <row r="7" spans="1:12" x14ac:dyDescent="0.2">
      <c r="A7" s="358" t="s">
        <v>405</v>
      </c>
      <c r="B7" s="317">
        <v>18613.91</v>
      </c>
      <c r="C7" s="316">
        <v>72.28807344323576</v>
      </c>
      <c r="D7" s="317">
        <v>21207.858</v>
      </c>
      <c r="E7" s="316">
        <v>67.426332868052057</v>
      </c>
      <c r="F7" s="317">
        <v>17418.838</v>
      </c>
      <c r="G7" s="316">
        <v>54.0748976117262</v>
      </c>
      <c r="H7" s="316">
        <v>-12.231070200488896</v>
      </c>
      <c r="I7" s="316">
        <v>6.8608020810573018</v>
      </c>
      <c r="J7" s="12"/>
      <c r="K7" s="12"/>
      <c r="L7" s="12"/>
    </row>
    <row r="8" spans="1:12" x14ac:dyDescent="0.2">
      <c r="A8" s="229" t="s">
        <v>116</v>
      </c>
      <c r="B8" s="230">
        <v>25749.628000000001</v>
      </c>
      <c r="C8" s="231">
        <v>100</v>
      </c>
      <c r="D8" s="230">
        <v>31453.376</v>
      </c>
      <c r="E8" s="231">
        <v>100</v>
      </c>
      <c r="F8" s="230">
        <v>32212.429</v>
      </c>
      <c r="G8" s="231">
        <v>100</v>
      </c>
      <c r="H8" s="92">
        <v>-18.133977096766973</v>
      </c>
      <c r="I8" s="92">
        <v>-20.063066340014281</v>
      </c>
      <c r="J8" s="720"/>
      <c r="K8" s="356"/>
    </row>
    <row r="9" spans="1:12" s="338" customFormat="1" x14ac:dyDescent="0.2">
      <c r="A9" s="356"/>
      <c r="B9" s="356"/>
      <c r="C9" s="356"/>
      <c r="D9" s="356"/>
      <c r="E9" s="356"/>
      <c r="F9" s="356"/>
      <c r="H9" s="356"/>
      <c r="I9" s="232" t="s">
        <v>231</v>
      </c>
      <c r="J9" s="339"/>
      <c r="K9" s="339"/>
      <c r="L9" s="339"/>
    </row>
    <row r="10" spans="1:12" x14ac:dyDescent="0.2">
      <c r="A10" s="634" t="s">
        <v>544</v>
      </c>
      <c r="B10" s="339"/>
      <c r="C10" s="340"/>
      <c r="D10" s="339"/>
      <c r="E10" s="339"/>
      <c r="F10" s="339"/>
      <c r="G10" s="339"/>
      <c r="H10" s="356"/>
      <c r="I10" s="356"/>
      <c r="J10" s="356"/>
      <c r="K10" s="356"/>
      <c r="L10" s="356"/>
    </row>
    <row r="11" spans="1:12" x14ac:dyDescent="0.2">
      <c r="A11" s="297" t="s">
        <v>545</v>
      </c>
      <c r="B11" s="356"/>
      <c r="C11" s="357"/>
      <c r="D11" s="356"/>
      <c r="E11" s="356"/>
      <c r="F11" s="356"/>
      <c r="G11" s="356"/>
      <c r="H11" s="356"/>
      <c r="I11" s="356"/>
      <c r="J11" s="356"/>
      <c r="K11" s="356"/>
      <c r="L11" s="356"/>
    </row>
    <row r="12" spans="1:12" x14ac:dyDescent="0.2">
      <c r="A12" s="297" t="s">
        <v>505</v>
      </c>
      <c r="B12" s="356"/>
      <c r="C12" s="356"/>
      <c r="D12" s="356"/>
      <c r="E12" s="356"/>
      <c r="F12" s="356"/>
      <c r="G12" s="356"/>
      <c r="H12" s="12"/>
      <c r="I12" s="182"/>
      <c r="J12" s="356"/>
      <c r="K12" s="356"/>
      <c r="L12" s="356"/>
    </row>
    <row r="13" spans="1:12" x14ac:dyDescent="0.2">
      <c r="A13" s="356"/>
      <c r="B13" s="356"/>
      <c r="C13" s="356"/>
      <c r="D13" s="356"/>
      <c r="E13" s="356"/>
      <c r="F13" s="356"/>
      <c r="G13" s="356"/>
      <c r="H13" s="12"/>
      <c r="I13" s="12"/>
      <c r="J13" s="356"/>
      <c r="K13" s="356"/>
      <c r="L13" s="356"/>
    </row>
    <row r="14" spans="1:12" x14ac:dyDescent="0.2">
      <c r="A14" s="356"/>
      <c r="B14" s="356"/>
      <c r="C14" s="356"/>
      <c r="D14" s="356"/>
      <c r="E14" s="356"/>
      <c r="F14" s="356"/>
      <c r="G14" s="356"/>
      <c r="H14" s="12"/>
      <c r="I14" s="12"/>
      <c r="J14" s="12"/>
      <c r="K14" s="12"/>
      <c r="L14" s="12"/>
    </row>
    <row r="15" spans="1:12" x14ac:dyDescent="0.2">
      <c r="A15" s="12"/>
      <c r="B15" s="720"/>
      <c r="C15" s="12"/>
      <c r="D15" s="12"/>
      <c r="E15" s="12"/>
      <c r="F15" s="12"/>
      <c r="G15" s="12"/>
      <c r="H15" s="12"/>
      <c r="I15" s="12"/>
      <c r="J15" s="12"/>
      <c r="K15" s="12"/>
      <c r="L15" s="12"/>
    </row>
    <row r="17" spans="2:13" x14ac:dyDescent="0.2">
      <c r="B17" s="686"/>
    </row>
    <row r="18" spans="2:13" x14ac:dyDescent="0.2">
      <c r="B18" s="686"/>
    </row>
    <row r="19" spans="2:13" x14ac:dyDescent="0.2">
      <c r="M19" s="314" t="s">
        <v>404</v>
      </c>
    </row>
    <row r="21" spans="2:13" x14ac:dyDescent="0.2">
      <c r="C21" s="686"/>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8"/>
  <sheetViews>
    <sheetView topLeftCell="A30" workbookViewId="0">
      <selection activeCell="A52" sqref="A52"/>
    </sheetView>
  </sheetViews>
  <sheetFormatPr baseColWidth="10" defaultRowHeight="14.25" x14ac:dyDescent="0.2"/>
  <cols>
    <col min="1" max="1" width="22" customWidth="1"/>
    <col min="2" max="2" width="14.125" customWidth="1"/>
    <col min="5" max="5" width="18.875" customWidth="1"/>
    <col min="6" max="6" width="12.875" customWidth="1"/>
  </cols>
  <sheetData>
    <row r="1" spans="1:7" x14ac:dyDescent="0.2">
      <c r="A1" s="941" t="s">
        <v>1</v>
      </c>
      <c r="B1" s="941"/>
      <c r="C1" s="941"/>
      <c r="D1" s="941"/>
      <c r="E1" s="361"/>
      <c r="F1" s="361"/>
      <c r="G1" s="362"/>
    </row>
    <row r="2" spans="1:7" x14ac:dyDescent="0.2">
      <c r="A2" s="941"/>
      <c r="B2" s="941"/>
      <c r="C2" s="941"/>
      <c r="D2" s="941"/>
      <c r="E2" s="362"/>
      <c r="F2" s="362"/>
      <c r="G2" s="362"/>
    </row>
    <row r="3" spans="1:7" x14ac:dyDescent="0.2">
      <c r="A3" s="553"/>
      <c r="B3" s="553"/>
      <c r="C3" s="553"/>
      <c r="D3" s="362"/>
      <c r="E3" s="362"/>
      <c r="F3" s="362"/>
      <c r="G3" s="362"/>
    </row>
    <row r="4" spans="1:7" x14ac:dyDescent="0.2">
      <c r="A4" s="363" t="s">
        <v>407</v>
      </c>
      <c r="B4" s="362"/>
      <c r="C4" s="362"/>
      <c r="D4" s="362"/>
      <c r="E4" s="362"/>
      <c r="F4" s="362"/>
      <c r="G4" s="362"/>
    </row>
    <row r="5" spans="1:7" x14ac:dyDescent="0.2">
      <c r="A5" s="364"/>
      <c r="B5" s="364" t="s">
        <v>408</v>
      </c>
      <c r="C5" s="364" t="s">
        <v>409</v>
      </c>
      <c r="D5" s="364" t="s">
        <v>410</v>
      </c>
      <c r="E5" s="364" t="s">
        <v>411</v>
      </c>
      <c r="F5" s="364" t="s">
        <v>54</v>
      </c>
      <c r="G5" s="362"/>
    </row>
    <row r="6" spans="1:7" x14ac:dyDescent="0.2">
      <c r="A6" s="365" t="s">
        <v>408</v>
      </c>
      <c r="B6" s="366">
        <v>1</v>
      </c>
      <c r="C6" s="366">
        <v>238.8</v>
      </c>
      <c r="D6" s="366">
        <v>0.23880000000000001</v>
      </c>
      <c r="E6" s="367" t="s">
        <v>412</v>
      </c>
      <c r="F6" s="367">
        <v>0.27779999999999999</v>
      </c>
      <c r="G6" s="362"/>
    </row>
    <row r="7" spans="1:7" x14ac:dyDescent="0.2">
      <c r="A7" s="368" t="s">
        <v>409</v>
      </c>
      <c r="B7" s="369" t="s">
        <v>413</v>
      </c>
      <c r="C7" s="370">
        <v>1</v>
      </c>
      <c r="D7" s="371" t="s">
        <v>414</v>
      </c>
      <c r="E7" s="371" t="s">
        <v>415</v>
      </c>
      <c r="F7" s="369" t="s">
        <v>416</v>
      </c>
      <c r="G7" s="362"/>
    </row>
    <row r="8" spans="1:7" x14ac:dyDescent="0.2">
      <c r="A8" s="368" t="s">
        <v>410</v>
      </c>
      <c r="B8" s="369">
        <v>4.1867999999999999</v>
      </c>
      <c r="C8" s="371" t="s">
        <v>417</v>
      </c>
      <c r="D8" s="370">
        <v>1</v>
      </c>
      <c r="E8" s="371" t="s">
        <v>418</v>
      </c>
      <c r="F8" s="369">
        <v>1.163</v>
      </c>
      <c r="G8" s="362"/>
    </row>
    <row r="9" spans="1:7" x14ac:dyDescent="0.2">
      <c r="A9" s="368" t="s">
        <v>411</v>
      </c>
      <c r="B9" s="369" t="s">
        <v>419</v>
      </c>
      <c r="C9" s="371" t="s">
        <v>420</v>
      </c>
      <c r="D9" s="371" t="s">
        <v>421</v>
      </c>
      <c r="E9" s="369">
        <v>1</v>
      </c>
      <c r="F9" s="372">
        <v>11630</v>
      </c>
      <c r="G9" s="362"/>
    </row>
    <row r="10" spans="1:7" x14ac:dyDescent="0.2">
      <c r="A10" s="373" t="s">
        <v>54</v>
      </c>
      <c r="B10" s="374">
        <v>3.6</v>
      </c>
      <c r="C10" s="374">
        <v>860</v>
      </c>
      <c r="D10" s="374">
        <v>0.86</v>
      </c>
      <c r="E10" s="375" t="s">
        <v>422</v>
      </c>
      <c r="F10" s="374">
        <v>1</v>
      </c>
      <c r="G10" s="362"/>
    </row>
    <row r="11" spans="1:7" x14ac:dyDescent="0.2">
      <c r="A11" s="368"/>
      <c r="B11" s="370"/>
      <c r="C11" s="370"/>
      <c r="D11" s="370"/>
      <c r="E11" s="369"/>
      <c r="F11" s="370"/>
      <c r="G11" s="362"/>
    </row>
    <row r="12" spans="1:7" x14ac:dyDescent="0.2">
      <c r="A12" s="363"/>
      <c r="B12" s="362"/>
      <c r="C12" s="362"/>
      <c r="D12" s="362"/>
      <c r="E12" s="376"/>
      <c r="F12" s="362"/>
      <c r="G12" s="362"/>
    </row>
    <row r="13" spans="1:7" x14ac:dyDescent="0.2">
      <c r="A13" s="363" t="s">
        <v>423</v>
      </c>
      <c r="B13" s="362"/>
      <c r="C13" s="362"/>
      <c r="D13" s="362"/>
      <c r="E13" s="362"/>
      <c r="F13" s="362"/>
      <c r="G13" s="362"/>
    </row>
    <row r="14" spans="1:7" x14ac:dyDescent="0.2">
      <c r="A14" s="364"/>
      <c r="B14" s="377" t="s">
        <v>424</v>
      </c>
      <c r="C14" s="364" t="s">
        <v>425</v>
      </c>
      <c r="D14" s="364" t="s">
        <v>426</v>
      </c>
      <c r="E14" s="364" t="s">
        <v>427</v>
      </c>
      <c r="F14" s="364" t="s">
        <v>428</v>
      </c>
      <c r="G14" s="370"/>
    </row>
    <row r="15" spans="1:7" x14ac:dyDescent="0.2">
      <c r="A15" s="365" t="s">
        <v>424</v>
      </c>
      <c r="B15" s="366">
        <v>1</v>
      </c>
      <c r="C15" s="366">
        <v>2.3810000000000001E-2</v>
      </c>
      <c r="D15" s="366">
        <v>0.13370000000000001</v>
      </c>
      <c r="E15" s="366">
        <v>3.7850000000000001</v>
      </c>
      <c r="F15" s="366">
        <v>3.8E-3</v>
      </c>
      <c r="G15" s="370"/>
    </row>
    <row r="16" spans="1:7" x14ac:dyDescent="0.2">
      <c r="A16" s="368" t="s">
        <v>425</v>
      </c>
      <c r="B16" s="370">
        <v>42</v>
      </c>
      <c r="C16" s="370">
        <v>1</v>
      </c>
      <c r="D16" s="370">
        <v>5.6150000000000002</v>
      </c>
      <c r="E16" s="370">
        <v>159</v>
      </c>
      <c r="F16" s="370">
        <v>0.159</v>
      </c>
      <c r="G16" s="370"/>
    </row>
    <row r="17" spans="1:7" x14ac:dyDescent="0.2">
      <c r="A17" s="368" t="s">
        <v>426</v>
      </c>
      <c r="B17" s="370">
        <v>7.48</v>
      </c>
      <c r="C17" s="370">
        <v>0.17810000000000001</v>
      </c>
      <c r="D17" s="370">
        <v>1</v>
      </c>
      <c r="E17" s="370">
        <v>28.3</v>
      </c>
      <c r="F17" s="370">
        <v>2.8299999999999999E-2</v>
      </c>
      <c r="G17" s="370"/>
    </row>
    <row r="18" spans="1:7" x14ac:dyDescent="0.2">
      <c r="A18" s="368" t="s">
        <v>427</v>
      </c>
      <c r="B18" s="370">
        <v>0.26419999999999999</v>
      </c>
      <c r="C18" s="370">
        <v>6.3E-3</v>
      </c>
      <c r="D18" s="370">
        <v>3.5299999999999998E-2</v>
      </c>
      <c r="E18" s="370">
        <v>1</v>
      </c>
      <c r="F18" s="370">
        <v>1E-3</v>
      </c>
      <c r="G18" s="370"/>
    </row>
    <row r="19" spans="1:7" x14ac:dyDescent="0.2">
      <c r="A19" s="373" t="s">
        <v>428</v>
      </c>
      <c r="B19" s="374">
        <v>264.2</v>
      </c>
      <c r="C19" s="374">
        <v>6.2889999999999997</v>
      </c>
      <c r="D19" s="374">
        <v>35.314700000000002</v>
      </c>
      <c r="E19" s="378">
        <v>1000</v>
      </c>
      <c r="F19" s="374">
        <v>1</v>
      </c>
      <c r="G19" s="370"/>
    </row>
    <row r="20" spans="1:7" x14ac:dyDescent="0.2">
      <c r="A20" s="362"/>
      <c r="B20" s="362"/>
      <c r="C20" s="362"/>
      <c r="D20" s="362"/>
      <c r="E20" s="362"/>
      <c r="F20" s="362"/>
      <c r="G20" s="362"/>
    </row>
    <row r="21" spans="1:7" x14ac:dyDescent="0.2">
      <c r="A21" s="362"/>
      <c r="B21" s="362"/>
      <c r="C21" s="362"/>
      <c r="D21" s="362"/>
      <c r="E21" s="362"/>
      <c r="F21" s="362"/>
      <c r="G21" s="362"/>
    </row>
    <row r="22" spans="1:7" x14ac:dyDescent="0.2">
      <c r="A22" s="363" t="s">
        <v>429</v>
      </c>
      <c r="B22" s="362"/>
      <c r="C22" s="362"/>
      <c r="D22" s="362"/>
      <c r="E22" s="362"/>
      <c r="F22" s="362"/>
      <c r="G22" s="362"/>
    </row>
    <row r="23" spans="1:7" x14ac:dyDescent="0.2">
      <c r="A23" s="379" t="s">
        <v>295</v>
      </c>
      <c r="B23" s="379"/>
      <c r="C23" s="379"/>
      <c r="D23" s="379"/>
      <c r="E23" s="379"/>
      <c r="F23" s="379"/>
      <c r="G23" s="362"/>
    </row>
    <row r="24" spans="1:7" x14ac:dyDescent="0.2">
      <c r="A24" s="942" t="s">
        <v>430</v>
      </c>
      <c r="B24" s="942"/>
      <c r="C24" s="942"/>
      <c r="D24" s="943" t="s">
        <v>431</v>
      </c>
      <c r="E24" s="943"/>
      <c r="F24" s="943"/>
      <c r="G24" s="362"/>
    </row>
    <row r="25" spans="1:7" x14ac:dyDescent="0.2">
      <c r="A25" s="362"/>
      <c r="B25" s="362"/>
      <c r="C25" s="362"/>
      <c r="D25" s="362"/>
      <c r="E25" s="362"/>
      <c r="F25" s="362"/>
      <c r="G25" s="362"/>
    </row>
    <row r="26" spans="1:7" x14ac:dyDescent="0.2">
      <c r="A26" s="362"/>
      <c r="B26" s="362"/>
      <c r="C26" s="362"/>
      <c r="D26" s="362"/>
      <c r="E26" s="362"/>
      <c r="F26" s="362"/>
      <c r="G26" s="362"/>
    </row>
    <row r="27" spans="1:7" x14ac:dyDescent="0.2">
      <c r="A27" s="60" t="s">
        <v>432</v>
      </c>
      <c r="B27" s="362"/>
      <c r="C27" s="60"/>
      <c r="D27" s="363" t="s">
        <v>433</v>
      </c>
      <c r="E27" s="362"/>
      <c r="F27" s="362"/>
      <c r="G27" s="362"/>
    </row>
    <row r="28" spans="1:7" x14ac:dyDescent="0.2">
      <c r="A28" s="377" t="s">
        <v>295</v>
      </c>
      <c r="B28" s="364" t="s">
        <v>435</v>
      </c>
      <c r="C28" s="58"/>
      <c r="D28" s="365" t="s">
        <v>111</v>
      </c>
      <c r="E28" s="366"/>
      <c r="F28" s="367" t="s">
        <v>436</v>
      </c>
      <c r="G28" s="362"/>
    </row>
    <row r="29" spans="1:7" x14ac:dyDescent="0.2">
      <c r="A29" s="380" t="s">
        <v>649</v>
      </c>
      <c r="B29" s="381" t="s">
        <v>440</v>
      </c>
      <c r="C29" s="58"/>
      <c r="D29" s="373" t="s">
        <v>401</v>
      </c>
      <c r="E29" s="374"/>
      <c r="F29" s="375" t="s">
        <v>441</v>
      </c>
      <c r="G29" s="362"/>
    </row>
    <row r="30" spans="1:7" x14ac:dyDescent="0.2">
      <c r="A30" s="382" t="s">
        <v>650</v>
      </c>
      <c r="B30" s="383" t="s">
        <v>442</v>
      </c>
      <c r="C30" s="362"/>
      <c r="D30" s="362"/>
      <c r="E30" s="362"/>
      <c r="F30" s="362"/>
      <c r="G30" s="362"/>
    </row>
    <row r="31" spans="1:7" x14ac:dyDescent="0.2">
      <c r="A31" s="362"/>
      <c r="B31" s="362"/>
      <c r="C31" s="362"/>
      <c r="D31" s="362"/>
      <c r="E31" s="362"/>
      <c r="F31" s="362"/>
      <c r="G31" s="362"/>
    </row>
    <row r="32" spans="1:7" x14ac:dyDescent="0.2">
      <c r="A32" s="362"/>
      <c r="B32" s="362"/>
      <c r="C32" s="362"/>
      <c r="D32" s="362"/>
      <c r="E32" s="362"/>
      <c r="F32" s="362"/>
      <c r="G32" s="362"/>
    </row>
    <row r="33" spans="1:7" x14ac:dyDescent="0.2">
      <c r="A33" s="363" t="s">
        <v>434</v>
      </c>
      <c r="B33" s="362"/>
      <c r="C33" s="362"/>
      <c r="D33" s="362"/>
      <c r="E33" s="363" t="s">
        <v>443</v>
      </c>
      <c r="F33" s="362"/>
      <c r="G33" s="362"/>
    </row>
    <row r="34" spans="1:7" x14ac:dyDescent="0.2">
      <c r="A34" s="379" t="s">
        <v>437</v>
      </c>
      <c r="B34" s="379" t="s">
        <v>438</v>
      </c>
      <c r="C34" s="379" t="s">
        <v>439</v>
      </c>
      <c r="D34" s="370"/>
      <c r="E34" s="364"/>
      <c r="F34" s="364" t="s">
        <v>444</v>
      </c>
      <c r="G34" s="362"/>
    </row>
    <row r="35" spans="1:7" x14ac:dyDescent="0.2">
      <c r="A35" s="1"/>
      <c r="B35" s="1"/>
      <c r="C35" s="1"/>
      <c r="D35" s="1"/>
      <c r="E35" s="365" t="s">
        <v>445</v>
      </c>
      <c r="F35" s="384">
        <v>11.6</v>
      </c>
      <c r="G35" s="362"/>
    </row>
    <row r="36" spans="1:7" x14ac:dyDescent="0.2">
      <c r="A36" s="1"/>
      <c r="B36" s="1"/>
      <c r="C36" s="1"/>
      <c r="D36" s="1"/>
      <c r="E36" s="368" t="s">
        <v>48</v>
      </c>
      <c r="F36" s="384">
        <v>8.5299999999999994</v>
      </c>
      <c r="G36" s="362"/>
    </row>
    <row r="37" spans="1:7" ht="14.25" customHeight="1" x14ac:dyDescent="0.2">
      <c r="A37" s="1"/>
      <c r="B37" s="1"/>
      <c r="C37" s="1"/>
      <c r="D37" s="1"/>
      <c r="E37" s="368" t="s">
        <v>49</v>
      </c>
      <c r="F37" s="384">
        <v>7.88</v>
      </c>
      <c r="G37" s="362"/>
    </row>
    <row r="38" spans="1:7" ht="14.25" customHeight="1" x14ac:dyDescent="0.2">
      <c r="A38" s="1"/>
      <c r="B38" s="1"/>
      <c r="C38" s="1"/>
      <c r="D38" s="1"/>
      <c r="E38" s="878" t="s">
        <v>446</v>
      </c>
      <c r="F38" s="384">
        <v>7.93</v>
      </c>
      <c r="G38" s="362"/>
    </row>
    <row r="39" spans="1:7" x14ac:dyDescent="0.2">
      <c r="A39" s="1"/>
      <c r="B39" s="1"/>
      <c r="C39" s="1"/>
      <c r="D39" s="1"/>
      <c r="E39" s="368" t="s">
        <v>126</v>
      </c>
      <c r="F39" s="384">
        <v>7.46</v>
      </c>
      <c r="G39" s="362"/>
    </row>
    <row r="40" spans="1:7" x14ac:dyDescent="0.2">
      <c r="A40" s="1"/>
      <c r="B40" s="1"/>
      <c r="C40" s="1"/>
      <c r="D40" s="1"/>
      <c r="E40" s="368" t="s">
        <v>127</v>
      </c>
      <c r="F40" s="384">
        <v>6.66</v>
      </c>
      <c r="G40" s="362"/>
    </row>
    <row r="41" spans="1:7" x14ac:dyDescent="0.2">
      <c r="A41" s="1"/>
      <c r="B41" s="1"/>
      <c r="C41" s="1"/>
      <c r="D41" s="1"/>
      <c r="E41" s="373" t="s">
        <v>447</v>
      </c>
      <c r="F41" s="385">
        <v>8</v>
      </c>
      <c r="G41" s="362"/>
    </row>
    <row r="42" spans="1:7" x14ac:dyDescent="0.2">
      <c r="A42" s="362"/>
      <c r="B42" s="362"/>
      <c r="C42" s="362"/>
      <c r="D42" s="362"/>
      <c r="E42" s="362"/>
      <c r="F42" s="362"/>
      <c r="G42" s="362"/>
    </row>
    <row r="43" spans="1:7" ht="15" x14ac:dyDescent="0.25">
      <c r="A43" s="386" t="s">
        <v>667</v>
      </c>
      <c r="B43" s="362"/>
      <c r="C43" s="362"/>
      <c r="D43" s="362"/>
      <c r="E43" s="362"/>
      <c r="F43" s="362"/>
      <c r="G43" s="362"/>
    </row>
    <row r="44" spans="1:7" x14ac:dyDescent="0.2">
      <c r="A44" s="713" t="s">
        <v>668</v>
      </c>
      <c r="B44" s="362"/>
      <c r="C44" s="362"/>
      <c r="D44" s="362"/>
      <c r="E44" s="362"/>
      <c r="F44" s="362"/>
      <c r="G44" s="362"/>
    </row>
    <row r="45" spans="1:7" x14ac:dyDescent="0.2">
      <c r="A45" s="362"/>
      <c r="B45" s="362"/>
      <c r="C45" s="362"/>
      <c r="D45" s="362"/>
      <c r="E45" s="362"/>
      <c r="F45" s="362"/>
      <c r="G45" s="362"/>
    </row>
    <row r="46" spans="1:7" ht="15" x14ac:dyDescent="0.25">
      <c r="A46" s="386" t="s">
        <v>448</v>
      </c>
      <c r="B46" s="1"/>
      <c r="C46" s="1"/>
      <c r="D46" s="1"/>
      <c r="E46" s="1"/>
      <c r="F46" s="1"/>
      <c r="G46" s="1"/>
    </row>
    <row r="47" spans="1:7" ht="14.25" customHeight="1" x14ac:dyDescent="0.2">
      <c r="A47" s="944" t="s">
        <v>635</v>
      </c>
      <c r="B47" s="944"/>
      <c r="C47" s="944"/>
      <c r="D47" s="944"/>
      <c r="E47" s="944"/>
      <c r="F47" s="944"/>
      <c r="G47" s="944"/>
    </row>
    <row r="48" spans="1:7" x14ac:dyDescent="0.2">
      <c r="A48" s="944"/>
      <c r="B48" s="944"/>
      <c r="C48" s="944"/>
      <c r="D48" s="944"/>
      <c r="E48" s="944"/>
      <c r="F48" s="944"/>
      <c r="G48" s="944"/>
    </row>
    <row r="49" spans="1:200" x14ac:dyDescent="0.2">
      <c r="A49" s="944"/>
      <c r="B49" s="944"/>
      <c r="C49" s="944"/>
      <c r="D49" s="944"/>
      <c r="E49" s="944"/>
      <c r="F49" s="944"/>
      <c r="G49" s="944"/>
    </row>
    <row r="50" spans="1:200" ht="15" x14ac:dyDescent="0.25">
      <c r="A50" s="386" t="s">
        <v>449</v>
      </c>
      <c r="B50" s="1"/>
      <c r="C50" s="1"/>
      <c r="D50" s="1"/>
      <c r="E50" s="1"/>
      <c r="F50" s="1"/>
      <c r="G50" s="1"/>
    </row>
    <row r="51" spans="1:200" x14ac:dyDescent="0.2">
      <c r="A51" s="1" t="s">
        <v>656</v>
      </c>
      <c r="B51" s="1"/>
      <c r="C51" s="1"/>
      <c r="D51" s="1"/>
      <c r="E51" s="1"/>
      <c r="F51" s="1"/>
      <c r="G51" s="1"/>
    </row>
    <row r="52" spans="1:200" x14ac:dyDescent="0.2">
      <c r="A52" s="1" t="s">
        <v>681</v>
      </c>
      <c r="B52" s="1"/>
      <c r="C52" s="1"/>
      <c r="D52" s="1"/>
      <c r="E52" s="1"/>
      <c r="F52" s="1"/>
      <c r="G52" s="1"/>
    </row>
    <row r="53" spans="1:200" x14ac:dyDescent="0.2">
      <c r="A53" s="1" t="s">
        <v>657</v>
      </c>
      <c r="B53" s="1"/>
      <c r="C53" s="1"/>
      <c r="D53" s="1"/>
      <c r="E53" s="1"/>
      <c r="F53" s="1"/>
      <c r="G53" s="1"/>
    </row>
    <row r="54" spans="1:200" x14ac:dyDescent="0.2">
      <c r="A54" s="1"/>
      <c r="B54" s="1"/>
      <c r="C54" s="1"/>
      <c r="D54" s="1"/>
      <c r="E54" s="1"/>
      <c r="F54" s="1"/>
      <c r="G54" s="1"/>
    </row>
    <row r="55" spans="1:200" ht="15" x14ac:dyDescent="0.25">
      <c r="A55" s="386" t="s">
        <v>450</v>
      </c>
      <c r="B55" s="1"/>
      <c r="C55" s="1"/>
      <c r="D55" s="1"/>
      <c r="E55" s="1"/>
      <c r="F55" s="1"/>
      <c r="G55" s="1"/>
    </row>
    <row r="56" spans="1:200" ht="14.25" customHeight="1" x14ac:dyDescent="0.2">
      <c r="A56" s="944" t="s">
        <v>636</v>
      </c>
      <c r="B56" s="944"/>
      <c r="C56" s="944"/>
      <c r="D56" s="944"/>
      <c r="E56" s="944"/>
      <c r="F56" s="944"/>
      <c r="G56" s="944"/>
      <c r="H56" s="713"/>
      <c r="I56" s="713"/>
      <c r="J56" s="713"/>
      <c r="K56" s="713"/>
      <c r="L56" s="713"/>
      <c r="M56" s="713"/>
      <c r="N56" s="713"/>
      <c r="O56" s="713"/>
      <c r="P56" s="713"/>
      <c r="Q56" s="713"/>
      <c r="R56" s="713"/>
      <c r="S56" s="713"/>
      <c r="T56" s="713"/>
      <c r="U56" s="713"/>
      <c r="V56" s="713"/>
      <c r="W56" s="713"/>
      <c r="X56" s="713"/>
      <c r="Y56" s="713"/>
      <c r="Z56" s="713"/>
      <c r="AA56" s="713"/>
      <c r="AB56" s="713"/>
      <c r="AC56" s="713"/>
      <c r="AD56" s="713"/>
      <c r="AE56" s="713"/>
      <c r="AF56" s="713"/>
      <c r="AG56" s="713"/>
      <c r="AH56" s="713"/>
      <c r="AI56" s="713"/>
      <c r="AJ56" s="713"/>
      <c r="AK56" s="713"/>
      <c r="AL56" s="713"/>
      <c r="AM56" s="713"/>
      <c r="AN56" s="713"/>
      <c r="AO56" s="713"/>
      <c r="AP56" s="713"/>
      <c r="AQ56" s="713"/>
      <c r="AR56" s="713"/>
      <c r="AS56" s="713"/>
      <c r="AT56" s="713"/>
      <c r="AU56" s="713"/>
      <c r="AV56" s="713"/>
      <c r="AW56" s="713"/>
      <c r="AX56" s="713"/>
      <c r="AY56" s="713"/>
      <c r="AZ56" s="713"/>
      <c r="BA56" s="713"/>
      <c r="BB56" s="713"/>
      <c r="BC56" s="713"/>
      <c r="BD56" s="713"/>
      <c r="BE56" s="713"/>
      <c r="BF56" s="713"/>
      <c r="BG56" s="713"/>
      <c r="BH56" s="713"/>
      <c r="BI56" s="713"/>
      <c r="BJ56" s="713"/>
      <c r="BK56" s="713"/>
      <c r="BL56" s="713"/>
      <c r="BM56" s="713"/>
      <c r="BN56" s="713"/>
      <c r="BO56" s="713"/>
      <c r="BP56" s="713"/>
      <c r="BQ56" s="713"/>
      <c r="BR56" s="713"/>
      <c r="BS56" s="713"/>
      <c r="BT56" s="713"/>
      <c r="BU56" s="713"/>
      <c r="BV56" s="713"/>
      <c r="BW56" s="713"/>
      <c r="BX56" s="713"/>
      <c r="BY56" s="713"/>
      <c r="BZ56" s="713"/>
      <c r="CA56" s="713"/>
      <c r="CB56" s="713"/>
      <c r="CC56" s="713"/>
      <c r="CD56" s="713"/>
      <c r="CE56" s="713"/>
      <c r="CF56" s="713"/>
      <c r="CG56" s="713"/>
      <c r="CH56" s="713"/>
      <c r="CI56" s="713"/>
      <c r="CJ56" s="713"/>
      <c r="CK56" s="713"/>
      <c r="CL56" s="713"/>
      <c r="CM56" s="713"/>
      <c r="CN56" s="713"/>
      <c r="CO56" s="713"/>
      <c r="CP56" s="713"/>
      <c r="CQ56" s="713"/>
      <c r="CR56" s="713"/>
      <c r="CS56" s="713"/>
      <c r="CT56" s="713"/>
      <c r="CU56" s="713"/>
      <c r="CV56" s="713"/>
      <c r="CW56" s="713"/>
      <c r="CX56" s="713"/>
      <c r="CY56" s="713"/>
      <c r="CZ56" s="713"/>
      <c r="DA56" s="713"/>
      <c r="DB56" s="713"/>
      <c r="DC56" s="713"/>
      <c r="DD56" s="713"/>
      <c r="DE56" s="713"/>
      <c r="DF56" s="713"/>
      <c r="DG56" s="713"/>
      <c r="DH56" s="713"/>
      <c r="DI56" s="713"/>
      <c r="DJ56" s="713"/>
      <c r="DK56" s="713"/>
      <c r="DL56" s="713"/>
      <c r="DM56" s="713"/>
      <c r="DN56" s="713"/>
      <c r="DO56" s="713"/>
      <c r="DP56" s="713"/>
      <c r="DQ56" s="713"/>
      <c r="DR56" s="713"/>
      <c r="DS56" s="713"/>
      <c r="DT56" s="713"/>
      <c r="DU56" s="713"/>
      <c r="DV56" s="713"/>
      <c r="DW56" s="713"/>
      <c r="DX56" s="713"/>
      <c r="DY56" s="713"/>
      <c r="DZ56" s="713"/>
      <c r="EA56" s="713"/>
      <c r="EB56" s="713"/>
      <c r="EC56" s="713"/>
      <c r="ED56" s="713"/>
      <c r="EE56" s="713"/>
      <c r="EF56" s="713"/>
      <c r="EG56" s="713"/>
      <c r="EH56" s="713"/>
      <c r="EI56" s="713"/>
      <c r="EJ56" s="713"/>
      <c r="EK56" s="713"/>
      <c r="EL56" s="713"/>
      <c r="EM56" s="713"/>
      <c r="EN56" s="713"/>
      <c r="EO56" s="713"/>
      <c r="EP56" s="713"/>
      <c r="EQ56" s="713"/>
      <c r="ER56" s="713"/>
      <c r="ES56" s="713"/>
      <c r="ET56" s="713"/>
      <c r="EU56" s="713"/>
      <c r="EV56" s="713"/>
      <c r="EW56" s="713"/>
      <c r="EX56" s="713"/>
      <c r="EY56" s="713"/>
      <c r="EZ56" s="713"/>
      <c r="FA56" s="713"/>
      <c r="FB56" s="713"/>
      <c r="FC56" s="713"/>
      <c r="FD56" s="713"/>
      <c r="FE56" s="713"/>
      <c r="FF56" s="713"/>
      <c r="FG56" s="713"/>
      <c r="FH56" s="713"/>
      <c r="FI56" s="713"/>
      <c r="FJ56" s="713"/>
      <c r="FK56" s="713"/>
      <c r="FL56" s="713"/>
      <c r="FM56" s="713"/>
      <c r="FN56" s="713"/>
      <c r="FO56" s="713"/>
      <c r="FP56" s="713"/>
      <c r="FQ56" s="713"/>
      <c r="FR56" s="713"/>
      <c r="FS56" s="713"/>
      <c r="FT56" s="713"/>
      <c r="FU56" s="713"/>
      <c r="FV56" s="713"/>
      <c r="FW56" s="713"/>
      <c r="FX56" s="713"/>
      <c r="FY56" s="713"/>
      <c r="FZ56" s="713"/>
      <c r="GA56" s="713"/>
      <c r="GB56" s="713"/>
      <c r="GC56" s="713"/>
      <c r="GD56" s="713"/>
      <c r="GE56" s="713"/>
      <c r="GF56" s="713"/>
      <c r="GG56" s="713"/>
      <c r="GH56" s="713"/>
      <c r="GI56" s="713"/>
      <c r="GJ56" s="713"/>
      <c r="GK56" s="713"/>
      <c r="GL56" s="713"/>
      <c r="GM56" s="713"/>
      <c r="GN56" s="713"/>
      <c r="GO56" s="713"/>
      <c r="GP56" s="713"/>
      <c r="GQ56" s="713"/>
      <c r="GR56" s="713"/>
    </row>
    <row r="57" spans="1:200" x14ac:dyDescent="0.2">
      <c r="A57" s="944"/>
      <c r="B57" s="944"/>
      <c r="C57" s="944"/>
      <c r="D57" s="944"/>
      <c r="E57" s="944"/>
      <c r="F57" s="944"/>
      <c r="G57" s="944"/>
      <c r="H57" s="713"/>
      <c r="I57" s="713"/>
      <c r="J57" s="713"/>
      <c r="K57" s="713"/>
      <c r="L57" s="713"/>
      <c r="M57" s="713"/>
      <c r="N57" s="713"/>
      <c r="O57" s="713"/>
      <c r="P57" s="713"/>
      <c r="Q57" s="713"/>
      <c r="R57" s="713"/>
      <c r="S57" s="713"/>
      <c r="T57" s="713"/>
      <c r="U57" s="713"/>
      <c r="V57" s="713"/>
      <c r="W57" s="713"/>
      <c r="X57" s="713"/>
      <c r="Y57" s="713"/>
      <c r="Z57" s="713"/>
      <c r="AA57" s="713"/>
      <c r="AB57" s="713"/>
      <c r="AC57" s="713"/>
      <c r="AD57" s="713"/>
      <c r="AE57" s="713"/>
      <c r="AF57" s="713"/>
      <c r="AG57" s="713"/>
      <c r="AH57" s="713"/>
      <c r="AI57" s="713"/>
      <c r="AJ57" s="713"/>
      <c r="AK57" s="713"/>
      <c r="AL57" s="713"/>
      <c r="AM57" s="713"/>
      <c r="AN57" s="713"/>
      <c r="AO57" s="713"/>
      <c r="AP57" s="713"/>
      <c r="AQ57" s="713"/>
      <c r="AR57" s="713"/>
      <c r="AS57" s="713"/>
      <c r="AT57" s="713"/>
      <c r="AU57" s="713"/>
      <c r="AV57" s="713"/>
      <c r="AW57" s="713"/>
      <c r="AX57" s="713"/>
      <c r="AY57" s="713"/>
      <c r="AZ57" s="713"/>
      <c r="BA57" s="713"/>
      <c r="BB57" s="713"/>
      <c r="BC57" s="713"/>
      <c r="BD57" s="713"/>
      <c r="BE57" s="713"/>
      <c r="BF57" s="713"/>
      <c r="BG57" s="713"/>
      <c r="BH57" s="713"/>
      <c r="BI57" s="713"/>
      <c r="BJ57" s="713"/>
      <c r="BK57" s="713"/>
      <c r="BL57" s="713"/>
      <c r="BM57" s="713"/>
      <c r="BN57" s="713"/>
      <c r="BO57" s="713"/>
      <c r="BP57" s="713"/>
      <c r="BQ57" s="713"/>
      <c r="BR57" s="713"/>
      <c r="BS57" s="713"/>
      <c r="BT57" s="713"/>
      <c r="BU57" s="713"/>
      <c r="BV57" s="713"/>
      <c r="BW57" s="713"/>
      <c r="BX57" s="713"/>
      <c r="BY57" s="713"/>
      <c r="BZ57" s="713"/>
      <c r="CA57" s="713"/>
      <c r="CB57" s="713"/>
      <c r="CC57" s="713"/>
      <c r="CD57" s="713"/>
      <c r="CE57" s="713"/>
      <c r="CF57" s="713"/>
      <c r="CG57" s="713"/>
      <c r="CH57" s="713"/>
      <c r="CI57" s="713"/>
      <c r="CJ57" s="713"/>
      <c r="CK57" s="713"/>
      <c r="CL57" s="713"/>
      <c r="CM57" s="713"/>
      <c r="CN57" s="713"/>
      <c r="CO57" s="713"/>
      <c r="CP57" s="713"/>
      <c r="CQ57" s="713"/>
      <c r="CR57" s="713"/>
      <c r="CS57" s="713"/>
      <c r="CT57" s="713"/>
      <c r="CU57" s="713"/>
      <c r="CV57" s="713"/>
      <c r="CW57" s="713"/>
      <c r="CX57" s="713"/>
      <c r="CY57" s="713"/>
      <c r="CZ57" s="713"/>
      <c r="DA57" s="713"/>
      <c r="DB57" s="713"/>
      <c r="DC57" s="713"/>
      <c r="DD57" s="713"/>
      <c r="DE57" s="713"/>
      <c r="DF57" s="713"/>
      <c r="DG57" s="713"/>
      <c r="DH57" s="713"/>
      <c r="DI57" s="713"/>
      <c r="DJ57" s="713"/>
      <c r="DK57" s="713"/>
      <c r="DL57" s="713"/>
      <c r="DM57" s="713"/>
      <c r="DN57" s="713"/>
      <c r="DO57" s="713"/>
      <c r="DP57" s="713"/>
      <c r="DQ57" s="713"/>
      <c r="DR57" s="713"/>
      <c r="DS57" s="713"/>
      <c r="DT57" s="713"/>
      <c r="DU57" s="713"/>
      <c r="DV57" s="713"/>
      <c r="DW57" s="713"/>
      <c r="DX57" s="713"/>
      <c r="DY57" s="713"/>
      <c r="DZ57" s="713"/>
      <c r="EA57" s="713"/>
      <c r="EB57" s="713"/>
      <c r="EC57" s="713"/>
      <c r="ED57" s="713"/>
      <c r="EE57" s="713"/>
      <c r="EF57" s="713"/>
      <c r="EG57" s="713"/>
      <c r="EH57" s="713"/>
      <c r="EI57" s="713"/>
      <c r="EJ57" s="713"/>
      <c r="EK57" s="713"/>
      <c r="EL57" s="713"/>
      <c r="EM57" s="713"/>
      <c r="EN57" s="713"/>
      <c r="EO57" s="713"/>
      <c r="EP57" s="713"/>
      <c r="EQ57" s="713"/>
      <c r="ER57" s="713"/>
      <c r="ES57" s="713"/>
      <c r="ET57" s="713"/>
      <c r="EU57" s="713"/>
      <c r="EV57" s="713"/>
      <c r="EW57" s="713"/>
      <c r="EX57" s="713"/>
      <c r="EY57" s="713"/>
      <c r="EZ57" s="713"/>
      <c r="FA57" s="713"/>
      <c r="FB57" s="713"/>
      <c r="FC57" s="713"/>
      <c r="FD57" s="713"/>
      <c r="FE57" s="713"/>
      <c r="FF57" s="713"/>
      <c r="FG57" s="713"/>
      <c r="FH57" s="713"/>
      <c r="FI57" s="713"/>
      <c r="FJ57" s="713"/>
      <c r="FK57" s="713"/>
      <c r="FL57" s="713"/>
      <c r="FM57" s="713"/>
      <c r="FN57" s="713"/>
      <c r="FO57" s="713"/>
      <c r="FP57" s="713"/>
      <c r="FQ57" s="713"/>
      <c r="FR57" s="713"/>
      <c r="FS57" s="713"/>
      <c r="FT57" s="713"/>
      <c r="FU57" s="713"/>
      <c r="FV57" s="713"/>
      <c r="FW57" s="713"/>
      <c r="FX57" s="713"/>
      <c r="FY57" s="713"/>
      <c r="FZ57" s="713"/>
      <c r="GA57" s="713"/>
      <c r="GB57" s="713"/>
      <c r="GC57" s="713"/>
      <c r="GD57" s="713"/>
      <c r="GE57" s="713"/>
      <c r="GF57" s="713"/>
      <c r="GG57" s="713"/>
      <c r="GH57" s="713"/>
      <c r="GI57" s="713"/>
      <c r="GJ57" s="713"/>
      <c r="GK57" s="713"/>
      <c r="GL57" s="713"/>
      <c r="GM57" s="713"/>
      <c r="GN57" s="713"/>
      <c r="GO57" s="713"/>
      <c r="GP57" s="713"/>
      <c r="GQ57" s="713"/>
      <c r="GR57" s="713"/>
    </row>
    <row r="58" spans="1:200" x14ac:dyDescent="0.2">
      <c r="A58" s="944"/>
      <c r="B58" s="944"/>
      <c r="C58" s="944"/>
      <c r="D58" s="944"/>
      <c r="E58" s="944"/>
      <c r="F58" s="944"/>
      <c r="G58" s="944"/>
      <c r="H58" s="713"/>
      <c r="I58" s="713"/>
      <c r="J58" s="713"/>
      <c r="K58" s="713"/>
      <c r="L58" s="713"/>
      <c r="M58" s="713"/>
      <c r="N58" s="713"/>
      <c r="O58" s="713"/>
      <c r="P58" s="713"/>
      <c r="Q58" s="713"/>
      <c r="R58" s="713"/>
      <c r="S58" s="713"/>
      <c r="T58" s="713"/>
      <c r="U58" s="713"/>
      <c r="V58" s="713"/>
      <c r="W58" s="713"/>
      <c r="X58" s="713"/>
      <c r="Y58" s="713"/>
      <c r="Z58" s="713"/>
      <c r="AA58" s="713"/>
      <c r="AB58" s="713"/>
      <c r="AC58" s="713"/>
      <c r="AD58" s="713"/>
      <c r="AE58" s="713"/>
      <c r="AF58" s="713"/>
      <c r="AG58" s="713"/>
      <c r="AH58" s="713"/>
      <c r="AI58" s="713"/>
      <c r="AJ58" s="713"/>
      <c r="AK58" s="713"/>
      <c r="AL58" s="713"/>
      <c r="AM58" s="713"/>
      <c r="AN58" s="713"/>
      <c r="AO58" s="713"/>
      <c r="AP58" s="713"/>
      <c r="AQ58" s="713"/>
      <c r="AR58" s="713"/>
      <c r="AS58" s="713"/>
      <c r="AT58" s="713"/>
      <c r="AU58" s="713"/>
      <c r="AV58" s="713"/>
      <c r="AW58" s="713"/>
      <c r="AX58" s="713"/>
      <c r="AY58" s="713"/>
      <c r="AZ58" s="713"/>
      <c r="BA58" s="713"/>
      <c r="BB58" s="713"/>
      <c r="BC58" s="713"/>
      <c r="BD58" s="713"/>
      <c r="BE58" s="713"/>
      <c r="BF58" s="713"/>
      <c r="BG58" s="713"/>
      <c r="BH58" s="713"/>
      <c r="BI58" s="713"/>
      <c r="BJ58" s="713"/>
      <c r="BK58" s="713"/>
      <c r="BL58" s="713"/>
      <c r="BM58" s="713"/>
      <c r="BN58" s="713"/>
      <c r="BO58" s="713"/>
      <c r="BP58" s="713"/>
      <c r="BQ58" s="713"/>
      <c r="BR58" s="713"/>
      <c r="BS58" s="713"/>
      <c r="BT58" s="713"/>
      <c r="BU58" s="713"/>
      <c r="BV58" s="713"/>
      <c r="BW58" s="713"/>
      <c r="BX58" s="713"/>
      <c r="BY58" s="713"/>
      <c r="BZ58" s="713"/>
      <c r="CA58" s="713"/>
      <c r="CB58" s="713"/>
      <c r="CC58" s="713"/>
      <c r="CD58" s="713"/>
      <c r="CE58" s="713"/>
      <c r="CF58" s="713"/>
      <c r="CG58" s="713"/>
      <c r="CH58" s="713"/>
      <c r="CI58" s="713"/>
      <c r="CJ58" s="713"/>
      <c r="CK58" s="713"/>
      <c r="CL58" s="713"/>
      <c r="CM58" s="713"/>
      <c r="CN58" s="713"/>
      <c r="CO58" s="713"/>
      <c r="CP58" s="713"/>
      <c r="CQ58" s="713"/>
      <c r="CR58" s="713"/>
      <c r="CS58" s="713"/>
      <c r="CT58" s="713"/>
      <c r="CU58" s="713"/>
      <c r="CV58" s="713"/>
      <c r="CW58" s="713"/>
      <c r="CX58" s="713"/>
      <c r="CY58" s="713"/>
      <c r="CZ58" s="713"/>
      <c r="DA58" s="713"/>
      <c r="DB58" s="713"/>
      <c r="DC58" s="713"/>
      <c r="DD58" s="713"/>
      <c r="DE58" s="713"/>
      <c r="DF58" s="713"/>
      <c r="DG58" s="713"/>
      <c r="DH58" s="713"/>
      <c r="DI58" s="713"/>
      <c r="DJ58" s="713"/>
      <c r="DK58" s="713"/>
      <c r="DL58" s="713"/>
      <c r="DM58" s="713"/>
      <c r="DN58" s="713"/>
      <c r="DO58" s="713"/>
      <c r="DP58" s="713"/>
      <c r="DQ58" s="713"/>
      <c r="DR58" s="713"/>
      <c r="DS58" s="713"/>
      <c r="DT58" s="713"/>
      <c r="DU58" s="713"/>
      <c r="DV58" s="713"/>
      <c r="DW58" s="713"/>
      <c r="DX58" s="713"/>
      <c r="DY58" s="713"/>
      <c r="DZ58" s="713"/>
      <c r="EA58" s="713"/>
      <c r="EB58" s="713"/>
      <c r="EC58" s="713"/>
      <c r="ED58" s="713"/>
      <c r="EE58" s="713"/>
      <c r="EF58" s="713"/>
      <c r="EG58" s="713"/>
      <c r="EH58" s="713"/>
      <c r="EI58" s="713"/>
      <c r="EJ58" s="713"/>
      <c r="EK58" s="713"/>
      <c r="EL58" s="713"/>
      <c r="EM58" s="713"/>
      <c r="EN58" s="713"/>
      <c r="EO58" s="713"/>
      <c r="EP58" s="713"/>
      <c r="EQ58" s="713"/>
      <c r="ER58" s="713"/>
      <c r="ES58" s="713"/>
      <c r="ET58" s="713"/>
      <c r="EU58" s="713"/>
      <c r="EV58" s="713"/>
      <c r="EW58" s="713"/>
      <c r="EX58" s="713"/>
      <c r="EY58" s="713"/>
      <c r="EZ58" s="713"/>
      <c r="FA58" s="713"/>
      <c r="FB58" s="713"/>
      <c r="FC58" s="713"/>
      <c r="FD58" s="713"/>
      <c r="FE58" s="713"/>
      <c r="FF58" s="713"/>
      <c r="FG58" s="713"/>
      <c r="FH58" s="713"/>
      <c r="FI58" s="713"/>
      <c r="FJ58" s="713"/>
      <c r="FK58" s="713"/>
      <c r="FL58" s="713"/>
      <c r="FM58" s="713"/>
      <c r="FN58" s="713"/>
      <c r="FO58" s="713"/>
      <c r="FP58" s="713"/>
      <c r="FQ58" s="713"/>
      <c r="FR58" s="713"/>
      <c r="FS58" s="713"/>
      <c r="FT58" s="713"/>
      <c r="FU58" s="713"/>
      <c r="FV58" s="713"/>
      <c r="FW58" s="713"/>
      <c r="FX58" s="713"/>
      <c r="FY58" s="713"/>
      <c r="FZ58" s="713"/>
      <c r="GA58" s="713"/>
      <c r="GB58" s="713"/>
      <c r="GC58" s="713"/>
      <c r="GD58" s="713"/>
      <c r="GE58" s="713"/>
      <c r="GF58" s="713"/>
      <c r="GG58" s="713"/>
      <c r="GH58" s="713"/>
      <c r="GI58" s="713"/>
      <c r="GJ58" s="713"/>
      <c r="GK58" s="713"/>
      <c r="GL58" s="713"/>
      <c r="GM58" s="713"/>
      <c r="GN58" s="713"/>
      <c r="GO58" s="713"/>
      <c r="GP58" s="713"/>
      <c r="GQ58" s="713"/>
      <c r="GR58" s="713"/>
    </row>
    <row r="59" spans="1:200" x14ac:dyDescent="0.2">
      <c r="A59" s="944"/>
      <c r="B59" s="944"/>
      <c r="C59" s="944"/>
      <c r="D59" s="944"/>
      <c r="E59" s="944"/>
      <c r="F59" s="944"/>
      <c r="G59" s="944"/>
      <c r="H59" s="713"/>
      <c r="I59" s="713"/>
      <c r="J59" s="713"/>
      <c r="K59" s="713"/>
      <c r="L59" s="713"/>
      <c r="M59" s="713"/>
      <c r="N59" s="713"/>
      <c r="O59" s="713"/>
      <c r="P59" s="713"/>
      <c r="Q59" s="713"/>
      <c r="R59" s="713"/>
      <c r="S59" s="713"/>
      <c r="T59" s="713"/>
      <c r="U59" s="713"/>
      <c r="V59" s="713"/>
      <c r="W59" s="713"/>
      <c r="X59" s="713"/>
      <c r="Y59" s="713"/>
      <c r="Z59" s="713"/>
      <c r="AA59" s="713"/>
      <c r="AB59" s="713"/>
      <c r="AC59" s="713"/>
      <c r="AD59" s="713"/>
      <c r="AE59" s="713"/>
      <c r="AF59" s="713"/>
      <c r="AG59" s="713"/>
      <c r="AH59" s="713"/>
      <c r="AI59" s="713"/>
      <c r="AJ59" s="713"/>
      <c r="AK59" s="713"/>
      <c r="AL59" s="713"/>
      <c r="AM59" s="713"/>
      <c r="AN59" s="713"/>
      <c r="AO59" s="713"/>
      <c r="AP59" s="713"/>
      <c r="AQ59" s="713"/>
      <c r="AR59" s="713"/>
      <c r="AS59" s="713"/>
      <c r="AT59" s="713"/>
      <c r="AU59" s="713"/>
      <c r="AV59" s="713"/>
      <c r="AW59" s="713"/>
      <c r="AX59" s="713"/>
      <c r="AY59" s="713"/>
      <c r="AZ59" s="713"/>
      <c r="BA59" s="713"/>
      <c r="BB59" s="713"/>
      <c r="BC59" s="713"/>
      <c r="BD59" s="713"/>
      <c r="BE59" s="713"/>
      <c r="BF59" s="713"/>
      <c r="BG59" s="713"/>
      <c r="BH59" s="713"/>
      <c r="BI59" s="713"/>
      <c r="BJ59" s="713"/>
      <c r="BK59" s="713"/>
      <c r="BL59" s="713"/>
      <c r="BM59" s="713"/>
      <c r="BN59" s="713"/>
      <c r="BO59" s="713"/>
      <c r="BP59" s="713"/>
      <c r="BQ59" s="713"/>
      <c r="BR59" s="713"/>
      <c r="BS59" s="713"/>
      <c r="BT59" s="713"/>
      <c r="BU59" s="713"/>
      <c r="BV59" s="713"/>
      <c r="BW59" s="713"/>
      <c r="BX59" s="713"/>
      <c r="BY59" s="713"/>
      <c r="BZ59" s="713"/>
      <c r="CA59" s="713"/>
      <c r="CB59" s="713"/>
      <c r="CC59" s="713"/>
      <c r="CD59" s="713"/>
      <c r="CE59" s="713"/>
      <c r="CF59" s="713"/>
      <c r="CG59" s="713"/>
      <c r="CH59" s="713"/>
      <c r="CI59" s="713"/>
      <c r="CJ59" s="713"/>
      <c r="CK59" s="713"/>
      <c r="CL59" s="713"/>
      <c r="CM59" s="713"/>
      <c r="CN59" s="713"/>
      <c r="CO59" s="713"/>
      <c r="CP59" s="713"/>
      <c r="CQ59" s="713"/>
      <c r="CR59" s="713"/>
      <c r="CS59" s="713"/>
      <c r="CT59" s="713"/>
      <c r="CU59" s="713"/>
      <c r="CV59" s="713"/>
      <c r="CW59" s="713"/>
      <c r="CX59" s="713"/>
      <c r="CY59" s="713"/>
      <c r="CZ59" s="713"/>
      <c r="DA59" s="713"/>
      <c r="DB59" s="713"/>
      <c r="DC59" s="713"/>
      <c r="DD59" s="713"/>
      <c r="DE59" s="713"/>
      <c r="DF59" s="713"/>
      <c r="DG59" s="713"/>
      <c r="DH59" s="713"/>
      <c r="DI59" s="713"/>
      <c r="DJ59" s="713"/>
      <c r="DK59" s="713"/>
      <c r="DL59" s="713"/>
      <c r="DM59" s="713"/>
      <c r="DN59" s="713"/>
      <c r="DO59" s="713"/>
      <c r="DP59" s="713"/>
      <c r="DQ59" s="713"/>
      <c r="DR59" s="713"/>
      <c r="DS59" s="713"/>
      <c r="DT59" s="713"/>
      <c r="DU59" s="713"/>
      <c r="DV59" s="713"/>
      <c r="DW59" s="713"/>
      <c r="DX59" s="713"/>
      <c r="DY59" s="713"/>
      <c r="DZ59" s="713"/>
      <c r="EA59" s="713"/>
      <c r="EB59" s="713"/>
      <c r="EC59" s="713"/>
      <c r="ED59" s="713"/>
      <c r="EE59" s="713"/>
      <c r="EF59" s="713"/>
      <c r="EG59" s="713"/>
      <c r="EH59" s="713"/>
      <c r="EI59" s="713"/>
      <c r="EJ59" s="713"/>
      <c r="EK59" s="713"/>
      <c r="EL59" s="713"/>
      <c r="EM59" s="713"/>
      <c r="EN59" s="713"/>
      <c r="EO59" s="713"/>
      <c r="EP59" s="713"/>
      <c r="EQ59" s="713"/>
      <c r="ER59" s="713"/>
      <c r="ES59" s="713"/>
      <c r="ET59" s="713"/>
      <c r="EU59" s="713"/>
      <c r="EV59" s="713"/>
      <c r="EW59" s="713"/>
      <c r="EX59" s="713"/>
      <c r="EY59" s="713"/>
      <c r="EZ59" s="713"/>
      <c r="FA59" s="713"/>
      <c r="FB59" s="713"/>
      <c r="FC59" s="713"/>
      <c r="FD59" s="713"/>
      <c r="FE59" s="713"/>
      <c r="FF59" s="713"/>
      <c r="FG59" s="713"/>
      <c r="FH59" s="713"/>
      <c r="FI59" s="713"/>
      <c r="FJ59" s="713"/>
      <c r="FK59" s="713"/>
      <c r="FL59" s="713"/>
      <c r="FM59" s="713"/>
      <c r="FN59" s="713"/>
      <c r="FO59" s="713"/>
      <c r="FP59" s="713"/>
      <c r="FQ59" s="713"/>
      <c r="FR59" s="713"/>
      <c r="FS59" s="713"/>
      <c r="FT59" s="713"/>
      <c r="FU59" s="713"/>
      <c r="FV59" s="713"/>
      <c r="FW59" s="713"/>
      <c r="FX59" s="713"/>
      <c r="FY59" s="713"/>
      <c r="FZ59" s="713"/>
      <c r="GA59" s="713"/>
      <c r="GB59" s="713"/>
      <c r="GC59" s="713"/>
      <c r="GD59" s="713"/>
      <c r="GE59" s="713"/>
      <c r="GF59" s="713"/>
      <c r="GG59" s="713"/>
      <c r="GH59" s="713"/>
      <c r="GI59" s="713"/>
      <c r="GJ59" s="713"/>
      <c r="GK59" s="713"/>
      <c r="GL59" s="713"/>
      <c r="GM59" s="713"/>
      <c r="GN59" s="713"/>
      <c r="GO59" s="713"/>
      <c r="GP59" s="713"/>
      <c r="GQ59" s="713"/>
      <c r="GR59" s="713"/>
    </row>
    <row r="60" spans="1:200" x14ac:dyDescent="0.2">
      <c r="A60" s="944"/>
      <c r="B60" s="944"/>
      <c r="C60" s="944"/>
      <c r="D60" s="944"/>
      <c r="E60" s="944"/>
      <c r="F60" s="944"/>
      <c r="G60" s="944"/>
    </row>
    <row r="61" spans="1:200" ht="15" x14ac:dyDescent="0.25">
      <c r="A61" s="386" t="s">
        <v>593</v>
      </c>
      <c r="B61" s="1"/>
      <c r="C61" s="1"/>
      <c r="D61" s="1"/>
      <c r="E61" s="1"/>
      <c r="F61" s="1"/>
      <c r="G61" s="1"/>
    </row>
    <row r="62" spans="1:200" x14ac:dyDescent="0.2">
      <c r="A62" s="1" t="s">
        <v>652</v>
      </c>
      <c r="B62" s="1"/>
      <c r="C62" s="1"/>
      <c r="D62" s="1"/>
      <c r="E62" s="1"/>
      <c r="F62" s="1"/>
      <c r="G62" s="1"/>
    </row>
    <row r="63" spans="1:200" x14ac:dyDescent="0.2">
      <c r="A63" s="1" t="s">
        <v>651</v>
      </c>
      <c r="B63" s="1"/>
      <c r="C63" s="1"/>
      <c r="D63" s="1"/>
      <c r="E63" s="1"/>
      <c r="F63" s="1"/>
      <c r="G63" s="1"/>
    </row>
    <row r="64" spans="1:200" x14ac:dyDescent="0.2">
      <c r="A64" s="1"/>
      <c r="B64" s="1"/>
      <c r="C64" s="1"/>
      <c r="D64" s="1"/>
      <c r="E64" s="1"/>
      <c r="F64" s="1"/>
      <c r="G64" s="1"/>
    </row>
    <row r="65" spans="1:7" ht="15" x14ac:dyDescent="0.25">
      <c r="A65" s="386" t="s">
        <v>451</v>
      </c>
      <c r="B65" s="1"/>
      <c r="C65" s="1"/>
      <c r="D65" s="1"/>
      <c r="E65" s="1"/>
      <c r="F65" s="1"/>
      <c r="G65" s="1"/>
    </row>
    <row r="66" spans="1:7" x14ac:dyDescent="0.2">
      <c r="A66" s="1" t="s">
        <v>653</v>
      </c>
      <c r="B66" s="1"/>
      <c r="C66" s="1"/>
      <c r="D66" s="1"/>
      <c r="E66" s="1"/>
      <c r="F66" s="1"/>
      <c r="G66" s="1"/>
    </row>
    <row r="67" spans="1:7" x14ac:dyDescent="0.2">
      <c r="A67" s="1" t="s">
        <v>655</v>
      </c>
      <c r="B67" s="1"/>
      <c r="C67" s="1"/>
      <c r="D67" s="1"/>
      <c r="E67" s="1"/>
      <c r="F67" s="1"/>
      <c r="G67" s="1"/>
    </row>
    <row r="68" spans="1:7" x14ac:dyDescent="0.2">
      <c r="A68" s="1" t="s">
        <v>654</v>
      </c>
      <c r="B68" s="1"/>
      <c r="C68" s="1"/>
      <c r="D68" s="1"/>
      <c r="E68" s="1"/>
      <c r="F68" s="1"/>
      <c r="G68" s="1"/>
    </row>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A2" sqref="A2"/>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5" t="s">
        <v>462</v>
      </c>
      <c r="B1" s="818"/>
      <c r="C1" s="818"/>
      <c r="D1" s="818"/>
    </row>
    <row r="2" spans="1:18" x14ac:dyDescent="0.2">
      <c r="A2" s="819"/>
      <c r="B2" s="820"/>
      <c r="C2" s="820"/>
      <c r="D2" s="821"/>
    </row>
    <row r="3" spans="1:18" x14ac:dyDescent="0.2">
      <c r="A3" s="822"/>
      <c r="B3" s="822">
        <v>2016</v>
      </c>
      <c r="C3" s="822">
        <v>2017</v>
      </c>
      <c r="D3" s="822">
        <v>2018</v>
      </c>
    </row>
    <row r="4" spans="1:18" x14ac:dyDescent="0.2">
      <c r="A4" s="804" t="s">
        <v>131</v>
      </c>
      <c r="B4" s="823">
        <v>3.6349886377417966</v>
      </c>
      <c r="C4" s="823">
        <v>4.0395698830040239</v>
      </c>
      <c r="D4" s="823">
        <v>5.4831712039364829E-2</v>
      </c>
      <c r="Q4" s="824"/>
      <c r="R4" s="824"/>
    </row>
    <row r="5" spans="1:18" x14ac:dyDescent="0.2">
      <c r="A5" s="804" t="s">
        <v>132</v>
      </c>
      <c r="B5" s="823">
        <v>3.4032579253888642</v>
      </c>
      <c r="C5" s="823">
        <v>3.5021313211104914</v>
      </c>
      <c r="D5" s="823">
        <v>0.77154690921414759</v>
      </c>
    </row>
    <row r="6" spans="1:18" x14ac:dyDescent="0.2">
      <c r="A6" s="804" t="s">
        <v>133</v>
      </c>
      <c r="B6" s="823">
        <v>3.9830177063674221</v>
      </c>
      <c r="C6" s="823">
        <v>2.9628191389564553</v>
      </c>
      <c r="D6" s="823" t="s">
        <v>564</v>
      </c>
    </row>
    <row r="7" spans="1:18" x14ac:dyDescent="0.2">
      <c r="A7" s="804" t="s">
        <v>134</v>
      </c>
      <c r="B7" s="823">
        <v>4.2749553250916001</v>
      </c>
      <c r="C7" s="823">
        <v>2.533344822782992</v>
      </c>
      <c r="D7" s="823" t="s">
        <v>564</v>
      </c>
    </row>
    <row r="8" spans="1:18" x14ac:dyDescent="0.2">
      <c r="A8" s="804" t="s">
        <v>135</v>
      </c>
      <c r="B8" s="823">
        <v>3.9322485545549624</v>
      </c>
      <c r="C8" s="823">
        <v>2.8993553092876745</v>
      </c>
      <c r="D8" s="825" t="s">
        <v>564</v>
      </c>
    </row>
    <row r="9" spans="1:18" x14ac:dyDescent="0.2">
      <c r="A9" s="804" t="s">
        <v>136</v>
      </c>
      <c r="B9" s="823">
        <v>3.7647445420698622</v>
      </c>
      <c r="C9" s="823">
        <v>2.7095294038500226</v>
      </c>
      <c r="D9" s="825" t="s">
        <v>564</v>
      </c>
    </row>
    <row r="10" spans="1:18" x14ac:dyDescent="0.2">
      <c r="A10" s="804" t="s">
        <v>137</v>
      </c>
      <c r="B10" s="823">
        <v>3.506095005039342</v>
      </c>
      <c r="C10" s="823">
        <v>2.5566398019463445</v>
      </c>
      <c r="D10" s="825" t="s">
        <v>564</v>
      </c>
    </row>
    <row r="11" spans="1:18" x14ac:dyDescent="0.2">
      <c r="A11" s="804" t="s">
        <v>138</v>
      </c>
      <c r="B11" s="823">
        <v>3.5364429203647769</v>
      </c>
      <c r="C11" s="823">
        <v>2.2967552071232054</v>
      </c>
      <c r="D11" s="825" t="s">
        <v>564</v>
      </c>
    </row>
    <row r="12" spans="1:18" x14ac:dyDescent="0.2">
      <c r="A12" s="804" t="s">
        <v>139</v>
      </c>
      <c r="B12" s="823">
        <v>3.2886018184670571</v>
      </c>
      <c r="C12" s="823">
        <v>1.9143389978360177</v>
      </c>
      <c r="D12" s="825" t="s">
        <v>564</v>
      </c>
    </row>
    <row r="13" spans="1:18" x14ac:dyDescent="0.2">
      <c r="A13" s="804" t="s">
        <v>140</v>
      </c>
      <c r="B13" s="823">
        <v>3.6956557255851372</v>
      </c>
      <c r="C13" s="823">
        <v>1.6433424664183682</v>
      </c>
      <c r="D13" s="825" t="s">
        <v>564</v>
      </c>
    </row>
    <row r="14" spans="1:18" x14ac:dyDescent="0.2">
      <c r="A14" s="804" t="s">
        <v>141</v>
      </c>
      <c r="B14" s="823">
        <v>3.7350533411800959</v>
      </c>
      <c r="C14" s="823">
        <v>1.0493948969908793</v>
      </c>
      <c r="D14" s="825" t="s">
        <v>564</v>
      </c>
    </row>
    <row r="15" spans="1:18" x14ac:dyDescent="0.2">
      <c r="A15" s="820" t="s">
        <v>142</v>
      </c>
      <c r="B15" s="636">
        <v>3.5038060589916382</v>
      </c>
      <c r="C15" s="636">
        <v>0.81404676756198224</v>
      </c>
      <c r="D15" s="826" t="s">
        <v>564</v>
      </c>
    </row>
    <row r="16" spans="1:18" x14ac:dyDescent="0.2">
      <c r="A16" s="827"/>
      <c r="B16" s="804"/>
      <c r="C16" s="804"/>
      <c r="D16" s="828"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5" t="s">
        <v>24</v>
      </c>
      <c r="B1" s="436"/>
      <c r="C1" s="436"/>
      <c r="D1" s="436"/>
      <c r="E1" s="436"/>
      <c r="F1" s="436"/>
      <c r="G1" s="436"/>
      <c r="H1" s="436"/>
    </row>
    <row r="2" spans="1:8" ht="15.75" x14ac:dyDescent="0.25">
      <c r="A2" s="437"/>
      <c r="B2" s="438"/>
      <c r="C2" s="439"/>
      <c r="D2" s="439"/>
      <c r="E2" s="439"/>
      <c r="F2" s="439"/>
      <c r="G2" s="439"/>
      <c r="H2" s="467" t="s">
        <v>156</v>
      </c>
    </row>
    <row r="3" spans="1:8" s="80" customFormat="1" x14ac:dyDescent="0.2">
      <c r="A3" s="399"/>
      <c r="B3" s="894">
        <f>INDICE!A3</f>
        <v>43132</v>
      </c>
      <c r="C3" s="895"/>
      <c r="D3" s="895" t="s">
        <v>117</v>
      </c>
      <c r="E3" s="895"/>
      <c r="F3" s="895" t="s">
        <v>118</v>
      </c>
      <c r="G3" s="895"/>
      <c r="H3" s="895"/>
    </row>
    <row r="4" spans="1:8" s="80" customFormat="1" x14ac:dyDescent="0.2">
      <c r="A4" s="400"/>
      <c r="B4" s="97" t="s">
        <v>47</v>
      </c>
      <c r="C4" s="97" t="s">
        <v>457</v>
      </c>
      <c r="D4" s="97" t="s">
        <v>47</v>
      </c>
      <c r="E4" s="97" t="s">
        <v>457</v>
      </c>
      <c r="F4" s="97" t="s">
        <v>47</v>
      </c>
      <c r="G4" s="396" t="s">
        <v>457</v>
      </c>
      <c r="H4" s="396" t="s">
        <v>125</v>
      </c>
    </row>
    <row r="5" spans="1:8" s="102" customFormat="1" x14ac:dyDescent="0.2">
      <c r="A5" s="441" t="s">
        <v>143</v>
      </c>
      <c r="B5" s="450">
        <v>93.110940000000014</v>
      </c>
      <c r="C5" s="443">
        <v>12.437535668458661</v>
      </c>
      <c r="D5" s="442">
        <v>190.42750000000007</v>
      </c>
      <c r="E5" s="443">
        <v>-1.5775807086837499</v>
      </c>
      <c r="F5" s="442">
        <v>845.85162000000014</v>
      </c>
      <c r="G5" s="443">
        <v>-3.6113027163031513</v>
      </c>
      <c r="H5" s="448">
        <v>38.995507344432568</v>
      </c>
    </row>
    <row r="6" spans="1:8" s="102" customFormat="1" x14ac:dyDescent="0.2">
      <c r="A6" s="441" t="s">
        <v>144</v>
      </c>
      <c r="B6" s="450">
        <v>68.140019999999993</v>
      </c>
      <c r="C6" s="443">
        <v>3.6204336272082775</v>
      </c>
      <c r="D6" s="442">
        <v>141.14941999999999</v>
      </c>
      <c r="E6" s="443">
        <v>-3.278909823093231</v>
      </c>
      <c r="F6" s="442">
        <v>549.17976999999985</v>
      </c>
      <c r="G6" s="443">
        <v>-2.5709513887246787</v>
      </c>
      <c r="H6" s="448">
        <v>25.318322088747408</v>
      </c>
    </row>
    <row r="7" spans="1:8" s="102" customFormat="1" x14ac:dyDescent="0.2">
      <c r="A7" s="441" t="s">
        <v>145</v>
      </c>
      <c r="B7" s="450">
        <v>4.1538900000000005</v>
      </c>
      <c r="C7" s="443">
        <v>11.752330477125655</v>
      </c>
      <c r="D7" s="442">
        <v>8.5552300000000034</v>
      </c>
      <c r="E7" s="443">
        <v>14.520026075863681</v>
      </c>
      <c r="F7" s="442">
        <v>52.158329999999999</v>
      </c>
      <c r="G7" s="443">
        <v>9.2031515832660702</v>
      </c>
      <c r="H7" s="448">
        <v>2.4046067803101647</v>
      </c>
    </row>
    <row r="8" spans="1:8" s="102" customFormat="1" x14ac:dyDescent="0.2">
      <c r="A8" s="444" t="s">
        <v>577</v>
      </c>
      <c r="B8" s="449">
        <v>73.509699999999995</v>
      </c>
      <c r="C8" s="446">
        <v>-11.419795485054223</v>
      </c>
      <c r="D8" s="445">
        <v>106.47606</v>
      </c>
      <c r="E8" s="447">
        <v>-43.824751641662097</v>
      </c>
      <c r="F8" s="445">
        <v>721.91045999999994</v>
      </c>
      <c r="G8" s="447">
        <v>-34.202622671526406</v>
      </c>
      <c r="H8" s="696">
        <v>33.281563786509842</v>
      </c>
    </row>
    <row r="9" spans="1:8" s="80" customFormat="1" x14ac:dyDescent="0.2">
      <c r="A9" s="401" t="s">
        <v>116</v>
      </c>
      <c r="B9" s="69">
        <v>238.91454999999999</v>
      </c>
      <c r="C9" s="70">
        <v>1.5472969917308197</v>
      </c>
      <c r="D9" s="69">
        <v>446.60821000000004</v>
      </c>
      <c r="E9" s="70">
        <v>-16.743967893514757</v>
      </c>
      <c r="F9" s="69">
        <v>2169.1001800000004</v>
      </c>
      <c r="G9" s="70">
        <v>-16.126234773897778</v>
      </c>
      <c r="H9" s="70">
        <v>100</v>
      </c>
    </row>
    <row r="10" spans="1:8" s="102" customFormat="1" x14ac:dyDescent="0.2">
      <c r="A10" s="434"/>
      <c r="B10" s="433"/>
      <c r="C10" s="440"/>
      <c r="D10" s="433"/>
      <c r="E10" s="440"/>
      <c r="F10" s="433"/>
      <c r="G10" s="440"/>
      <c r="H10" s="93" t="s">
        <v>231</v>
      </c>
    </row>
    <row r="11" spans="1:8" s="102" customFormat="1" x14ac:dyDescent="0.2">
      <c r="A11" s="402" t="s">
        <v>524</v>
      </c>
      <c r="B11" s="433"/>
      <c r="C11" s="433"/>
      <c r="D11" s="433"/>
      <c r="E11" s="433"/>
      <c r="F11" s="433"/>
      <c r="G11" s="440"/>
      <c r="H11" s="440"/>
    </row>
    <row r="12" spans="1:8" s="102" customFormat="1" x14ac:dyDescent="0.2">
      <c r="A12" s="402" t="s">
        <v>576</v>
      </c>
      <c r="B12" s="433"/>
      <c r="C12" s="433"/>
      <c r="D12" s="433"/>
      <c r="E12" s="433"/>
      <c r="F12" s="433"/>
      <c r="G12" s="440"/>
      <c r="H12" s="440"/>
    </row>
    <row r="13" spans="1:8" s="102" customFormat="1" ht="14.25" x14ac:dyDescent="0.2">
      <c r="A13" s="164" t="s">
        <v>597</v>
      </c>
      <c r="B13" s="406"/>
      <c r="C13" s="406"/>
      <c r="D13" s="406"/>
      <c r="E13" s="406"/>
      <c r="F13" s="406"/>
      <c r="G13" s="406"/>
      <c r="H13" s="406"/>
    </row>
    <row r="14" spans="1:8" s="102" customFormat="1" x14ac:dyDescent="0.2"/>
    <row r="15" spans="1:8" s="102" customFormat="1" x14ac:dyDescent="0.2"/>
  </sheetData>
  <mergeCells count="3">
    <mergeCell ref="B3:C3"/>
    <mergeCell ref="D3:E3"/>
    <mergeCell ref="F3:H3"/>
  </mergeCells>
  <conditionalFormatting sqref="B8">
    <cfRule type="cellIs" dxfId="2158" priority="4" operator="between">
      <formula>0</formula>
      <formula>0.5</formula>
    </cfRule>
  </conditionalFormatting>
  <conditionalFormatting sqref="D8">
    <cfRule type="cellIs" dxfId="2157" priority="3" operator="between">
      <formula>0</formula>
      <formula>0.5</formula>
    </cfRule>
  </conditionalFormatting>
  <conditionalFormatting sqref="F8">
    <cfRule type="cellIs" dxfId="2156" priority="2" operator="between">
      <formula>0</formula>
      <formula>0.5</formula>
    </cfRule>
  </conditionalFormatting>
  <conditionalFormatting sqref="H8">
    <cfRule type="cellIs" dxfId="2155"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H18" sqref="H18"/>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3" t="s">
        <v>25</v>
      </c>
      <c r="B1" s="181"/>
      <c r="C1" s="181"/>
      <c r="D1" s="181"/>
      <c r="E1" s="181"/>
      <c r="F1" s="181"/>
      <c r="G1" s="181"/>
      <c r="H1" s="181"/>
    </row>
    <row r="2" spans="1:14" ht="15.75" x14ac:dyDescent="0.25">
      <c r="A2" s="175"/>
      <c r="B2" s="176"/>
      <c r="C2" s="181"/>
      <c r="D2" s="181"/>
      <c r="E2" s="181"/>
      <c r="F2" s="181"/>
      <c r="G2" s="181"/>
      <c r="H2" s="467" t="s">
        <v>156</v>
      </c>
    </row>
    <row r="3" spans="1:14" s="102" customFormat="1" x14ac:dyDescent="0.2">
      <c r="A3" s="79"/>
      <c r="B3" s="894">
        <f>INDICE!A3</f>
        <v>43132</v>
      </c>
      <c r="C3" s="895"/>
      <c r="D3" s="896" t="s">
        <v>117</v>
      </c>
      <c r="E3" s="896"/>
      <c r="F3" s="896" t="s">
        <v>118</v>
      </c>
      <c r="G3" s="896"/>
      <c r="H3" s="896"/>
      <c r="I3" s="468"/>
    </row>
    <row r="4" spans="1:14" s="102" customFormat="1" x14ac:dyDescent="0.2">
      <c r="A4" s="81"/>
      <c r="B4" s="97" t="s">
        <v>47</v>
      </c>
      <c r="C4" s="97" t="s">
        <v>463</v>
      </c>
      <c r="D4" s="97" t="s">
        <v>47</v>
      </c>
      <c r="E4" s="97" t="s">
        <v>457</v>
      </c>
      <c r="F4" s="97" t="s">
        <v>47</v>
      </c>
      <c r="G4" s="396" t="s">
        <v>457</v>
      </c>
      <c r="H4" s="396" t="s">
        <v>107</v>
      </c>
      <c r="I4" s="468"/>
    </row>
    <row r="5" spans="1:14" s="102" customFormat="1" x14ac:dyDescent="0.2">
      <c r="A5" s="99" t="s">
        <v>189</v>
      </c>
      <c r="B5" s="470">
        <v>324.89389</v>
      </c>
      <c r="C5" s="463">
        <v>3.8922796191937468</v>
      </c>
      <c r="D5" s="462">
        <v>665.0143999999998</v>
      </c>
      <c r="E5" s="464">
        <v>4.5968798498377712</v>
      </c>
      <c r="F5" s="462">
        <v>4504.2105699999984</v>
      </c>
      <c r="G5" s="464">
        <v>3.0255159765661639</v>
      </c>
      <c r="H5" s="473">
        <v>91.930931160730367</v>
      </c>
    </row>
    <row r="6" spans="1:14" s="102" customFormat="1" x14ac:dyDescent="0.2">
      <c r="A6" s="99" t="s">
        <v>190</v>
      </c>
      <c r="B6" s="450">
        <v>26.885760000000008</v>
      </c>
      <c r="C6" s="458">
        <v>1.2846989648420417</v>
      </c>
      <c r="D6" s="442">
        <v>54.778220000000033</v>
      </c>
      <c r="E6" s="443">
        <v>4.2251168242082109</v>
      </c>
      <c r="F6" s="442">
        <v>391.19597000000005</v>
      </c>
      <c r="G6" s="443">
        <v>3.9469035234988992</v>
      </c>
      <c r="H6" s="448">
        <v>7.9843091768298828</v>
      </c>
    </row>
    <row r="7" spans="1:14" s="102" customFormat="1" x14ac:dyDescent="0.2">
      <c r="A7" s="99" t="s">
        <v>150</v>
      </c>
      <c r="B7" s="471">
        <v>0</v>
      </c>
      <c r="C7" s="458">
        <v>0</v>
      </c>
      <c r="D7" s="457">
        <v>0</v>
      </c>
      <c r="E7" s="867">
        <v>0</v>
      </c>
      <c r="F7" s="457">
        <v>4.7109999999999999E-2</v>
      </c>
      <c r="G7" s="458">
        <v>-34.176330864887518</v>
      </c>
      <c r="H7" s="471">
        <v>9.6151503125263722E-4</v>
      </c>
    </row>
    <row r="8" spans="1:14" s="102" customFormat="1" x14ac:dyDescent="0.2">
      <c r="A8" s="469" t="s">
        <v>151</v>
      </c>
      <c r="B8" s="451">
        <v>351.77965</v>
      </c>
      <c r="C8" s="452">
        <v>3.6882585147927442</v>
      </c>
      <c r="D8" s="451">
        <v>719.79261999999983</v>
      </c>
      <c r="E8" s="452">
        <v>4.5684944389632385</v>
      </c>
      <c r="F8" s="451">
        <v>4895.4536499999986</v>
      </c>
      <c r="G8" s="452">
        <v>3.097982065603877</v>
      </c>
      <c r="H8" s="452">
        <v>99.916201852591499</v>
      </c>
    </row>
    <row r="9" spans="1:14" s="102" customFormat="1" x14ac:dyDescent="0.2">
      <c r="A9" s="99" t="s">
        <v>152</v>
      </c>
      <c r="B9" s="471">
        <v>0.29296000000000016</v>
      </c>
      <c r="C9" s="458">
        <v>37.449563667073292</v>
      </c>
      <c r="D9" s="457">
        <v>0.50247000000000019</v>
      </c>
      <c r="E9" s="458">
        <v>7.1697436816636498E-2</v>
      </c>
      <c r="F9" s="457">
        <v>4.1057400000000008</v>
      </c>
      <c r="G9" s="458">
        <v>8.7734264474458161</v>
      </c>
      <c r="H9" s="448">
        <v>8.3798147408516321E-2</v>
      </c>
    </row>
    <row r="10" spans="1:14" s="102" customFormat="1" x14ac:dyDescent="0.2">
      <c r="A10" s="68" t="s">
        <v>153</v>
      </c>
      <c r="B10" s="453">
        <v>352.07261</v>
      </c>
      <c r="C10" s="454">
        <v>3.709455314802713</v>
      </c>
      <c r="D10" s="453">
        <v>720.29508999999985</v>
      </c>
      <c r="E10" s="454">
        <v>4.5652166654543063</v>
      </c>
      <c r="F10" s="453">
        <v>4899.5593899999976</v>
      </c>
      <c r="G10" s="454">
        <v>3.1024900316281925</v>
      </c>
      <c r="H10" s="454">
        <v>100</v>
      </c>
    </row>
    <row r="11" spans="1:14" s="102" customFormat="1" x14ac:dyDescent="0.2">
      <c r="A11" s="104" t="s">
        <v>154</v>
      </c>
      <c r="B11" s="459"/>
      <c r="C11" s="459"/>
      <c r="D11" s="459"/>
      <c r="E11" s="459"/>
      <c r="F11" s="459"/>
      <c r="G11" s="459"/>
      <c r="H11" s="459"/>
    </row>
    <row r="12" spans="1:14" s="102" customFormat="1" x14ac:dyDescent="0.2">
      <c r="A12" s="105" t="s">
        <v>195</v>
      </c>
      <c r="B12" s="472">
        <v>19.470080000000003</v>
      </c>
      <c r="C12" s="461">
        <v>25.405892828963676</v>
      </c>
      <c r="D12" s="460">
        <v>39.465949999999999</v>
      </c>
      <c r="E12" s="461">
        <v>24.516019318842886</v>
      </c>
      <c r="F12" s="460">
        <v>230.89895000000001</v>
      </c>
      <c r="G12" s="461">
        <v>16.650508636925817</v>
      </c>
      <c r="H12" s="474">
        <v>4.712647232550438</v>
      </c>
    </row>
    <row r="13" spans="1:14" s="102" customFormat="1" x14ac:dyDescent="0.2">
      <c r="A13" s="106" t="s">
        <v>155</v>
      </c>
      <c r="B13" s="509">
        <v>5.5301319804457387</v>
      </c>
      <c r="C13" s="465"/>
      <c r="D13" s="492">
        <v>5.4791363356371079</v>
      </c>
      <c r="E13" s="465"/>
      <c r="F13" s="492">
        <v>4.712647232550438</v>
      </c>
      <c r="G13" s="465"/>
      <c r="H13" s="475"/>
    </row>
    <row r="14" spans="1:14" s="102" customFormat="1" x14ac:dyDescent="0.2">
      <c r="A14" s="136"/>
      <c r="B14" s="136"/>
      <c r="C14" s="136"/>
      <c r="D14" s="136"/>
      <c r="E14" s="136"/>
      <c r="F14" s="136"/>
      <c r="G14" s="136"/>
      <c r="H14" s="93" t="s">
        <v>231</v>
      </c>
    </row>
    <row r="15" spans="1:14" s="102" customFormat="1" x14ac:dyDescent="0.2">
      <c r="A15" s="94" t="s">
        <v>524</v>
      </c>
      <c r="B15" s="136"/>
      <c r="C15" s="136"/>
      <c r="D15" s="136"/>
      <c r="E15" s="136"/>
      <c r="F15" s="466"/>
      <c r="G15" s="136"/>
      <c r="H15" s="136"/>
      <c r="I15" s="107"/>
      <c r="J15" s="107"/>
      <c r="K15" s="107"/>
      <c r="L15" s="107"/>
      <c r="M15" s="107"/>
      <c r="N15" s="107"/>
    </row>
    <row r="16" spans="1:14" x14ac:dyDescent="0.2">
      <c r="A16" s="94" t="s">
        <v>464</v>
      </c>
      <c r="B16" s="181"/>
      <c r="C16" s="181"/>
      <c r="D16" s="181"/>
      <c r="E16" s="181"/>
      <c r="F16" s="181"/>
      <c r="G16" s="181"/>
      <c r="H16" s="181"/>
      <c r="I16" s="108"/>
      <c r="J16" s="108"/>
      <c r="K16" s="108"/>
      <c r="L16" s="108"/>
      <c r="M16" s="108"/>
      <c r="N16" s="108"/>
    </row>
    <row r="17" spans="1:8" x14ac:dyDescent="0.2">
      <c r="A17" s="164" t="s">
        <v>597</v>
      </c>
      <c r="B17" s="181"/>
      <c r="C17" s="181"/>
      <c r="D17" s="181"/>
      <c r="E17" s="181"/>
      <c r="F17" s="181"/>
      <c r="G17" s="181"/>
      <c r="H17" s="181"/>
    </row>
  </sheetData>
  <mergeCells count="3">
    <mergeCell ref="B3:C3"/>
    <mergeCell ref="D3:E3"/>
    <mergeCell ref="F3:H3"/>
  </mergeCells>
  <conditionalFormatting sqref="H7">
    <cfRule type="cellIs" dxfId="2154" priority="6" operator="between">
      <formula>0</formula>
      <formula>0.5</formula>
    </cfRule>
  </conditionalFormatting>
  <conditionalFormatting sqref="B9 D9 F9:G9">
    <cfRule type="cellIs" dxfId="2153" priority="8" operator="between">
      <formula>0</formula>
      <formula>0.5</formula>
    </cfRule>
  </conditionalFormatting>
  <conditionalFormatting sqref="B7:C7 F7:G7">
    <cfRule type="cellIs" dxfId="2152" priority="7" operator="between">
      <formula>0</formula>
      <formula>0.5</formula>
    </cfRule>
  </conditionalFormatting>
  <conditionalFormatting sqref="C7">
    <cfRule type="cellIs" dxfId="2151" priority="5" operator="equal">
      <formula>0</formula>
    </cfRule>
  </conditionalFormatting>
  <conditionalFormatting sqref="B7">
    <cfRule type="cellIs" dxfId="2150" priority="4" operator="equal">
      <formula>0</formula>
    </cfRule>
  </conditionalFormatting>
  <conditionalFormatting sqref="C6">
    <cfRule type="cellIs" dxfId="2149" priority="3" operator="between">
      <formula>0</formula>
      <formula>0.5</formula>
    </cfRule>
  </conditionalFormatting>
  <conditionalFormatting sqref="D7">
    <cfRule type="cellIs" dxfId="2148" priority="2" operator="between">
      <formula>0</formula>
      <formula>0.5</formula>
    </cfRule>
  </conditionalFormatting>
  <conditionalFormatting sqref="D7">
    <cfRule type="cellIs" dxfId="2147" priority="1"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559</v>
      </c>
    </row>
    <row r="2" spans="1:10" ht="15.75" x14ac:dyDescent="0.25">
      <c r="A2" s="2"/>
      <c r="B2" s="109"/>
      <c r="H2" s="110" t="s">
        <v>156</v>
      </c>
    </row>
    <row r="3" spans="1:10" s="114" customFormat="1" ht="13.7" customHeight="1" x14ac:dyDescent="0.2">
      <c r="A3" s="111"/>
      <c r="B3" s="897">
        <f>INDICE!A3</f>
        <v>43132</v>
      </c>
      <c r="C3" s="897"/>
      <c r="D3" s="897"/>
      <c r="E3" s="112"/>
      <c r="F3" s="898" t="s">
        <v>118</v>
      </c>
      <c r="G3" s="898"/>
      <c r="H3" s="898"/>
    </row>
    <row r="4" spans="1:10" s="114" customFormat="1" x14ac:dyDescent="0.2">
      <c r="A4" s="115"/>
      <c r="B4" s="116" t="s">
        <v>148</v>
      </c>
      <c r="C4" s="707" t="s">
        <v>149</v>
      </c>
      <c r="D4" s="116" t="s">
        <v>157</v>
      </c>
      <c r="E4" s="116"/>
      <c r="F4" s="116" t="s">
        <v>148</v>
      </c>
      <c r="G4" s="707" t="s">
        <v>149</v>
      </c>
      <c r="H4" s="116" t="s">
        <v>157</v>
      </c>
    </row>
    <row r="5" spans="1:10" s="114" customFormat="1" x14ac:dyDescent="0.2">
      <c r="A5" s="111" t="s">
        <v>158</v>
      </c>
      <c r="B5" s="117">
        <v>48.681299999999993</v>
      </c>
      <c r="C5" s="119">
        <v>2.0722799999999992</v>
      </c>
      <c r="D5" s="476">
        <v>50.753579999999992</v>
      </c>
      <c r="E5" s="477"/>
      <c r="F5" s="477">
        <v>679.34395000000018</v>
      </c>
      <c r="G5" s="119">
        <v>31.870959999999986</v>
      </c>
      <c r="H5" s="476">
        <v>711.21491000000015</v>
      </c>
      <c r="I5" s="82"/>
    </row>
    <row r="6" spans="1:10" s="114" customFormat="1" x14ac:dyDescent="0.2">
      <c r="A6" s="115" t="s">
        <v>159</v>
      </c>
      <c r="B6" s="118">
        <v>9.0585100000000001</v>
      </c>
      <c r="C6" s="119">
        <v>0.48720999999999998</v>
      </c>
      <c r="D6" s="478">
        <v>9.5457199999999993</v>
      </c>
      <c r="E6" s="249"/>
      <c r="F6" s="249">
        <v>131.81818000000001</v>
      </c>
      <c r="G6" s="119">
        <v>8.1137800000000002</v>
      </c>
      <c r="H6" s="478">
        <v>139.93196</v>
      </c>
      <c r="I6" s="82"/>
    </row>
    <row r="7" spans="1:10" s="114" customFormat="1" x14ac:dyDescent="0.2">
      <c r="A7" s="115" t="s">
        <v>160</v>
      </c>
      <c r="B7" s="118">
        <v>5.6646200000000002</v>
      </c>
      <c r="C7" s="119">
        <v>0.49260999999999999</v>
      </c>
      <c r="D7" s="478">
        <v>6.1572300000000002</v>
      </c>
      <c r="E7" s="249"/>
      <c r="F7" s="249">
        <v>86.281020000000069</v>
      </c>
      <c r="G7" s="119">
        <v>7.6750500000000015</v>
      </c>
      <c r="H7" s="478">
        <v>93.956070000000068</v>
      </c>
      <c r="I7" s="82"/>
    </row>
    <row r="8" spans="1:10" s="114" customFormat="1" x14ac:dyDescent="0.2">
      <c r="A8" s="115" t="s">
        <v>161</v>
      </c>
      <c r="B8" s="118">
        <v>12.766929999999999</v>
      </c>
      <c r="C8" s="119">
        <v>0.84650000000000003</v>
      </c>
      <c r="D8" s="478">
        <v>13.613429999999999</v>
      </c>
      <c r="E8" s="249"/>
      <c r="F8" s="249">
        <v>216.08805999999998</v>
      </c>
      <c r="G8" s="119">
        <v>13.898950000000001</v>
      </c>
      <c r="H8" s="478">
        <v>229.98701</v>
      </c>
      <c r="I8" s="82"/>
    </row>
    <row r="9" spans="1:10" s="114" customFormat="1" x14ac:dyDescent="0.2">
      <c r="A9" s="115" t="s">
        <v>162</v>
      </c>
      <c r="B9" s="118">
        <v>31.1525</v>
      </c>
      <c r="C9" s="119">
        <v>10.245239999999999</v>
      </c>
      <c r="D9" s="478">
        <v>41.397739999999999</v>
      </c>
      <c r="E9" s="249"/>
      <c r="F9" s="249">
        <v>383.73802000000012</v>
      </c>
      <c r="G9" s="119">
        <v>133.26537000000002</v>
      </c>
      <c r="H9" s="478">
        <v>517.00339000000008</v>
      </c>
      <c r="I9" s="82"/>
    </row>
    <row r="10" spans="1:10" s="114" customFormat="1" x14ac:dyDescent="0.2">
      <c r="A10" s="115" t="s">
        <v>163</v>
      </c>
      <c r="B10" s="118">
        <v>3.8070600000000003</v>
      </c>
      <c r="C10" s="119">
        <v>0.26577000000000001</v>
      </c>
      <c r="D10" s="478">
        <v>4.0728300000000006</v>
      </c>
      <c r="E10" s="249"/>
      <c r="F10" s="249">
        <v>59.179049999999982</v>
      </c>
      <c r="G10" s="119">
        <v>4.4235999999999995</v>
      </c>
      <c r="H10" s="478">
        <v>63.602649999999983</v>
      </c>
      <c r="I10" s="82"/>
    </row>
    <row r="11" spans="1:10" s="114" customFormat="1" x14ac:dyDescent="0.2">
      <c r="A11" s="115" t="s">
        <v>164</v>
      </c>
      <c r="B11" s="118">
        <v>16.639419999999998</v>
      </c>
      <c r="C11" s="119">
        <v>1.1067400000000001</v>
      </c>
      <c r="D11" s="478">
        <v>17.746159999999996</v>
      </c>
      <c r="E11" s="249"/>
      <c r="F11" s="249">
        <v>256.67545999999993</v>
      </c>
      <c r="G11" s="119">
        <v>18.906610000000011</v>
      </c>
      <c r="H11" s="478">
        <v>275.58206999999993</v>
      </c>
      <c r="I11" s="82"/>
    </row>
    <row r="12" spans="1:10" s="114" customFormat="1" x14ac:dyDescent="0.2">
      <c r="A12" s="115" t="s">
        <v>569</v>
      </c>
      <c r="B12" s="118">
        <v>11.816470000000002</v>
      </c>
      <c r="C12" s="119">
        <v>0.65476999999999996</v>
      </c>
      <c r="D12" s="478">
        <v>12.471240000000002</v>
      </c>
      <c r="E12" s="249"/>
      <c r="F12" s="249">
        <v>169.18673999999987</v>
      </c>
      <c r="G12" s="119">
        <v>9.7727599999999946</v>
      </c>
      <c r="H12" s="478">
        <v>178.95949999999988</v>
      </c>
      <c r="I12" s="82"/>
      <c r="J12" s="119"/>
    </row>
    <row r="13" spans="1:10" s="114" customFormat="1" x14ac:dyDescent="0.2">
      <c r="A13" s="115" t="s">
        <v>165</v>
      </c>
      <c r="B13" s="118">
        <v>55.323069999999994</v>
      </c>
      <c r="C13" s="119">
        <v>3.7720599999999993</v>
      </c>
      <c r="D13" s="478">
        <v>59.09512999999999</v>
      </c>
      <c r="E13" s="249"/>
      <c r="F13" s="249">
        <v>751.752170000001</v>
      </c>
      <c r="G13" s="119">
        <v>57.636859999999963</v>
      </c>
      <c r="H13" s="478">
        <v>809.38903000000096</v>
      </c>
      <c r="I13" s="82"/>
      <c r="J13" s="119"/>
    </row>
    <row r="14" spans="1:10" s="114" customFormat="1" x14ac:dyDescent="0.2">
      <c r="A14" s="115" t="s">
        <v>166</v>
      </c>
      <c r="B14" s="118">
        <v>0.39007999999999998</v>
      </c>
      <c r="C14" s="119">
        <v>3.5619999999999999E-2</v>
      </c>
      <c r="D14" s="479">
        <v>0.42569999999999997</v>
      </c>
      <c r="E14" s="119"/>
      <c r="F14" s="249">
        <v>5.359919999999998</v>
      </c>
      <c r="G14" s="119">
        <v>0.69767000000000001</v>
      </c>
      <c r="H14" s="479">
        <v>6.0575899999999976</v>
      </c>
      <c r="I14" s="82"/>
      <c r="J14" s="119"/>
    </row>
    <row r="15" spans="1:10" s="114" customFormat="1" x14ac:dyDescent="0.2">
      <c r="A15" s="115" t="s">
        <v>167</v>
      </c>
      <c r="B15" s="118">
        <v>34.792639999999999</v>
      </c>
      <c r="C15" s="119">
        <v>1.5832000000000002</v>
      </c>
      <c r="D15" s="478">
        <v>36.375839999999997</v>
      </c>
      <c r="E15" s="249"/>
      <c r="F15" s="249">
        <v>499.88904000000002</v>
      </c>
      <c r="G15" s="119">
        <v>25.582520000000009</v>
      </c>
      <c r="H15" s="478">
        <v>525.47156000000007</v>
      </c>
      <c r="I15" s="82"/>
      <c r="J15" s="119"/>
    </row>
    <row r="16" spans="1:10" s="114" customFormat="1" x14ac:dyDescent="0.2">
      <c r="A16" s="115" t="s">
        <v>168</v>
      </c>
      <c r="B16" s="118">
        <v>6.0542599999999993</v>
      </c>
      <c r="C16" s="119">
        <v>0.21886000000000003</v>
      </c>
      <c r="D16" s="478">
        <v>6.2731199999999996</v>
      </c>
      <c r="E16" s="249"/>
      <c r="F16" s="249">
        <v>88.932629999999989</v>
      </c>
      <c r="G16" s="119">
        <v>3.775339999999999</v>
      </c>
      <c r="H16" s="478">
        <v>92.707969999999989</v>
      </c>
      <c r="I16" s="82"/>
      <c r="J16" s="119"/>
    </row>
    <row r="17" spans="1:14" s="114" customFormat="1" x14ac:dyDescent="0.2">
      <c r="A17" s="115" t="s">
        <v>169</v>
      </c>
      <c r="B17" s="118">
        <v>16.691809999999997</v>
      </c>
      <c r="C17" s="119">
        <v>1.0746299999999998</v>
      </c>
      <c r="D17" s="478">
        <v>17.766439999999996</v>
      </c>
      <c r="E17" s="249"/>
      <c r="F17" s="249">
        <v>234.87923000000021</v>
      </c>
      <c r="G17" s="119">
        <v>15.841230000000014</v>
      </c>
      <c r="H17" s="478">
        <v>250.72046000000023</v>
      </c>
      <c r="I17" s="82"/>
      <c r="J17" s="119"/>
    </row>
    <row r="18" spans="1:14" s="114" customFormat="1" x14ac:dyDescent="0.2">
      <c r="A18" s="115" t="s">
        <v>170</v>
      </c>
      <c r="B18" s="118">
        <v>2.5400799999999997</v>
      </c>
      <c r="C18" s="119">
        <v>0.13037000000000001</v>
      </c>
      <c r="D18" s="478">
        <v>2.6704499999999998</v>
      </c>
      <c r="E18" s="249"/>
      <c r="F18" s="249">
        <v>38.378369999999997</v>
      </c>
      <c r="G18" s="119">
        <v>2.0686499999999994</v>
      </c>
      <c r="H18" s="478">
        <v>40.447019999999995</v>
      </c>
      <c r="I18" s="82"/>
      <c r="J18" s="119"/>
    </row>
    <row r="19" spans="1:14" s="114" customFormat="1" x14ac:dyDescent="0.2">
      <c r="A19" s="115" t="s">
        <v>171</v>
      </c>
      <c r="B19" s="118">
        <v>43.10501</v>
      </c>
      <c r="C19" s="119">
        <v>2.3367999999999998</v>
      </c>
      <c r="D19" s="478">
        <v>45.441809999999997</v>
      </c>
      <c r="E19" s="249"/>
      <c r="F19" s="249">
        <v>539.0996899999999</v>
      </c>
      <c r="G19" s="119">
        <v>33.631230000000009</v>
      </c>
      <c r="H19" s="478">
        <v>572.73091999999986</v>
      </c>
      <c r="I19" s="82"/>
      <c r="J19" s="119"/>
    </row>
    <row r="20" spans="1:14" s="114" customFormat="1" x14ac:dyDescent="0.2">
      <c r="A20" s="115" t="s">
        <v>172</v>
      </c>
      <c r="B20" s="119">
        <v>0.49392999999999992</v>
      </c>
      <c r="C20" s="119">
        <v>0</v>
      </c>
      <c r="D20" s="479">
        <v>0.49392999999999992</v>
      </c>
      <c r="E20" s="119"/>
      <c r="F20" s="249">
        <v>6.7945799999999998</v>
      </c>
      <c r="G20" s="119">
        <v>0</v>
      </c>
      <c r="H20" s="479">
        <v>6.7945799999999998</v>
      </c>
      <c r="I20" s="82"/>
      <c r="J20" s="119"/>
    </row>
    <row r="21" spans="1:14" s="114" customFormat="1" x14ac:dyDescent="0.2">
      <c r="A21" s="115" t="s">
        <v>173</v>
      </c>
      <c r="B21" s="118">
        <v>8.6046799999999983</v>
      </c>
      <c r="C21" s="119">
        <v>0.49951000000000001</v>
      </c>
      <c r="D21" s="478">
        <v>9.1041899999999991</v>
      </c>
      <c r="E21" s="249"/>
      <c r="F21" s="249">
        <v>116.58124000000005</v>
      </c>
      <c r="G21" s="119">
        <v>7.5615899999999954</v>
      </c>
      <c r="H21" s="478">
        <v>124.14283000000005</v>
      </c>
      <c r="I21" s="82"/>
      <c r="J21" s="119"/>
      <c r="K21" s="119"/>
    </row>
    <row r="22" spans="1:14" s="114" customFormat="1" x14ac:dyDescent="0.2">
      <c r="A22" s="115" t="s">
        <v>174</v>
      </c>
      <c r="B22" s="118">
        <v>4.6064199999999982</v>
      </c>
      <c r="C22" s="119">
        <v>0.19841999999999999</v>
      </c>
      <c r="D22" s="478">
        <v>4.8048399999999978</v>
      </c>
      <c r="E22" s="249"/>
      <c r="F22" s="249">
        <v>63.80509000000005</v>
      </c>
      <c r="G22" s="119">
        <v>3.1447299999999982</v>
      </c>
      <c r="H22" s="478">
        <v>66.949820000000045</v>
      </c>
      <c r="I22" s="82"/>
      <c r="J22" s="119"/>
    </row>
    <row r="23" spans="1:14" x14ac:dyDescent="0.2">
      <c r="A23" s="120" t="s">
        <v>175</v>
      </c>
      <c r="B23" s="121">
        <v>12.7051</v>
      </c>
      <c r="C23" s="119">
        <v>0.86517000000000011</v>
      </c>
      <c r="D23" s="480">
        <v>13.570270000000001</v>
      </c>
      <c r="E23" s="481"/>
      <c r="F23" s="481">
        <v>176.42846000000003</v>
      </c>
      <c r="G23" s="119">
        <v>13.329070000000003</v>
      </c>
      <c r="H23" s="480">
        <v>189.75753000000003</v>
      </c>
      <c r="I23" s="429"/>
      <c r="J23" s="119"/>
      <c r="N23" s="114"/>
    </row>
    <row r="24" spans="1:14" x14ac:dyDescent="0.2">
      <c r="A24" s="122" t="s">
        <v>468</v>
      </c>
      <c r="B24" s="123">
        <v>324.89389000000011</v>
      </c>
      <c r="C24" s="123">
        <v>26.885760000000001</v>
      </c>
      <c r="D24" s="123">
        <v>351.77965000000012</v>
      </c>
      <c r="E24" s="123"/>
      <c r="F24" s="123">
        <v>4504.2109000000028</v>
      </c>
      <c r="G24" s="123">
        <v>391.19597000000073</v>
      </c>
      <c r="H24" s="123">
        <v>4895.4068700000034</v>
      </c>
      <c r="I24" s="429"/>
      <c r="J24" s="119"/>
    </row>
    <row r="25" spans="1:14" x14ac:dyDescent="0.2">
      <c r="H25" s="93" t="s">
        <v>231</v>
      </c>
      <c r="J25" s="119"/>
    </row>
    <row r="26" spans="1:14" x14ac:dyDescent="0.2">
      <c r="A26" s="482" t="s">
        <v>658</v>
      </c>
      <c r="G26" s="125"/>
      <c r="H26" s="125"/>
      <c r="J26" s="119"/>
    </row>
    <row r="27" spans="1:14" x14ac:dyDescent="0.2">
      <c r="A27" s="154" t="s">
        <v>232</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15"/>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2146" priority="11" operator="between">
      <formula>0</formula>
      <formula>0.5</formula>
    </cfRule>
    <cfRule type="cellIs" dxfId="2145" priority="12" operator="between">
      <formula>0</formula>
      <formula>0.49</formula>
    </cfRule>
  </conditionalFormatting>
  <conditionalFormatting sqref="C5:C23">
    <cfRule type="cellIs" dxfId="2144" priority="10" stopIfTrue="1" operator="equal">
      <formula>0</formula>
    </cfRule>
  </conditionalFormatting>
  <conditionalFormatting sqref="G20">
    <cfRule type="cellIs" dxfId="2143" priority="9" stopIfTrue="1" operator="equal">
      <formula>0</formula>
    </cfRule>
  </conditionalFormatting>
  <conditionalFormatting sqref="G5:G23">
    <cfRule type="cellIs" dxfId="2142" priority="8" stopIfTrue="1" operator="equal">
      <formula>0</formula>
    </cfRule>
  </conditionalFormatting>
  <conditionalFormatting sqref="J12:J30">
    <cfRule type="cellIs" dxfId="2141" priority="6" operator="between">
      <formula>0</formula>
      <formula>0.5</formula>
    </cfRule>
    <cfRule type="cellIs" dxfId="2140" priority="7" operator="between">
      <formula>0</formula>
      <formula>0.49</formula>
    </cfRule>
  </conditionalFormatting>
  <conditionalFormatting sqref="J27">
    <cfRule type="cellIs" dxfId="2139" priority="5" stopIfTrue="1" operator="equal">
      <formula>0</formula>
    </cfRule>
  </conditionalFormatting>
  <conditionalFormatting sqref="J12:J30">
    <cfRule type="cellIs" dxfId="2138"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