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INFORMES CORES WEB\BEH\BEH 2014\2018\04. ABRIL\"/>
    </mc:Choice>
  </mc:AlternateContent>
  <bookViews>
    <workbookView xWindow="0" yWindow="0" windowWidth="28800" windowHeight="1243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<sst xmlns="http://schemas.openxmlformats.org/spreadsheetml/2006/main" count="1735" uniqueCount="688">
  <si>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</si>
  <si>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</si>
  <si>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</si>
  <si>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</si>
  <si>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</si>
  <si>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</si>
  <si>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</si>
  <si>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</si>
  <si>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</si>
  <si>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</si>
  <si>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</si>
  <si>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</si>
  <si>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</si>
  <si>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</si>
  <si>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</si>
  <si>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</si>
  <si>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</si>
  <si>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</si>
  <si>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</si>
  <si>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</si>
  <si>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</si>
  <si>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</si>
  <si>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</si>
  <si>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</si>
  <si>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</si>
  <si>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</si>
  <si>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</si>
  <si>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</si>
  <si>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</si>
  <si>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</si>
  <si>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</si>
  <si>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</si>
  <si>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</si>
  <si>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</si>
  <si>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</si>
  <si>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</si>
  <si>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</si>
  <si>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</si>
  <si>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</si>
  <si>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</si>
  <si>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</si>
  <si>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</si>
  <si>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</si>
  <si>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</si>
  <si>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</si>
  <si>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</si>
  <si>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</si>
  <si>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</si>
  <si>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</si>
  <si>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</si>
  <si>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</si>
  <si>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</si>
  <si>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</si>
  <si>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</si>
  <si>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</si>
  <si>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</si>
  <si>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</si>
  <si>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</si>
  <si>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</si>
  <si>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</si>
  <si>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</si>
  <si>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</si>
  <si>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</si>
  <si>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</si>
  <si>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</si>
  <si>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</si>
  <si>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</si>
  <si>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</si>
  <si>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</si>
  <si>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</si>
  <si>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</si>
  <si>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</si>
  <si>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</si>
  <si>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</si>
  <si>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</si>
  <si>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</si>
  <si>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</si>
  <si>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</si>
  <si>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</si>
  <si>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</si>
  <si>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</si>
  <si>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</si>
  <si>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</si>
  <si>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</si>
  <si>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</si>
  <si>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</si>
  <si>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</si>
  <si>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</si>
  <si>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</si>
  <si>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</si>
  <si>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</si>
  <si>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</si>
  <si>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</si>
  <si>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</si>
  <si>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</si>
  <si>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</si>
  <si>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</si>
  <si>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</si>
  <si>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</si>
  <si>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</si>
  <si>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</si>
  <si>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</si>
  <si>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</si>
  <si>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</si>
  <si>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</si>
  <si>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</si>
  <si>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</si>
  <si>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</si>
  <si>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</si>
  <si>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</si>
  <si>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</si>
  <si>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</si>
  <si>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</si>
  <si>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</si>
  <si>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</si>
  <si>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</si>
  <si>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</si>
  <si>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</si>
  <si>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</si>
  <si>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</si>
  <si>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</si>
  <si>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</si>
  <si>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</si>
  <si>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</si>
  <si>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</si>
  <si>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</si>
  <si>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</si>
  <si>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</si>
  <si>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</si>
  <si>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</si>
  <si>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</si>
  <si>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</si>
  <si>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</si>
  <si>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</si>
  <si>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</si>
  <si>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</si>
  <si>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</si>
  <si>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</si>
  <si>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</si>
  <si>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</si>
  <si>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</si>
  <si>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</si>
  <si>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</si>
  <si>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</si>
  <si>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</si>
  <si>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</si>
  <si>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</si>
  <si>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</si>
  <si>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</si>
  <si>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</si>
  <si>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</si>
  <si>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</si>
  <si>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</si>
  <si>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</si>
  <si>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</si>
  <si>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</si>
  <si>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</si>
  <si>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</si>
  <si>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</si>
  <si>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</si>
  <si>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</si>
  <si>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</si>
  <si>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</si>
  <si>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</si>
  <si>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</si>
  <si>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</si>
  <si>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</si>
  <si>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</si>
  <si>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</si>
  <si>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</si>
  <si>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</si>
  <si>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</si>
  <si>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</si>
  <si>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</si>
  <si>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</si>
  <si>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</si>
  <si>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</si>
  <si>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</si>
  <si>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</si>
  <si>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</si>
  <si>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</si>
  <si>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</si>
  <si>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</si>
  <si>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</si>
  <si>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</si>
  <si>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</si>
  <si>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</si>
  <si>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</si>
  <si>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</si>
  <si>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</si>
  <si>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</si>
  <si>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</si>
  <si>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</si>
  <si>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</si>
  <si>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</si>
  <si>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</si>
  <si>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</si>
  <si>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</si>
  <si>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</si>
  <si>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</si>
  <si>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</si>
  <si>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</si>
  <si>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</si>
  <si>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</si>
  <si>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</si>
  <si>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</si>
  <si>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</si>
  <si>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</si>
  <si>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</si>
  <si>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</si>
  <si>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</si>
  <si>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</si>
  <si>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</si>
  <si>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</si>
  <si>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</si>
  <si>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</si>
  <si>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</si>
  <si>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</si>
  <si>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</si>
  <si>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</si>
  <si>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</si>
  <si>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</si>
  <si>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</si>
  <si>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</si>
  <si>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</si>
  <si>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</si>
  <si>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</si>
  <si>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</si>
  <si>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</si>
  <si>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</si>
  <si>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</si>
  <si>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</si>
  <si>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</si>
  <si>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</si>
  <si>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</si>
  <si>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</si>
  <si>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</si>
  <si>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</si>
  <si>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</si>
  <si>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</si>
  <si>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</si>
  <si>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</si>
  <si>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</si>
  <si>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</si>
  <si>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</si>
  <si>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</si>
  <si>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</si>
  <si>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</si>
  <si>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</si>
  <si>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</si>
  <si>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</si>
  <si>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</si>
  <si>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</si>
  <si>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</si>
  <si>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</si>
  <si>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</si>
  <si>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</si>
  <si>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</si>
  <si>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</si>
  <si>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</si>
  <si>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</si>
  <si>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</si>
  <si>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</si>
  <si>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</si>
  <si>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</si>
  <si>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</si>
  <si>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</si>
  <si>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</si>
  <si>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</si>
  <si>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</si>
  <si>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</si>
  <si>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</si>
  <si>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</si>
  <si>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</si>
  <si>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</si>
  <si>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</si>
  <si>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</si>
  <si>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</si>
  <si>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</si>
  <si>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</si>
  <si>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</si>
  <si>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</si>
  <si>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</si>
  <si>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</si>
  <si>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</si>
  <si>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</si>
  <si>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</si>
  <si>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</si>
  <si>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</si>
  <si>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</si>
  <si>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</si>
  <si>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</si>
  <si>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</si>
  <si>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</si>
  <si>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</si>
  <si>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</si>
  <si>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</si>
  <si>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</si>
  <si>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</si>
  <si>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</si>
  <si>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</si>
  <si>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</si>
  <si>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</si>
  <si>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</si>
  <si>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</si>
  <si>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</si>
  <si>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</si>
  <si>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</si>
  <si>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</si>
  <si>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</si>
  <si>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</si>
  <si>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</si>
  <si>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</si>
  <si>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</si>
  <si>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</si>
  <si>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</si>
  <si>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</si>
  <si>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</si>
  <si>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</si>
  <si>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</si>
  <si>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</si>
  <si>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</si>
  <si>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</si>
  <si>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</si>
  <si>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</si>
  <si>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</si>
  <si>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</si>
  <si>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</si>
  <si>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</si>
  <si>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</si>
  <si>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</si>
  <si>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</si>
  <si>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</si>
  <si>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</si>
  <si>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</si>
  <si>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</si>
  <si>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</si>
  <si>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</si>
  <si>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</si>
  <si>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</si>
  <si>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</si>
  <si>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</si>
  <si>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</si>
  <si>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</si>
  <si>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</si>
  <si>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</si>
  <si>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</si>
  <si>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</si>
  <si>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</si>
  <si>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</si>
  <si>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</si>
  <si>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</si>
  <si>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</si>
  <si>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</si>
  <si>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</si>
  <si>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</si>
  <si>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</si>
  <si>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</si>
  <si>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</si>
  <si>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</si>
  <si>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</si>
  <si>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</si>
  <si>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</si>
  <si>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</si>
  <si>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</si>
  <si>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</si>
  <si>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</si>
  <si>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</si>
  <si>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</si>
  <si>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</si>
  <si>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</si>
  <si>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</si>
  <si>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</si>
  <si>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</si>
  <si>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</si>
  <si>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</si>
  <si>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</si>
  <si>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</si>
  <si>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</si>
  <si>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</si>
  <si>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</si>
  <si>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</si>
  <si>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</si>
  <si>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</si>
  <si>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</si>
  <si>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</si>
  <si>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</si>
  <si>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</si>
  <si>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</si>
  <si>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</si>
  <si>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</si>
  <si>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</si>
  <si>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</si>
  <si>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</si>
  <si>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</si>
  <si>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</si>
  <si>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</si>
  <si>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</si>
  <si>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</si>
  <si>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</si>
  <si>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</si>
  <si>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</si>
  <si>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</si>
  <si>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</si>
  <si>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</si>
  <si>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</si>
  <si>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</si>
  <si>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</si>
  <si>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</si>
  <si>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</si>
  <si>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</si>
  <si>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</si>
  <si>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</si>
  <si>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</si>
  <si>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</si>
  <si>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</si>
  <si>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</si>
  <si>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</si>
  <si>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</si>
  <si>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</si>
  <si>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</si>
  <si>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</si>
  <si>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</si>
  <si>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</si>
  <si>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</si>
  <si>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</si>
  <si>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</si>
  <si>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</si>
  <si>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</si>
  <si>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</si>
  <si>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</si>
  <si>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</si>
  <si>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</si>
  <si>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</si>
  <si>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</si>
  <si>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</si>
  <si>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</si>
  <si>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</si>
  <si>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</si>
  <si>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</si>
  <si>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</si>
  <si>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</si>
  <si>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</si>
  <si>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</si>
  <si>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</si>
  <si>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</si>
  <si>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</si>
  <si>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</si>
  <si>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</si>
  <si>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</si>
  <si>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</si>
  <si>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</si>
  <si>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</si>
  <si>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</si>
  <si>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</si>
  <si>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</si>
  <si>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</si>
  <si>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</si>
  <si>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</si>
  <si>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</si>
  <si>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</si>
  <si>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</si>
  <si>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</si>
  <si>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</si>
  <si>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</si>
  <si>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</si>
  <si>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</si>
  <si>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</si>
  <si>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</si>
  <si>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</si>
  <si>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</si>
  <si>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</si>
  <si>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</si>
  <si>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</si>
  <si>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</si>
  <si>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</si>
  <si>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</si>
  <si>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</si>
  <si>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</si>
  <si>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</si>
  <si>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</si>
  <si>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</si>
  <si>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</si>
  <si>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</si>
  <si>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</si>
  <si>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</si>
  <si>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</si>
  <si>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</si>
  <si>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</si>
  <si>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</si>
  <si>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</si>
  <si>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</si>
  <si>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</si>
  <si>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</si>
  <si>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</si>
  <si>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</si>
  <si>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</si>
  <si>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</si>
  <si>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</si>
  <si>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</si>
  <si>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</si>
  <si>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</si>
  <si>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</si>
  <si>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</si>
  <si>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</si>
  <si>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</si>
  <si>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</si>
  <si>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</si>
  <si>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</si>
  <si>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</si>
  <si>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</si>
  <si>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</si>
  <si>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</si>
  <si>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</si>
  <si>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</si>
  <si>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</si>
  <si>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</si>
  <si>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</si>
  <si>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</si>
  <si>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</si>
  <si>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</si>
  <si>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</si>
  <si>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</si>
  <si>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</si>
  <si>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</si>
  <si>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</si>
  <si>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</si>
  <si>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</si>
  <si>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</si>
  <si>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</si>
  <si>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</si>
  <si>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</si>
  <si>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</si>
  <si>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</si>
  <si>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</si>
  <si>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</si>
  <si>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</si>
  <si>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</si>
  <si>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</si>
  <si>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</si>
  <si>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</si>
  <si>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</si>
  <si>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</si>
  <si>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</si>
  <si>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</si>
  <si>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</si>
  <si>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</si>
  <si>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</si>
  <si>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</si>
  <si>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</si>
  <si>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</si>
  <si>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</si>
  <si>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</si>
  <si>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</si>
  <si>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</si>
  <si>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</si>
  <si>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</si>
  <si>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</si>
  <si>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</si>
  <si>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</si>
  <si>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</si>
  <si>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</si>
  <si>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</si>
  <si>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</si>
  <si>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</si>
  <si>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</si>
  <si>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</si>
  <si>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</si>
  <si>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</si>
  <si>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</si>
  <si>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</si>
  <si>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</si>
  <si>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</si>
  <si>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</si>
  <si>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</si>
  <si>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</si>
  <si>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</si>
  <si>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</si>
  <si>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</si>
  <si>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</si>
  <si>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</si>
  <si>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</si>
  <si>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</si>
  <si>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</si>
  <si>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</si>
  <si>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</si>
  <si>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</si>
  <si>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</si>
  <si>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</si>
  <si>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</si>
  <si>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</si>
  <si>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</si>
  <si>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</si>
  <si>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</si>
  <si>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</si>
  <si>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</si>
  <si>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</si>
  <si>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</si>
  <si>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</si>
  <si>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</si>
  <si>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</si>
  <si>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</si>
  <si>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</si>
  <si>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</si>
  <si>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</si>
  <si>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</si>
  <si>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</si>
  <si>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</si>
  <si>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</si>
  <si>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</si>
  <si>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</si>
  <si>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</si>
  <si>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</si>
  <si>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</si>
  <si>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</si>
  <si>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</si>
  <si>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</si>
  <si>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</si>
  <si>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</si>
  <si>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</si>
  <si>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</si>
  <si>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</si>
  <si>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</si>
  <si>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</si>
  <si>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</si>
  <si>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</si>
  <si>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</si>
  <si>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</si>
  <si>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</si>
  <si>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</si>
  <si>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</si>
  <si>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</si>
  <si>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</si>
  <si>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</si>
  <si>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</si>
  <si>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</si>
  <si>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</si>
  <si>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</si>
  <si>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</si>
  <si>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</si>
  <si>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</si>
  <si>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</si>
  <si>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</si>
  <si>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</si>
  <si>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</si>
  <si>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</si>
  <si>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</si>
  <si>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</si>
  <si>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</si>
  <si>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</si>
  <si>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</si>
  <si>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</si>
  <si>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</si>
  <si>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</si>
  <si>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</si>
  <si>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</si>
  <si>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</si>
  <si>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 Gas de refineria, nafta, coque y otros.</t>
  </si>
  <si>
    <t>Kazajistán</t>
  </si>
  <si>
    <t>Singapur</t>
  </si>
  <si>
    <t>18 Julio</t>
  </si>
  <si>
    <t>Fuente:Elaboración Cores</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</si>
  <si>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</si>
  <si>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</si>
  <si>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</si>
  <si>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</si>
  <si>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</si>
  <si>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</si>
  <si>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</si>
  <si>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</si>
  <si>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</si>
  <si>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Corea del Sur</t>
  </si>
  <si>
    <t xml:space="preserve">Estonia, Finlandia, Francia, Grecia, Hungría, Irlanda, Italia, Japón, Luxemburgo, México, Noruega, Nueva Zelanda, </t>
  </si>
  <si>
    <t>mar-18</t>
  </si>
  <si>
    <t>Total América del Norte</t>
  </si>
  <si>
    <t>Trinidad y Tobago</t>
  </si>
  <si>
    <t>Total América Central y del Sur</t>
  </si>
  <si>
    <t>Total Europa y Euroasia</t>
  </si>
  <si>
    <t>Total Oriente Medio</t>
  </si>
  <si>
    <t>Total África</t>
  </si>
  <si>
    <t>1er 2018</t>
  </si>
  <si>
    <t>20 Marzo</t>
  </si>
  <si>
    <t>(*) Tasa de variación respecto al mismo periodo del año anterior // '- igual que 0,0 / ^ distinto de 0,0</t>
  </si>
  <si>
    <t>abr-18</t>
  </si>
  <si>
    <t>abr-17</t>
  </si>
  <si>
    <t>BOLETÍN ESTADÍSTICO HIDROCARBUROS ABRIL 2018</t>
  </si>
  <si>
    <t xml:space="preserve">Otros Europa </t>
  </si>
  <si>
    <t>Otras salidas**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</si>
</sst>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s>
  <fonts count="5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2">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0" fontId="47" fillId="2" borderId="0" xfId="0" applyFont="1" applyFill="1" applyBorder="1"/>
    <xf numFmtId="173" fontId="25" fillId="8" borderId="24" xfId="0" applyNumberFormat="1" applyFont="1" applyFill="1" applyBorder="1"/>
    <xf numFmtId="173" fontId="18" fillId="0" borderId="2" xfId="0" applyNumberFormat="1" applyFont="1" applyFill="1" applyBorder="1"/>
    <xf numFmtId="0" fontId="8" fillId="2" borderId="19" xfId="0" applyNumberFormat="1" applyFont="1" applyFill="1" applyBorder="1"/>
    <xf numFmtId="177" fontId="19" fillId="6" borderId="0" xfId="1" quotePrefix="1" applyNumberFormat="1" applyFont="1" applyFill="1" applyBorder="1" applyAlignment="1">
      <alignment horizontal="right"/>
    </xf>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3" fontId="4" fillId="14" borderId="0" xfId="1" applyNumberFormat="1" applyFont="1" applyFill="1" applyBorder="1" applyAlignment="1">
      <alignment horizontal="right"/>
    </xf>
    <xf numFmtId="171" fontId="4" fillId="2" borderId="3" xfId="1" quotePrefix="1"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 name="Titular_gráfico" xfId="23"/>
  </cellStyles>
  <dxfs count="2160">
    <dxf>
      <numFmt numFmtId="185" formatCode="&quot;-&quot;"/>
    </dxf>
    <dxf>
      <numFmt numFmtId="185" formatCode="&quot;-&quot;"/>
    </dxf>
    <dxf>
      <numFmt numFmtId="186" formatCode="\^;\^;\^"/>
    </dxf>
    <dxf>
      <numFmt numFmtId="185" formatCode="&quot;-&quot;"/>
    </dxf>
    <dxf>
      <numFmt numFmtId="186" formatCode="\^;\^;\^"/>
    </dxf>
    <dxf>
      <numFmt numFmtId="185" formatCode="&quot;-&quot;"/>
    </dxf>
    <dxf>
      <numFmt numFmtId="186" formatCode="\^;\^;\^"/>
    </dxf>
    <dxf>
      <numFmt numFmtId="186" formatCode="\^;\^;\^"/>
    </dxf>
    <dxf>
      <numFmt numFmtId="185" formatCode="&quot;-&quot;"/>
    </dxf>
    <dxf>
      <numFmt numFmtId="187" formatCode="\^"/>
    </dxf>
    <dxf>
      <numFmt numFmtId="186" formatCode="\^;\^;\^"/>
    </dxf>
    <dxf>
      <numFmt numFmtId="185" formatCode="&quot;-&quot;"/>
    </dxf>
    <dxf>
      <numFmt numFmtId="187" formatCode="\^"/>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5" formatCode="&quot;-&quot;"/>
    </dxf>
    <dxf>
      <numFmt numFmtId="185" formatCode="&quot;-&quot;"/>
    </dxf>
    <dxf>
      <numFmt numFmtId="185"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685</v>
      </c>
    </row>
    <row r="3" spans="1:9" ht="15" customHeight="1" x14ac:dyDescent="0.2">
      <c r="A3" s="722">
        <v>43191</v>
      </c>
    </row>
    <row r="4" spans="1:9" ht="15" customHeight="1" x14ac:dyDescent="0.25">
      <c r="A4" s="875" t="s">
        <v>19</v>
      </c>
      <c r="B4" s="875"/>
      <c r="C4" s="875"/>
      <c r="D4" s="875"/>
      <c r="E4" s="875"/>
      <c r="F4" s="875"/>
      <c r="G4" s="875"/>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5" t="s">
        <v>0</v>
      </c>
      <c r="D8" s="10"/>
      <c r="E8" s="16"/>
      <c r="F8" s="16"/>
      <c r="G8" s="16"/>
    </row>
    <row r="9" spans="1:9" ht="15" customHeight="1" x14ac:dyDescent="0.2">
      <c r="A9" s="16"/>
      <c r="B9" s="16"/>
      <c r="C9" s="76" t="s">
        <v>105</v>
      </c>
      <c r="D9" s="10"/>
      <c r="E9" s="10"/>
      <c r="F9" s="10"/>
      <c r="G9" s="10"/>
      <c r="H9" s="9"/>
      <c r="I9" s="9"/>
    </row>
    <row r="10" spans="1:9" ht="15" customHeight="1" x14ac:dyDescent="0.2">
      <c r="A10" s="16"/>
      <c r="B10" s="16"/>
      <c r="C10" s="76"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299" t="s">
        <v>544</v>
      </c>
      <c r="D17" s="299"/>
      <c r="E17" s="299"/>
      <c r="F17" s="299"/>
      <c r="G17" s="299"/>
      <c r="H17" s="299"/>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552</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299" t="s">
        <v>557</v>
      </c>
      <c r="D25" s="299"/>
      <c r="E25" s="299"/>
      <c r="F25" s="299"/>
      <c r="G25" s="9"/>
      <c r="H25" s="9"/>
    </row>
    <row r="26" spans="2:9" ht="15" customHeight="1" x14ac:dyDescent="0.2">
      <c r="C26" s="299" t="s">
        <v>33</v>
      </c>
      <c r="D26" s="299"/>
      <c r="E26" s="299"/>
      <c r="F26" s="299"/>
      <c r="G26" s="9"/>
      <c r="H26" s="9"/>
    </row>
    <row r="27" spans="2:9" ht="15" customHeight="1" x14ac:dyDescent="0.2">
      <c r="C27" s="299" t="s">
        <v>473</v>
      </c>
      <c r="D27" s="299"/>
      <c r="E27" s="299"/>
      <c r="F27" s="299"/>
      <c r="G27" s="299"/>
      <c r="H27" s="299"/>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477</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256</v>
      </c>
      <c r="D35" s="9"/>
      <c r="E35" s="9"/>
      <c r="F35" s="9"/>
      <c r="G35" s="9"/>
    </row>
    <row r="36" spans="1:9" ht="15" customHeight="1" x14ac:dyDescent="0.2">
      <c r="C36" s="9" t="s">
        <v>232</v>
      </c>
      <c r="D36" s="9"/>
      <c r="E36" s="9"/>
      <c r="F36" s="9"/>
      <c r="G36" s="12"/>
    </row>
    <row r="37" spans="1:9" ht="15" customHeight="1" x14ac:dyDescent="0.2">
      <c r="A37" s="6"/>
      <c r="C37" s="299" t="s">
        <v>34</v>
      </c>
      <c r="D37" s="299"/>
      <c r="E37" s="299"/>
      <c r="F37" s="299"/>
      <c r="G37" s="299"/>
      <c r="H37" s="9"/>
      <c r="I37" s="9"/>
    </row>
    <row r="38" spans="1:9" ht="15" customHeight="1" x14ac:dyDescent="0.2">
      <c r="A38" s="6"/>
      <c r="C38" s="299" t="s">
        <v>547</v>
      </c>
      <c r="D38" s="299"/>
      <c r="E38" s="299"/>
      <c r="F38" s="299"/>
      <c r="G38" s="299"/>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264</v>
      </c>
      <c r="D43" s="9"/>
      <c r="E43" s="9"/>
      <c r="F43" s="9"/>
      <c r="H43" s="12"/>
      <c r="I43" s="12"/>
    </row>
    <row r="44" spans="1:9" ht="15" customHeight="1" x14ac:dyDescent="0.2">
      <c r="C44" s="9" t="s">
        <v>546</v>
      </c>
      <c r="D44" s="9"/>
      <c r="E44" s="9"/>
      <c r="F44" s="9"/>
      <c r="G44" s="12"/>
    </row>
    <row r="45" spans="1:9" ht="15" customHeight="1" x14ac:dyDescent="0.2">
      <c r="C45" s="9" t="s">
        <v>266</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7"/>
      <c r="D48" s="297"/>
      <c r="E48" s="297"/>
      <c r="F48" s="297"/>
    </row>
    <row r="49" spans="1:8" ht="15" customHeight="1" x14ac:dyDescent="0.2">
      <c r="B49" s="6"/>
      <c r="C49" s="298" t="s">
        <v>545</v>
      </c>
      <c r="D49" s="298"/>
      <c r="E49" s="298"/>
      <c r="F49" s="298"/>
      <c r="G49" s="9"/>
    </row>
    <row r="50" spans="1:8" ht="15" customHeight="1" x14ac:dyDescent="0.2">
      <c r="B50" s="6"/>
      <c r="C50" s="9" t="s">
        <v>524</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299" t="s">
        <v>22</v>
      </c>
      <c r="D56" s="299"/>
      <c r="E56" s="299"/>
      <c r="F56" s="299"/>
      <c r="G56" s="299"/>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346</v>
      </c>
      <c r="D63" s="9"/>
      <c r="E63" s="9"/>
      <c r="F63" s="9"/>
      <c r="G63" s="9"/>
    </row>
    <row r="64" spans="1:8" ht="15" customHeight="1" x14ac:dyDescent="0.2">
      <c r="B64" s="6"/>
      <c r="C64" s="9" t="s">
        <v>397</v>
      </c>
      <c r="D64" s="9"/>
      <c r="E64" s="9"/>
      <c r="F64" s="9"/>
      <c r="G64" s="9"/>
    </row>
    <row r="65" spans="2:9" ht="15" customHeight="1" x14ac:dyDescent="0.2">
      <c r="B65" s="6"/>
      <c r="C65" s="9" t="s">
        <v>536</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537</v>
      </c>
      <c r="D69" s="9"/>
      <c r="E69" s="9"/>
      <c r="F69" s="9"/>
      <c r="G69" s="11"/>
      <c r="H69" s="11"/>
    </row>
    <row r="70" spans="2:9" ht="15" customHeight="1" x14ac:dyDescent="0.2">
      <c r="B70" s="6"/>
      <c r="C70" s="9" t="s">
        <v>18</v>
      </c>
      <c r="D70" s="9"/>
      <c r="E70" s="9"/>
      <c r="F70" s="9"/>
      <c r="G70" s="11"/>
    </row>
    <row r="71" spans="2:9" ht="15" customHeight="1" x14ac:dyDescent="0.2">
      <c r="C71" s="299" t="s">
        <v>549</v>
      </c>
      <c r="D71" s="299"/>
      <c r="E71" s="299"/>
      <c r="F71" s="9"/>
      <c r="G71" s="9"/>
    </row>
    <row r="72" spans="2:9" ht="15" customHeight="1" x14ac:dyDescent="0.2">
      <c r="C72" s="9" t="s">
        <v>548</v>
      </c>
      <c r="D72" s="9"/>
      <c r="E72" s="9"/>
      <c r="F72" s="9"/>
      <c r="G72" s="9"/>
      <c r="H72" s="9"/>
    </row>
    <row r="73" spans="2:9" ht="15" customHeight="1" x14ac:dyDescent="0.2">
      <c r="C73" s="9" t="s">
        <v>373</v>
      </c>
      <c r="D73" s="9"/>
      <c r="E73" s="9"/>
      <c r="F73" s="9"/>
    </row>
    <row r="74" spans="2:9" ht="15" customHeight="1" x14ac:dyDescent="0.2">
      <c r="C74" s="9" t="s">
        <v>579</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299" t="s">
        <v>381</v>
      </c>
      <c r="D79" s="299"/>
      <c r="E79" s="299"/>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299" t="s">
        <v>396</v>
      </c>
      <c r="D84" s="299"/>
      <c r="E84" s="299"/>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550</v>
      </c>
      <c r="D90" s="9"/>
      <c r="E90" s="9"/>
      <c r="F90" s="9"/>
      <c r="G90" s="9"/>
      <c r="H90" s="9"/>
      <c r="I90" s="11"/>
      <c r="J90" s="11"/>
    </row>
    <row r="91" spans="1:10" ht="15" customHeight="1" x14ac:dyDescent="0.2">
      <c r="C91" s="299" t="s">
        <v>551</v>
      </c>
      <c r="D91" s="299"/>
      <c r="E91" s="299"/>
      <c r="F91" s="299"/>
      <c r="G91" s="11"/>
      <c r="H91" s="11"/>
      <c r="I91" s="11"/>
    </row>
    <row r="92" spans="1:10" ht="15" customHeight="1" x14ac:dyDescent="0.2">
      <c r="C92" s="299" t="s">
        <v>40</v>
      </c>
      <c r="D92" s="299"/>
      <c r="E92" s="299"/>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76" t="s">
        <v>559</v>
      </c>
      <c r="B98" s="877"/>
      <c r="C98" s="877"/>
      <c r="D98" s="877"/>
      <c r="E98" s="877"/>
      <c r="F98" s="877"/>
      <c r="G98" s="877"/>
      <c r="H98" s="877"/>
      <c r="I98" s="877"/>
      <c r="J98" s="877"/>
      <c r="K98" s="877"/>
    </row>
    <row r="99" spans="1:11" ht="15" customHeight="1" x14ac:dyDescent="0.2">
      <c r="A99" s="877"/>
      <c r="B99" s="877"/>
      <c r="C99" s="877"/>
      <c r="D99" s="877"/>
      <c r="E99" s="877"/>
      <c r="F99" s="877"/>
      <c r="G99" s="877"/>
      <c r="H99" s="877"/>
      <c r="I99" s="877"/>
      <c r="J99" s="877"/>
      <c r="K99" s="877"/>
    </row>
    <row r="100" spans="1:11" ht="15" customHeight="1" x14ac:dyDescent="0.2">
      <c r="A100" s="877"/>
      <c r="B100" s="877"/>
      <c r="C100" s="877"/>
      <c r="D100" s="877"/>
      <c r="E100" s="877"/>
      <c r="F100" s="877"/>
      <c r="G100" s="877"/>
      <c r="H100" s="877"/>
      <c r="I100" s="877"/>
      <c r="J100" s="877"/>
      <c r="K100" s="877"/>
    </row>
    <row r="101" spans="1:11" ht="15" customHeight="1" x14ac:dyDescent="0.2">
      <c r="A101" s="877"/>
      <c r="B101" s="877"/>
      <c r="C101" s="877"/>
      <c r="D101" s="877"/>
      <c r="E101" s="877"/>
      <c r="F101" s="877"/>
      <c r="G101" s="877"/>
      <c r="H101" s="877"/>
      <c r="I101" s="877"/>
      <c r="J101" s="877"/>
      <c r="K101" s="877"/>
    </row>
    <row r="102" spans="1:11" ht="15" customHeight="1" x14ac:dyDescent="0.2">
      <c r="A102" s="877"/>
      <c r="B102" s="877"/>
      <c r="C102" s="877"/>
      <c r="D102" s="877"/>
      <c r="E102" s="877"/>
      <c r="F102" s="877"/>
      <c r="G102" s="877"/>
      <c r="H102" s="877"/>
      <c r="I102" s="877"/>
      <c r="J102" s="877"/>
      <c r="K102" s="877"/>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B24" sqref="B24"/>
    </sheetView>
  </sheetViews>
  <sheetFormatPr baseColWidth="10" defaultRowHeight="12.75" x14ac:dyDescent="0.2"/>
  <cols>
    <col min="1" max="1" width="32.5" style="95" customWidth="1"/>
    <col min="2" max="2" width="10.375" style="95" customWidth="1"/>
    <col min="3" max="3" width="14.25" style="95" customWidth="1"/>
    <col min="4" max="4" width="12.5" style="95" customWidth="1"/>
    <col min="5" max="5" width="11.25" style="95" customWidth="1"/>
    <col min="6" max="6" width="9.375" style="95" customWidth="1"/>
    <col min="7" max="7" width="12.625" style="95" customWidth="1"/>
    <col min="8" max="8" width="15.25" style="95" customWidth="1"/>
    <col min="9" max="10" width="12.375" style="95" customWidth="1"/>
    <col min="11" max="15" width="11" style="95"/>
    <col min="16" max="256" width="10" style="95"/>
    <col min="257" max="257" width="19.75" style="95" customWidth="1"/>
    <col min="258" max="258" width="9.125" style="95" customWidth="1"/>
    <col min="259" max="260" width="11" style="95" bestFit="1" customWidth="1"/>
    <col min="261" max="262" width="8.25" style="95" bestFit="1" customWidth="1"/>
    <col min="263" max="263" width="10.125" style="95" bestFit="1" customWidth="1"/>
    <col min="264" max="264" width="11" style="95" bestFit="1" customWidth="1"/>
    <col min="265" max="266" width="10.875" style="95" bestFit="1" customWidth="1"/>
    <col min="267" max="512" width="10" style="95"/>
    <col min="513" max="513" width="19.75" style="95" customWidth="1"/>
    <col min="514" max="514" width="9.125" style="95" customWidth="1"/>
    <col min="515" max="516" width="11" style="95" bestFit="1" customWidth="1"/>
    <col min="517" max="518" width="8.25" style="95" bestFit="1" customWidth="1"/>
    <col min="519" max="519" width="10.125" style="95" bestFit="1" customWidth="1"/>
    <col min="520" max="520" width="11" style="95" bestFit="1" customWidth="1"/>
    <col min="521" max="522" width="10.875" style="95" bestFit="1" customWidth="1"/>
    <col min="523" max="768" width="10" style="95"/>
    <col min="769" max="769" width="19.75" style="95" customWidth="1"/>
    <col min="770" max="770" width="9.125" style="95" customWidth="1"/>
    <col min="771" max="772" width="11" style="95" bestFit="1" customWidth="1"/>
    <col min="773" max="774" width="8.25" style="95" bestFit="1" customWidth="1"/>
    <col min="775" max="775" width="10.125" style="95" bestFit="1" customWidth="1"/>
    <col min="776" max="776" width="11" style="95" bestFit="1" customWidth="1"/>
    <col min="777" max="778" width="10.875" style="95" bestFit="1" customWidth="1"/>
    <col min="779" max="1024" width="11" style="95"/>
    <col min="1025" max="1025" width="19.75" style="95" customWidth="1"/>
    <col min="1026" max="1026" width="9.125" style="95" customWidth="1"/>
    <col min="1027" max="1028" width="11" style="95" bestFit="1" customWidth="1"/>
    <col min="1029" max="1030" width="8.25" style="95" bestFit="1" customWidth="1"/>
    <col min="1031" max="1031" width="10.125" style="95" bestFit="1" customWidth="1"/>
    <col min="1032" max="1032" width="11" style="95" bestFit="1" customWidth="1"/>
    <col min="1033" max="1034" width="10.875" style="95" bestFit="1" customWidth="1"/>
    <col min="1035" max="1280" width="10" style="95"/>
    <col min="1281" max="1281" width="19.75" style="95" customWidth="1"/>
    <col min="1282" max="1282" width="9.125" style="95" customWidth="1"/>
    <col min="1283" max="1284" width="11" style="95" bestFit="1" customWidth="1"/>
    <col min="1285" max="1286" width="8.25" style="95" bestFit="1" customWidth="1"/>
    <col min="1287" max="1287" width="10.125" style="95" bestFit="1" customWidth="1"/>
    <col min="1288" max="1288" width="11" style="95" bestFit="1" customWidth="1"/>
    <col min="1289" max="1290" width="10.875" style="95" bestFit="1" customWidth="1"/>
    <col min="1291" max="1536" width="10" style="95"/>
    <col min="1537" max="1537" width="19.75" style="95" customWidth="1"/>
    <col min="1538" max="1538" width="9.125" style="95" customWidth="1"/>
    <col min="1539" max="1540" width="11" style="95" bestFit="1" customWidth="1"/>
    <col min="1541" max="1542" width="8.25" style="95" bestFit="1" customWidth="1"/>
    <col min="1543" max="1543" width="10.125" style="95" bestFit="1" customWidth="1"/>
    <col min="1544" max="1544" width="11" style="95" bestFit="1" customWidth="1"/>
    <col min="1545" max="1546" width="10.875" style="95" bestFit="1" customWidth="1"/>
    <col min="1547" max="1792" width="10" style="95"/>
    <col min="1793" max="1793" width="19.75" style="95" customWidth="1"/>
    <col min="1794" max="1794" width="9.125" style="95" customWidth="1"/>
    <col min="1795" max="1796" width="11" style="95" bestFit="1" customWidth="1"/>
    <col min="1797" max="1798" width="8.25" style="95" bestFit="1" customWidth="1"/>
    <col min="1799" max="1799" width="10.125" style="95" bestFit="1" customWidth="1"/>
    <col min="1800" max="1800" width="11" style="95" bestFit="1" customWidth="1"/>
    <col min="1801" max="1802" width="10.875" style="95" bestFit="1" customWidth="1"/>
    <col min="1803" max="2048" width="11" style="95"/>
    <col min="2049" max="2049" width="19.75" style="95" customWidth="1"/>
    <col min="2050" max="2050" width="9.125" style="95" customWidth="1"/>
    <col min="2051" max="2052" width="11" style="95" bestFit="1" customWidth="1"/>
    <col min="2053" max="2054" width="8.25" style="95" bestFit="1" customWidth="1"/>
    <col min="2055" max="2055" width="10.125" style="95" bestFit="1" customWidth="1"/>
    <col min="2056" max="2056" width="11" style="95" bestFit="1" customWidth="1"/>
    <col min="2057" max="2058" width="10.875" style="95" bestFit="1" customWidth="1"/>
    <col min="2059" max="2304" width="10" style="95"/>
    <col min="2305" max="2305" width="19.75" style="95" customWidth="1"/>
    <col min="2306" max="2306" width="9.125" style="95" customWidth="1"/>
    <col min="2307" max="2308" width="11" style="95" bestFit="1" customWidth="1"/>
    <col min="2309" max="2310" width="8.25" style="95" bestFit="1" customWidth="1"/>
    <col min="2311" max="2311" width="10.125" style="95" bestFit="1" customWidth="1"/>
    <col min="2312" max="2312" width="11" style="95" bestFit="1" customWidth="1"/>
    <col min="2313" max="2314" width="10.875" style="95" bestFit="1" customWidth="1"/>
    <col min="2315" max="2560" width="10" style="95"/>
    <col min="2561" max="2561" width="19.75" style="95" customWidth="1"/>
    <col min="2562" max="2562" width="9.125" style="95" customWidth="1"/>
    <col min="2563" max="2564" width="11" style="95" bestFit="1" customWidth="1"/>
    <col min="2565" max="2566" width="8.25" style="95" bestFit="1" customWidth="1"/>
    <col min="2567" max="2567" width="10.125" style="95" bestFit="1" customWidth="1"/>
    <col min="2568" max="2568" width="11" style="95" bestFit="1" customWidth="1"/>
    <col min="2569" max="2570" width="10.875" style="95" bestFit="1" customWidth="1"/>
    <col min="2571" max="2816" width="10" style="95"/>
    <col min="2817" max="2817" width="19.75" style="95" customWidth="1"/>
    <col min="2818" max="2818" width="9.125" style="95" customWidth="1"/>
    <col min="2819" max="2820" width="11" style="95" bestFit="1" customWidth="1"/>
    <col min="2821" max="2822" width="8.25" style="95" bestFit="1" customWidth="1"/>
    <col min="2823" max="2823" width="10.125" style="95" bestFit="1" customWidth="1"/>
    <col min="2824" max="2824" width="11" style="95" bestFit="1" customWidth="1"/>
    <col min="2825" max="2826" width="10.875" style="95" bestFit="1" customWidth="1"/>
    <col min="2827" max="3072" width="11" style="95"/>
    <col min="3073" max="3073" width="19.75" style="95" customWidth="1"/>
    <col min="3074" max="3074" width="9.125" style="95" customWidth="1"/>
    <col min="3075" max="3076" width="11" style="95" bestFit="1" customWidth="1"/>
    <col min="3077" max="3078" width="8.25" style="95" bestFit="1" customWidth="1"/>
    <col min="3079" max="3079" width="10.125" style="95" bestFit="1" customWidth="1"/>
    <col min="3080" max="3080" width="11" style="95" bestFit="1" customWidth="1"/>
    <col min="3081" max="3082" width="10.875" style="95" bestFit="1" customWidth="1"/>
    <col min="3083" max="3328" width="10" style="95"/>
    <col min="3329" max="3329" width="19.75" style="95" customWidth="1"/>
    <col min="3330" max="3330" width="9.125" style="95" customWidth="1"/>
    <col min="3331" max="3332" width="11" style="95" bestFit="1" customWidth="1"/>
    <col min="3333" max="3334" width="8.25" style="95" bestFit="1" customWidth="1"/>
    <col min="3335" max="3335" width="10.125" style="95" bestFit="1" customWidth="1"/>
    <col min="3336" max="3336" width="11" style="95" bestFit="1" customWidth="1"/>
    <col min="3337" max="3338" width="10.875" style="95" bestFit="1" customWidth="1"/>
    <col min="3339" max="3584" width="10" style="95"/>
    <col min="3585" max="3585" width="19.75" style="95" customWidth="1"/>
    <col min="3586" max="3586" width="9.125" style="95" customWidth="1"/>
    <col min="3587" max="3588" width="11" style="95" bestFit="1" customWidth="1"/>
    <col min="3589" max="3590" width="8.25" style="95" bestFit="1" customWidth="1"/>
    <col min="3591" max="3591" width="10.125" style="95" bestFit="1" customWidth="1"/>
    <col min="3592" max="3592" width="11" style="95" bestFit="1" customWidth="1"/>
    <col min="3593" max="3594" width="10.875" style="95" bestFit="1" customWidth="1"/>
    <col min="3595" max="3840" width="10" style="95"/>
    <col min="3841" max="3841" width="19.75" style="95" customWidth="1"/>
    <col min="3842" max="3842" width="9.125" style="95" customWidth="1"/>
    <col min="3843" max="3844" width="11" style="95" bestFit="1" customWidth="1"/>
    <col min="3845" max="3846" width="8.25" style="95" bestFit="1" customWidth="1"/>
    <col min="3847" max="3847" width="10.125" style="95" bestFit="1" customWidth="1"/>
    <col min="3848" max="3848" width="11" style="95" bestFit="1" customWidth="1"/>
    <col min="3849" max="3850" width="10.875" style="95" bestFit="1" customWidth="1"/>
    <col min="3851" max="4096" width="11" style="95"/>
    <col min="4097" max="4097" width="19.75" style="95" customWidth="1"/>
    <col min="4098" max="4098" width="9.125" style="95" customWidth="1"/>
    <col min="4099" max="4100" width="11" style="95" bestFit="1" customWidth="1"/>
    <col min="4101" max="4102" width="8.25" style="95" bestFit="1" customWidth="1"/>
    <col min="4103" max="4103" width="10.125" style="95" bestFit="1" customWidth="1"/>
    <col min="4104" max="4104" width="11" style="95" bestFit="1" customWidth="1"/>
    <col min="4105" max="4106" width="10.875" style="95" bestFit="1" customWidth="1"/>
    <col min="4107" max="4352" width="10" style="95"/>
    <col min="4353" max="4353" width="19.75" style="95" customWidth="1"/>
    <col min="4354" max="4354" width="9.125" style="95" customWidth="1"/>
    <col min="4355" max="4356" width="11" style="95" bestFit="1" customWidth="1"/>
    <col min="4357" max="4358" width="8.25" style="95" bestFit="1" customWidth="1"/>
    <col min="4359" max="4359" width="10.125" style="95" bestFit="1" customWidth="1"/>
    <col min="4360" max="4360" width="11" style="95" bestFit="1" customWidth="1"/>
    <col min="4361" max="4362" width="10.875" style="95" bestFit="1" customWidth="1"/>
    <col min="4363" max="4608" width="10" style="95"/>
    <col min="4609" max="4609" width="19.75" style="95" customWidth="1"/>
    <col min="4610" max="4610" width="9.125" style="95" customWidth="1"/>
    <col min="4611" max="4612" width="11" style="95" bestFit="1" customWidth="1"/>
    <col min="4613" max="4614" width="8.25" style="95" bestFit="1" customWidth="1"/>
    <col min="4615" max="4615" width="10.125" style="95" bestFit="1" customWidth="1"/>
    <col min="4616" max="4616" width="11" style="95" bestFit="1" customWidth="1"/>
    <col min="4617" max="4618" width="10.875" style="95" bestFit="1" customWidth="1"/>
    <col min="4619" max="4864" width="10" style="95"/>
    <col min="4865" max="4865" width="19.75" style="95" customWidth="1"/>
    <col min="4866" max="4866" width="9.125" style="95" customWidth="1"/>
    <col min="4867" max="4868" width="11" style="95" bestFit="1" customWidth="1"/>
    <col min="4869" max="4870" width="8.25" style="95" bestFit="1" customWidth="1"/>
    <col min="4871" max="4871" width="10.125" style="95" bestFit="1" customWidth="1"/>
    <col min="4872" max="4872" width="11" style="95" bestFit="1" customWidth="1"/>
    <col min="4873" max="4874" width="10.875" style="95" bestFit="1" customWidth="1"/>
    <col min="4875" max="5120" width="11" style="95"/>
    <col min="5121" max="5121" width="19.75" style="95" customWidth="1"/>
    <col min="5122" max="5122" width="9.125" style="95" customWidth="1"/>
    <col min="5123" max="5124" width="11" style="95" bestFit="1" customWidth="1"/>
    <col min="5125" max="5126" width="8.25" style="95" bestFit="1" customWidth="1"/>
    <col min="5127" max="5127" width="10.125" style="95" bestFit="1" customWidth="1"/>
    <col min="5128" max="5128" width="11" style="95" bestFit="1" customWidth="1"/>
    <col min="5129" max="5130" width="10.875" style="95" bestFit="1" customWidth="1"/>
    <col min="5131" max="5376" width="10" style="95"/>
    <col min="5377" max="5377" width="19.75" style="95" customWidth="1"/>
    <col min="5378" max="5378" width="9.125" style="95" customWidth="1"/>
    <col min="5379" max="5380" width="11" style="95" bestFit="1" customWidth="1"/>
    <col min="5381" max="5382" width="8.25" style="95" bestFit="1" customWidth="1"/>
    <col min="5383" max="5383" width="10.125" style="95" bestFit="1" customWidth="1"/>
    <col min="5384" max="5384" width="11" style="95" bestFit="1" customWidth="1"/>
    <col min="5385" max="5386" width="10.875" style="95" bestFit="1" customWidth="1"/>
    <col min="5387" max="5632" width="10" style="95"/>
    <col min="5633" max="5633" width="19.75" style="95" customWidth="1"/>
    <col min="5634" max="5634" width="9.125" style="95" customWidth="1"/>
    <col min="5635" max="5636" width="11" style="95" bestFit="1" customWidth="1"/>
    <col min="5637" max="5638" width="8.25" style="95" bestFit="1" customWidth="1"/>
    <col min="5639" max="5639" width="10.125" style="95" bestFit="1" customWidth="1"/>
    <col min="5640" max="5640" width="11" style="95" bestFit="1" customWidth="1"/>
    <col min="5641" max="5642" width="10.875" style="95" bestFit="1" customWidth="1"/>
    <col min="5643" max="5888" width="10" style="95"/>
    <col min="5889" max="5889" width="19.75" style="95" customWidth="1"/>
    <col min="5890" max="5890" width="9.125" style="95" customWidth="1"/>
    <col min="5891" max="5892" width="11" style="95" bestFit="1" customWidth="1"/>
    <col min="5893" max="5894" width="8.25" style="95" bestFit="1" customWidth="1"/>
    <col min="5895" max="5895" width="10.125" style="95" bestFit="1" customWidth="1"/>
    <col min="5896" max="5896" width="11" style="95" bestFit="1" customWidth="1"/>
    <col min="5897" max="5898" width="10.875" style="95" bestFit="1" customWidth="1"/>
    <col min="5899" max="6144" width="11" style="95"/>
    <col min="6145" max="6145" width="19.75" style="95" customWidth="1"/>
    <col min="6146" max="6146" width="9.125" style="95" customWidth="1"/>
    <col min="6147" max="6148" width="11" style="95" bestFit="1" customWidth="1"/>
    <col min="6149" max="6150" width="8.25" style="95" bestFit="1" customWidth="1"/>
    <col min="6151" max="6151" width="10.125" style="95" bestFit="1" customWidth="1"/>
    <col min="6152" max="6152" width="11" style="95" bestFit="1" customWidth="1"/>
    <col min="6153" max="6154" width="10.875" style="95" bestFit="1" customWidth="1"/>
    <col min="6155" max="6400" width="10" style="95"/>
    <col min="6401" max="6401" width="19.75" style="95" customWidth="1"/>
    <col min="6402" max="6402" width="9.125" style="95" customWidth="1"/>
    <col min="6403" max="6404" width="11" style="95" bestFit="1" customWidth="1"/>
    <col min="6405" max="6406" width="8.25" style="95" bestFit="1" customWidth="1"/>
    <col min="6407" max="6407" width="10.125" style="95" bestFit="1" customWidth="1"/>
    <col min="6408" max="6408" width="11" style="95" bestFit="1" customWidth="1"/>
    <col min="6409" max="6410" width="10.875" style="95" bestFit="1" customWidth="1"/>
    <col min="6411" max="6656" width="10" style="95"/>
    <col min="6657" max="6657" width="19.75" style="95" customWidth="1"/>
    <col min="6658" max="6658" width="9.125" style="95" customWidth="1"/>
    <col min="6659" max="6660" width="11" style="95" bestFit="1" customWidth="1"/>
    <col min="6661" max="6662" width="8.25" style="95" bestFit="1" customWidth="1"/>
    <col min="6663" max="6663" width="10.125" style="95" bestFit="1" customWidth="1"/>
    <col min="6664" max="6664" width="11" style="95" bestFit="1" customWidth="1"/>
    <col min="6665" max="6666" width="10.875" style="95" bestFit="1" customWidth="1"/>
    <col min="6667" max="6912" width="10" style="95"/>
    <col min="6913" max="6913" width="19.75" style="95" customWidth="1"/>
    <col min="6914" max="6914" width="9.125" style="95" customWidth="1"/>
    <col min="6915" max="6916" width="11" style="95" bestFit="1" customWidth="1"/>
    <col min="6917" max="6918" width="8.25" style="95" bestFit="1" customWidth="1"/>
    <col min="6919" max="6919" width="10.125" style="95" bestFit="1" customWidth="1"/>
    <col min="6920" max="6920" width="11" style="95" bestFit="1" customWidth="1"/>
    <col min="6921" max="6922" width="10.875" style="95" bestFit="1" customWidth="1"/>
    <col min="6923" max="7168" width="11" style="95"/>
    <col min="7169" max="7169" width="19.75" style="95" customWidth="1"/>
    <col min="7170" max="7170" width="9.125" style="95" customWidth="1"/>
    <col min="7171" max="7172" width="11" style="95" bestFit="1" customWidth="1"/>
    <col min="7173" max="7174" width="8.25" style="95" bestFit="1" customWidth="1"/>
    <col min="7175" max="7175" width="10.125" style="95" bestFit="1" customWidth="1"/>
    <col min="7176" max="7176" width="11" style="95" bestFit="1" customWidth="1"/>
    <col min="7177" max="7178" width="10.875" style="95" bestFit="1" customWidth="1"/>
    <col min="7179" max="7424" width="10" style="95"/>
    <col min="7425" max="7425" width="19.75" style="95" customWidth="1"/>
    <col min="7426" max="7426" width="9.125" style="95" customWidth="1"/>
    <col min="7427" max="7428" width="11" style="95" bestFit="1" customWidth="1"/>
    <col min="7429" max="7430" width="8.25" style="95" bestFit="1" customWidth="1"/>
    <col min="7431" max="7431" width="10.125" style="95" bestFit="1" customWidth="1"/>
    <col min="7432" max="7432" width="11" style="95" bestFit="1" customWidth="1"/>
    <col min="7433" max="7434" width="10.875" style="95" bestFit="1" customWidth="1"/>
    <col min="7435" max="7680" width="10" style="95"/>
    <col min="7681" max="7681" width="19.75" style="95" customWidth="1"/>
    <col min="7682" max="7682" width="9.125" style="95" customWidth="1"/>
    <col min="7683" max="7684" width="11" style="95" bestFit="1" customWidth="1"/>
    <col min="7685" max="7686" width="8.25" style="95" bestFit="1" customWidth="1"/>
    <col min="7687" max="7687" width="10.125" style="95" bestFit="1" customWidth="1"/>
    <col min="7688" max="7688" width="11" style="95" bestFit="1" customWidth="1"/>
    <col min="7689" max="7690" width="10.875" style="95" bestFit="1" customWidth="1"/>
    <col min="7691" max="7936" width="10" style="95"/>
    <col min="7937" max="7937" width="19.75" style="95" customWidth="1"/>
    <col min="7938" max="7938" width="9.125" style="95" customWidth="1"/>
    <col min="7939" max="7940" width="11" style="95" bestFit="1" customWidth="1"/>
    <col min="7941" max="7942" width="8.25" style="95" bestFit="1" customWidth="1"/>
    <col min="7943" max="7943" width="10.125" style="95" bestFit="1" customWidth="1"/>
    <col min="7944" max="7944" width="11" style="95" bestFit="1" customWidth="1"/>
    <col min="7945" max="7946" width="10.875" style="95" bestFit="1" customWidth="1"/>
    <col min="7947" max="8192" width="11" style="95"/>
    <col min="8193" max="8193" width="19.75" style="95" customWidth="1"/>
    <col min="8194" max="8194" width="9.125" style="95" customWidth="1"/>
    <col min="8195" max="8196" width="11" style="95" bestFit="1" customWidth="1"/>
    <col min="8197" max="8198" width="8.25" style="95" bestFit="1" customWidth="1"/>
    <col min="8199" max="8199" width="10.125" style="95" bestFit="1" customWidth="1"/>
    <col min="8200" max="8200" width="11" style="95" bestFit="1" customWidth="1"/>
    <col min="8201" max="8202" width="10.875" style="95" bestFit="1" customWidth="1"/>
    <col min="8203" max="8448" width="10" style="95"/>
    <col min="8449" max="8449" width="19.75" style="95" customWidth="1"/>
    <col min="8450" max="8450" width="9.125" style="95" customWidth="1"/>
    <col min="8451" max="8452" width="11" style="95" bestFit="1" customWidth="1"/>
    <col min="8453" max="8454" width="8.25" style="95" bestFit="1" customWidth="1"/>
    <col min="8455" max="8455" width="10.125" style="95" bestFit="1" customWidth="1"/>
    <col min="8456" max="8456" width="11" style="95" bestFit="1" customWidth="1"/>
    <col min="8457" max="8458" width="10.875" style="95" bestFit="1" customWidth="1"/>
    <col min="8459" max="8704" width="10" style="95"/>
    <col min="8705" max="8705" width="19.75" style="95" customWidth="1"/>
    <col min="8706" max="8706" width="9.125" style="95" customWidth="1"/>
    <col min="8707" max="8708" width="11" style="95" bestFit="1" customWidth="1"/>
    <col min="8709" max="8710" width="8.25" style="95" bestFit="1" customWidth="1"/>
    <col min="8711" max="8711" width="10.125" style="95" bestFit="1" customWidth="1"/>
    <col min="8712" max="8712" width="11" style="95" bestFit="1" customWidth="1"/>
    <col min="8713" max="8714" width="10.875" style="95" bestFit="1" customWidth="1"/>
    <col min="8715" max="8960" width="10" style="95"/>
    <col min="8961" max="8961" width="19.75" style="95" customWidth="1"/>
    <col min="8962" max="8962" width="9.125" style="95" customWidth="1"/>
    <col min="8963" max="8964" width="11" style="95" bestFit="1" customWidth="1"/>
    <col min="8965" max="8966" width="8.25" style="95" bestFit="1" customWidth="1"/>
    <col min="8967" max="8967" width="10.125" style="95" bestFit="1" customWidth="1"/>
    <col min="8968" max="8968" width="11" style="95" bestFit="1" customWidth="1"/>
    <col min="8969" max="8970" width="10.875" style="95" bestFit="1" customWidth="1"/>
    <col min="8971" max="9216" width="11" style="95"/>
    <col min="9217" max="9217" width="19.75" style="95" customWidth="1"/>
    <col min="9218" max="9218" width="9.125" style="95" customWidth="1"/>
    <col min="9219" max="9220" width="11" style="95" bestFit="1" customWidth="1"/>
    <col min="9221" max="9222" width="8.25" style="95" bestFit="1" customWidth="1"/>
    <col min="9223" max="9223" width="10.125" style="95" bestFit="1" customWidth="1"/>
    <col min="9224" max="9224" width="11" style="95" bestFit="1" customWidth="1"/>
    <col min="9225" max="9226" width="10.875" style="95" bestFit="1" customWidth="1"/>
    <col min="9227" max="9472" width="10" style="95"/>
    <col min="9473" max="9473" width="19.75" style="95" customWidth="1"/>
    <col min="9474" max="9474" width="9.125" style="95" customWidth="1"/>
    <col min="9475" max="9476" width="11" style="95" bestFit="1" customWidth="1"/>
    <col min="9477" max="9478" width="8.25" style="95" bestFit="1" customWidth="1"/>
    <col min="9479" max="9479" width="10.125" style="95" bestFit="1" customWidth="1"/>
    <col min="9480" max="9480" width="11" style="95" bestFit="1" customWidth="1"/>
    <col min="9481" max="9482" width="10.875" style="95" bestFit="1" customWidth="1"/>
    <col min="9483" max="9728" width="10" style="95"/>
    <col min="9729" max="9729" width="19.75" style="95" customWidth="1"/>
    <col min="9730" max="9730" width="9.125" style="95" customWidth="1"/>
    <col min="9731" max="9732" width="11" style="95" bestFit="1" customWidth="1"/>
    <col min="9733" max="9734" width="8.25" style="95" bestFit="1" customWidth="1"/>
    <col min="9735" max="9735" width="10.125" style="95" bestFit="1" customWidth="1"/>
    <col min="9736" max="9736" width="11" style="95" bestFit="1" customWidth="1"/>
    <col min="9737" max="9738" width="10.875" style="95" bestFit="1" customWidth="1"/>
    <col min="9739" max="9984" width="10" style="95"/>
    <col min="9985" max="9985" width="19.75" style="95" customWidth="1"/>
    <col min="9986" max="9986" width="9.125" style="95" customWidth="1"/>
    <col min="9987" max="9988" width="11" style="95" bestFit="1" customWidth="1"/>
    <col min="9989" max="9990" width="8.25" style="95" bestFit="1" customWidth="1"/>
    <col min="9991" max="9991" width="10.125" style="95" bestFit="1" customWidth="1"/>
    <col min="9992" max="9992" width="11" style="95" bestFit="1" customWidth="1"/>
    <col min="9993" max="9994" width="10.875" style="95" bestFit="1" customWidth="1"/>
    <col min="9995" max="10240" width="11" style="95"/>
    <col min="10241" max="10241" width="19.75" style="95" customWidth="1"/>
    <col min="10242" max="10242" width="9.125" style="95" customWidth="1"/>
    <col min="10243" max="10244" width="11" style="95" bestFit="1" customWidth="1"/>
    <col min="10245" max="10246" width="8.25" style="95" bestFit="1" customWidth="1"/>
    <col min="10247" max="10247" width="10.125" style="95" bestFit="1" customWidth="1"/>
    <col min="10248" max="10248" width="11" style="95" bestFit="1" customWidth="1"/>
    <col min="10249" max="10250" width="10.875" style="95" bestFit="1" customWidth="1"/>
    <col min="10251" max="10496" width="10" style="95"/>
    <col min="10497" max="10497" width="19.75" style="95" customWidth="1"/>
    <col min="10498" max="10498" width="9.125" style="95" customWidth="1"/>
    <col min="10499" max="10500" width="11" style="95" bestFit="1" customWidth="1"/>
    <col min="10501" max="10502" width="8.25" style="95" bestFit="1" customWidth="1"/>
    <col min="10503" max="10503" width="10.125" style="95" bestFit="1" customWidth="1"/>
    <col min="10504" max="10504" width="11" style="95" bestFit="1" customWidth="1"/>
    <col min="10505" max="10506" width="10.875" style="95" bestFit="1" customWidth="1"/>
    <col min="10507" max="10752" width="10" style="95"/>
    <col min="10753" max="10753" width="19.75" style="95" customWidth="1"/>
    <col min="10754" max="10754" width="9.125" style="95" customWidth="1"/>
    <col min="10755" max="10756" width="11" style="95" bestFit="1" customWidth="1"/>
    <col min="10757" max="10758" width="8.25" style="95" bestFit="1" customWidth="1"/>
    <col min="10759" max="10759" width="10.125" style="95" bestFit="1" customWidth="1"/>
    <col min="10760" max="10760" width="11" style="95" bestFit="1" customWidth="1"/>
    <col min="10761" max="10762" width="10.875" style="95" bestFit="1" customWidth="1"/>
    <col min="10763" max="11008" width="10" style="95"/>
    <col min="11009" max="11009" width="19.75" style="95" customWidth="1"/>
    <col min="11010" max="11010" width="9.125" style="95" customWidth="1"/>
    <col min="11011" max="11012" width="11" style="95" bestFit="1" customWidth="1"/>
    <col min="11013" max="11014" width="8.25" style="95" bestFit="1" customWidth="1"/>
    <col min="11015" max="11015" width="10.125" style="95" bestFit="1" customWidth="1"/>
    <col min="11016" max="11016" width="11" style="95" bestFit="1" customWidth="1"/>
    <col min="11017" max="11018" width="10.875" style="95" bestFit="1" customWidth="1"/>
    <col min="11019" max="11264" width="11" style="95"/>
    <col min="11265" max="11265" width="19.75" style="95" customWidth="1"/>
    <col min="11266" max="11266" width="9.125" style="95" customWidth="1"/>
    <col min="11267" max="11268" width="11" style="95" bestFit="1" customWidth="1"/>
    <col min="11269" max="11270" width="8.25" style="95" bestFit="1" customWidth="1"/>
    <col min="11271" max="11271" width="10.125" style="95" bestFit="1" customWidth="1"/>
    <col min="11272" max="11272" width="11" style="95" bestFit="1" customWidth="1"/>
    <col min="11273" max="11274" width="10.875" style="95" bestFit="1" customWidth="1"/>
    <col min="11275" max="11520" width="10" style="95"/>
    <col min="11521" max="11521" width="19.75" style="95" customWidth="1"/>
    <col min="11522" max="11522" width="9.125" style="95" customWidth="1"/>
    <col min="11523" max="11524" width="11" style="95" bestFit="1" customWidth="1"/>
    <col min="11525" max="11526" width="8.25" style="95" bestFit="1" customWidth="1"/>
    <col min="11527" max="11527" width="10.125" style="95" bestFit="1" customWidth="1"/>
    <col min="11528" max="11528" width="11" style="95" bestFit="1" customWidth="1"/>
    <col min="11529" max="11530" width="10.875" style="95" bestFit="1" customWidth="1"/>
    <col min="11531" max="11776" width="10" style="95"/>
    <col min="11777" max="11777" width="19.75" style="95" customWidth="1"/>
    <col min="11778" max="11778" width="9.125" style="95" customWidth="1"/>
    <col min="11779" max="11780" width="11" style="95" bestFit="1" customWidth="1"/>
    <col min="11781" max="11782" width="8.25" style="95" bestFit="1" customWidth="1"/>
    <col min="11783" max="11783" width="10.125" style="95" bestFit="1" customWidth="1"/>
    <col min="11784" max="11784" width="11" style="95" bestFit="1" customWidth="1"/>
    <col min="11785" max="11786" width="10.875" style="95" bestFit="1" customWidth="1"/>
    <col min="11787" max="12032" width="10" style="95"/>
    <col min="12033" max="12033" width="19.75" style="95" customWidth="1"/>
    <col min="12034" max="12034" width="9.125" style="95" customWidth="1"/>
    <col min="12035" max="12036" width="11" style="95" bestFit="1" customWidth="1"/>
    <col min="12037" max="12038" width="8.25" style="95" bestFit="1" customWidth="1"/>
    <col min="12039" max="12039" width="10.125" style="95" bestFit="1" customWidth="1"/>
    <col min="12040" max="12040" width="11" style="95" bestFit="1" customWidth="1"/>
    <col min="12041" max="12042" width="10.875" style="95" bestFit="1" customWidth="1"/>
    <col min="12043" max="12288" width="11" style="95"/>
    <col min="12289" max="12289" width="19.75" style="95" customWidth="1"/>
    <col min="12290" max="12290" width="9.125" style="95" customWidth="1"/>
    <col min="12291" max="12292" width="11" style="95" bestFit="1" customWidth="1"/>
    <col min="12293" max="12294" width="8.25" style="95" bestFit="1" customWidth="1"/>
    <col min="12295" max="12295" width="10.125" style="95" bestFit="1" customWidth="1"/>
    <col min="12296" max="12296" width="11" style="95" bestFit="1" customWidth="1"/>
    <col min="12297" max="12298" width="10.875" style="95" bestFit="1" customWidth="1"/>
    <col min="12299" max="12544" width="10" style="95"/>
    <col min="12545" max="12545" width="19.75" style="95" customWidth="1"/>
    <col min="12546" max="12546" width="9.125" style="95" customWidth="1"/>
    <col min="12547" max="12548" width="11" style="95" bestFit="1" customWidth="1"/>
    <col min="12549" max="12550" width="8.25" style="95" bestFit="1" customWidth="1"/>
    <col min="12551" max="12551" width="10.125" style="95" bestFit="1" customWidth="1"/>
    <col min="12552" max="12552" width="11" style="95" bestFit="1" customWidth="1"/>
    <col min="12553" max="12554" width="10.875" style="95" bestFit="1" customWidth="1"/>
    <col min="12555" max="12800" width="10" style="95"/>
    <col min="12801" max="12801" width="19.75" style="95" customWidth="1"/>
    <col min="12802" max="12802" width="9.125" style="95" customWidth="1"/>
    <col min="12803" max="12804" width="11" style="95" bestFit="1" customWidth="1"/>
    <col min="12805" max="12806" width="8.25" style="95" bestFit="1" customWidth="1"/>
    <col min="12807" max="12807" width="10.125" style="95" bestFit="1" customWidth="1"/>
    <col min="12808" max="12808" width="11" style="95" bestFit="1" customWidth="1"/>
    <col min="12809" max="12810" width="10.875" style="95" bestFit="1" customWidth="1"/>
    <col min="12811" max="13056" width="10" style="95"/>
    <col min="13057" max="13057" width="19.75" style="95" customWidth="1"/>
    <col min="13058" max="13058" width="9.125" style="95" customWidth="1"/>
    <col min="13059" max="13060" width="11" style="95" bestFit="1" customWidth="1"/>
    <col min="13061" max="13062" width="8.25" style="95" bestFit="1" customWidth="1"/>
    <col min="13063" max="13063" width="10.125" style="95" bestFit="1" customWidth="1"/>
    <col min="13064" max="13064" width="11" style="95" bestFit="1" customWidth="1"/>
    <col min="13065" max="13066" width="10.875" style="95" bestFit="1" customWidth="1"/>
    <col min="13067" max="13312" width="11" style="95"/>
    <col min="13313" max="13313" width="19.75" style="95" customWidth="1"/>
    <col min="13314" max="13314" width="9.125" style="95" customWidth="1"/>
    <col min="13315" max="13316" width="11" style="95" bestFit="1" customWidth="1"/>
    <col min="13317" max="13318" width="8.25" style="95" bestFit="1" customWidth="1"/>
    <col min="13319" max="13319" width="10.125" style="95" bestFit="1" customWidth="1"/>
    <col min="13320" max="13320" width="11" style="95" bestFit="1" customWidth="1"/>
    <col min="13321" max="13322" width="10.875" style="95" bestFit="1" customWidth="1"/>
    <col min="13323" max="13568" width="10" style="95"/>
    <col min="13569" max="13569" width="19.75" style="95" customWidth="1"/>
    <col min="13570" max="13570" width="9.125" style="95" customWidth="1"/>
    <col min="13571" max="13572" width="11" style="95" bestFit="1" customWidth="1"/>
    <col min="13573" max="13574" width="8.25" style="95" bestFit="1" customWidth="1"/>
    <col min="13575" max="13575" width="10.125" style="95" bestFit="1" customWidth="1"/>
    <col min="13576" max="13576" width="11" style="95" bestFit="1" customWidth="1"/>
    <col min="13577" max="13578" width="10.875" style="95" bestFit="1" customWidth="1"/>
    <col min="13579" max="13824" width="10" style="95"/>
    <col min="13825" max="13825" width="19.75" style="95" customWidth="1"/>
    <col min="13826" max="13826" width="9.125" style="95" customWidth="1"/>
    <col min="13827" max="13828" width="11" style="95" bestFit="1" customWidth="1"/>
    <col min="13829" max="13830" width="8.25" style="95" bestFit="1" customWidth="1"/>
    <col min="13831" max="13831" width="10.125" style="95" bestFit="1" customWidth="1"/>
    <col min="13832" max="13832" width="11" style="95" bestFit="1" customWidth="1"/>
    <col min="13833" max="13834" width="10.875" style="95" bestFit="1" customWidth="1"/>
    <col min="13835" max="14080" width="10" style="95"/>
    <col min="14081" max="14081" width="19.75" style="95" customWidth="1"/>
    <col min="14082" max="14082" width="9.125" style="95" customWidth="1"/>
    <col min="14083" max="14084" width="11" style="95" bestFit="1" customWidth="1"/>
    <col min="14085" max="14086" width="8.25" style="95" bestFit="1" customWidth="1"/>
    <col min="14087" max="14087" width="10.125" style="95" bestFit="1" customWidth="1"/>
    <col min="14088" max="14088" width="11" style="95" bestFit="1" customWidth="1"/>
    <col min="14089" max="14090" width="10.875" style="95" bestFit="1" customWidth="1"/>
    <col min="14091" max="14336" width="11" style="95"/>
    <col min="14337" max="14337" width="19.75" style="95" customWidth="1"/>
    <col min="14338" max="14338" width="9.125" style="95" customWidth="1"/>
    <col min="14339" max="14340" width="11" style="95" bestFit="1" customWidth="1"/>
    <col min="14341" max="14342" width="8.25" style="95" bestFit="1" customWidth="1"/>
    <col min="14343" max="14343" width="10.125" style="95" bestFit="1" customWidth="1"/>
    <col min="14344" max="14344" width="11" style="95" bestFit="1" customWidth="1"/>
    <col min="14345" max="14346" width="10.875" style="95" bestFit="1" customWidth="1"/>
    <col min="14347" max="14592" width="10" style="95"/>
    <col min="14593" max="14593" width="19.75" style="95" customWidth="1"/>
    <col min="14594" max="14594" width="9.125" style="95" customWidth="1"/>
    <col min="14595" max="14596" width="11" style="95" bestFit="1" customWidth="1"/>
    <col min="14597" max="14598" width="8.25" style="95" bestFit="1" customWidth="1"/>
    <col min="14599" max="14599" width="10.125" style="95" bestFit="1" customWidth="1"/>
    <col min="14600" max="14600" width="11" style="95" bestFit="1" customWidth="1"/>
    <col min="14601" max="14602" width="10.875" style="95" bestFit="1" customWidth="1"/>
    <col min="14603" max="14848" width="10" style="95"/>
    <col min="14849" max="14849" width="19.75" style="95" customWidth="1"/>
    <col min="14850" max="14850" width="9.125" style="95" customWidth="1"/>
    <col min="14851" max="14852" width="11" style="95" bestFit="1" customWidth="1"/>
    <col min="14853" max="14854" width="8.25" style="95" bestFit="1" customWidth="1"/>
    <col min="14855" max="14855" width="10.125" style="95" bestFit="1" customWidth="1"/>
    <col min="14856" max="14856" width="11" style="95" bestFit="1" customWidth="1"/>
    <col min="14857" max="14858" width="10.875" style="95" bestFit="1" customWidth="1"/>
    <col min="14859" max="15104" width="10" style="95"/>
    <col min="15105" max="15105" width="19.75" style="95" customWidth="1"/>
    <col min="15106" max="15106" width="9.125" style="95" customWidth="1"/>
    <col min="15107" max="15108" width="11" style="95" bestFit="1" customWidth="1"/>
    <col min="15109" max="15110" width="8.25" style="95" bestFit="1" customWidth="1"/>
    <col min="15111" max="15111" width="10.125" style="95" bestFit="1" customWidth="1"/>
    <col min="15112" max="15112" width="11" style="95" bestFit="1" customWidth="1"/>
    <col min="15113" max="15114" width="10.875" style="95" bestFit="1" customWidth="1"/>
    <col min="15115" max="15360" width="11" style="95"/>
    <col min="15361" max="15361" width="19.75" style="95" customWidth="1"/>
    <col min="15362" max="15362" width="9.125" style="95" customWidth="1"/>
    <col min="15363" max="15364" width="11" style="95" bestFit="1" customWidth="1"/>
    <col min="15365" max="15366" width="8.25" style="95" bestFit="1" customWidth="1"/>
    <col min="15367" max="15367" width="10.125" style="95" bestFit="1" customWidth="1"/>
    <col min="15368" max="15368" width="11" style="95" bestFit="1" customWidth="1"/>
    <col min="15369" max="15370" width="10.875" style="95" bestFit="1" customWidth="1"/>
    <col min="15371" max="15616" width="10" style="95"/>
    <col min="15617" max="15617" width="19.75" style="95" customWidth="1"/>
    <col min="15618" max="15618" width="9.125" style="95" customWidth="1"/>
    <col min="15619" max="15620" width="11" style="95" bestFit="1" customWidth="1"/>
    <col min="15621" max="15622" width="8.25" style="95" bestFit="1" customWidth="1"/>
    <col min="15623" max="15623" width="10.125" style="95" bestFit="1" customWidth="1"/>
    <col min="15624" max="15624" width="11" style="95" bestFit="1" customWidth="1"/>
    <col min="15625" max="15626" width="10.875" style="95" bestFit="1" customWidth="1"/>
    <col min="15627" max="15872" width="10" style="95"/>
    <col min="15873" max="15873" width="19.75" style="95" customWidth="1"/>
    <col min="15874" max="15874" width="9.125" style="95" customWidth="1"/>
    <col min="15875" max="15876" width="11" style="95" bestFit="1" customWidth="1"/>
    <col min="15877" max="15878" width="8.25" style="95" bestFit="1" customWidth="1"/>
    <col min="15879" max="15879" width="10.125" style="95" bestFit="1" customWidth="1"/>
    <col min="15880" max="15880" width="11" style="95" bestFit="1" customWidth="1"/>
    <col min="15881" max="15882" width="10.875" style="95" bestFit="1" customWidth="1"/>
    <col min="15883" max="16128" width="10" style="95"/>
    <col min="16129" max="16129" width="19.75" style="95" customWidth="1"/>
    <col min="16130" max="16130" width="9.125" style="95" customWidth="1"/>
    <col min="16131" max="16132" width="11" style="95" bestFit="1" customWidth="1"/>
    <col min="16133" max="16134" width="8.25" style="95" bestFit="1" customWidth="1"/>
    <col min="16135" max="16135" width="10.125" style="95" bestFit="1" customWidth="1"/>
    <col min="16136" max="16136" width="11" style="95" bestFit="1" customWidth="1"/>
    <col min="16137" max="16138" width="10.875" style="95" bestFit="1" customWidth="1"/>
    <col min="16139" max="16384" width="11" style="95"/>
  </cols>
  <sheetData>
    <row r="1" spans="1:11" x14ac:dyDescent="0.2">
      <c r="A1" s="493" t="s">
        <v>27</v>
      </c>
      <c r="B1" s="494"/>
      <c r="C1" s="494"/>
      <c r="D1" s="494"/>
      <c r="E1" s="494"/>
      <c r="F1" s="494"/>
      <c r="G1" s="494"/>
      <c r="H1" s="494"/>
      <c r="I1" s="501"/>
    </row>
    <row r="2" spans="1:11" ht="15.75" x14ac:dyDescent="0.25">
      <c r="A2" s="495"/>
      <c r="B2" s="496"/>
      <c r="C2" s="497"/>
      <c r="D2" s="497"/>
      <c r="E2" s="497"/>
      <c r="F2" s="497"/>
      <c r="G2" s="482"/>
      <c r="H2" s="482" t="s">
        <v>156</v>
      </c>
      <c r="I2" s="501"/>
    </row>
    <row r="3" spans="1:11" s="101" customFormat="1" x14ac:dyDescent="0.2">
      <c r="A3" s="483"/>
      <c r="B3" s="894">
        <f>INDICE!A3</f>
        <v>43191</v>
      </c>
      <c r="C3" s="895"/>
      <c r="D3" s="895" t="s">
        <v>117</v>
      </c>
      <c r="E3" s="895"/>
      <c r="F3" s="895" t="s">
        <v>118</v>
      </c>
      <c r="G3" s="896"/>
      <c r="H3" s="895"/>
      <c r="I3" s="466"/>
    </row>
    <row r="4" spans="1:11" s="101" customFormat="1" x14ac:dyDescent="0.2">
      <c r="A4" s="484"/>
      <c r="B4" s="485" t="s">
        <v>47</v>
      </c>
      <c r="C4" s="485" t="s">
        <v>455</v>
      </c>
      <c r="D4" s="485" t="s">
        <v>47</v>
      </c>
      <c r="E4" s="485" t="s">
        <v>455</v>
      </c>
      <c r="F4" s="485" t="s">
        <v>47</v>
      </c>
      <c r="G4" s="486" t="s">
        <v>455</v>
      </c>
      <c r="H4" s="486" t="s">
        <v>107</v>
      </c>
      <c r="I4" s="466"/>
    </row>
    <row r="5" spans="1:11" s="101" customFormat="1" x14ac:dyDescent="0.2">
      <c r="A5" s="487" t="s">
        <v>176</v>
      </c>
      <c r="B5" s="448">
        <v>1929.5720300000003</v>
      </c>
      <c r="C5" s="441">
        <v>4.8240429378890051</v>
      </c>
      <c r="D5" s="440">
        <v>7560.5417300000036</v>
      </c>
      <c r="E5" s="441">
        <v>3.3077996522351745</v>
      </c>
      <c r="F5" s="440">
        <v>23291.740850000002</v>
      </c>
      <c r="G5" s="441">
        <v>3.0123873619245045</v>
      </c>
      <c r="H5" s="446">
        <v>74.489210690720554</v>
      </c>
      <c r="I5" s="466"/>
      <c r="K5" s="95"/>
    </row>
    <row r="6" spans="1:11" s="101" customFormat="1" x14ac:dyDescent="0.2">
      <c r="A6" s="487" t="s">
        <v>177</v>
      </c>
      <c r="B6" s="856">
        <v>0.88843000000000005</v>
      </c>
      <c r="C6" s="456">
        <v>118.27138048792472</v>
      </c>
      <c r="D6" s="488">
        <v>5.9584400000000004</v>
      </c>
      <c r="E6" s="441">
        <v>422.36317252141288</v>
      </c>
      <c r="F6" s="440">
        <v>20.900469999999999</v>
      </c>
      <c r="G6" s="441">
        <v>559.3436996236461</v>
      </c>
      <c r="H6" s="505">
        <v>6.6841698239360411E-2</v>
      </c>
      <c r="I6" s="466"/>
      <c r="K6" s="95"/>
    </row>
    <row r="7" spans="1:11" s="101" customFormat="1" x14ac:dyDescent="0.2">
      <c r="A7" s="487" t="s">
        <v>178</v>
      </c>
      <c r="B7" s="856">
        <v>1.5205499999999998</v>
      </c>
      <c r="C7" s="441">
        <v>152.4949768353232</v>
      </c>
      <c r="D7" s="488">
        <v>5.7813499999999998</v>
      </c>
      <c r="E7" s="441">
        <v>109.55120119467034</v>
      </c>
      <c r="F7" s="440">
        <v>13.904059999999998</v>
      </c>
      <c r="G7" s="441">
        <v>32.794859378835241</v>
      </c>
      <c r="H7" s="505">
        <v>4.4466511175201388E-2</v>
      </c>
      <c r="I7" s="466"/>
      <c r="K7" s="95"/>
    </row>
    <row r="8" spans="1:11" s="101" customFormat="1" x14ac:dyDescent="0.2">
      <c r="A8" s="504" t="s">
        <v>179</v>
      </c>
      <c r="B8" s="449">
        <v>1931.9810100000002</v>
      </c>
      <c r="C8" s="450">
        <v>4.8973987480666334</v>
      </c>
      <c r="D8" s="449">
        <v>7572.2815200000032</v>
      </c>
      <c r="E8" s="450">
        <v>3.4131100718007144</v>
      </c>
      <c r="F8" s="449">
        <v>23326.54538</v>
      </c>
      <c r="G8" s="450">
        <v>3.1041181513355465</v>
      </c>
      <c r="H8" s="450">
        <v>74.6005189001351</v>
      </c>
      <c r="I8" s="466"/>
    </row>
    <row r="9" spans="1:11" s="101" customFormat="1" x14ac:dyDescent="0.2">
      <c r="A9" s="487" t="s">
        <v>180</v>
      </c>
      <c r="B9" s="448">
        <v>333.54016999999982</v>
      </c>
      <c r="C9" s="441">
        <v>16.672838913453624</v>
      </c>
      <c r="D9" s="440">
        <v>1557.2450299999998</v>
      </c>
      <c r="E9" s="441">
        <v>6.3260323172630999</v>
      </c>
      <c r="F9" s="440">
        <v>4244.6769299999996</v>
      </c>
      <c r="G9" s="441">
        <v>5.53150988816998</v>
      </c>
      <c r="H9" s="446">
        <v>13.574882023161909</v>
      </c>
      <c r="I9" s="466"/>
    </row>
    <row r="10" spans="1:11" s="101" customFormat="1" x14ac:dyDescent="0.2">
      <c r="A10" s="487" t="s">
        <v>181</v>
      </c>
      <c r="B10" s="448">
        <v>147.24666999999999</v>
      </c>
      <c r="C10" s="441">
        <v>34.479287164202859</v>
      </c>
      <c r="D10" s="440">
        <v>831.53448000000003</v>
      </c>
      <c r="E10" s="441">
        <v>13.105260286442441</v>
      </c>
      <c r="F10" s="440">
        <v>1820.7863799999998</v>
      </c>
      <c r="G10" s="441">
        <v>6.9773973599334047</v>
      </c>
      <c r="H10" s="446">
        <v>5.8230486572932287</v>
      </c>
      <c r="I10" s="466"/>
    </row>
    <row r="11" spans="1:11" s="101" customFormat="1" x14ac:dyDescent="0.2">
      <c r="A11" s="487" t="s">
        <v>182</v>
      </c>
      <c r="B11" s="448">
        <v>160.10426999999999</v>
      </c>
      <c r="C11" s="441">
        <v>10.444105218624161</v>
      </c>
      <c r="D11" s="440">
        <v>592.83626000000004</v>
      </c>
      <c r="E11" s="441">
        <v>2.765487968228685</v>
      </c>
      <c r="F11" s="440">
        <v>1876.6014</v>
      </c>
      <c r="G11" s="441">
        <v>-4.766551329874539</v>
      </c>
      <c r="H11" s="446">
        <v>6.0015504194097691</v>
      </c>
      <c r="I11" s="466"/>
    </row>
    <row r="12" spans="1:11" s="3" customFormat="1" x14ac:dyDescent="0.2">
      <c r="A12" s="489" t="s">
        <v>183</v>
      </c>
      <c r="B12" s="451">
        <v>2572.87212</v>
      </c>
      <c r="C12" s="452">
        <v>8.0078398194600595</v>
      </c>
      <c r="D12" s="451">
        <v>10553.897290000003</v>
      </c>
      <c r="E12" s="452">
        <v>4.5041247755667291</v>
      </c>
      <c r="F12" s="451">
        <v>31268.610089999995</v>
      </c>
      <c r="G12" s="452">
        <v>3.1320376304258901</v>
      </c>
      <c r="H12" s="452">
        <v>100</v>
      </c>
      <c r="I12" s="427"/>
    </row>
    <row r="13" spans="1:11" s="101" customFormat="1" x14ac:dyDescent="0.2">
      <c r="A13" s="509" t="s">
        <v>154</v>
      </c>
      <c r="B13" s="453"/>
      <c r="C13" s="453"/>
      <c r="D13" s="453"/>
      <c r="E13" s="453"/>
      <c r="F13" s="453"/>
      <c r="G13" s="453"/>
      <c r="H13" s="453"/>
      <c r="I13" s="466"/>
    </row>
    <row r="14" spans="1:11" s="129" customFormat="1" x14ac:dyDescent="0.2">
      <c r="A14" s="850" t="s">
        <v>184</v>
      </c>
      <c r="B14" s="470">
        <v>103.06135000000005</v>
      </c>
      <c r="C14" s="459">
        <v>-3.6625421389064132</v>
      </c>
      <c r="D14" s="458">
        <v>394.87821000000008</v>
      </c>
      <c r="E14" s="459">
        <v>-14.490701991036486</v>
      </c>
      <c r="F14" s="766">
        <v>1231.7199000000003</v>
      </c>
      <c r="G14" s="459">
        <v>-3.6257365123885212</v>
      </c>
      <c r="H14" s="472">
        <v>3.9391578213894327</v>
      </c>
      <c r="I14" s="502"/>
    </row>
    <row r="15" spans="1:11" s="129" customFormat="1" x14ac:dyDescent="0.2">
      <c r="A15" s="851" t="s">
        <v>656</v>
      </c>
      <c r="B15" s="507">
        <v>5.3344908395347028</v>
      </c>
      <c r="C15" s="463"/>
      <c r="D15" s="490">
        <v>5.2147851206673037</v>
      </c>
      <c r="E15" s="463"/>
      <c r="F15" s="490">
        <v>5.2803356859523118</v>
      </c>
      <c r="G15" s="463"/>
      <c r="H15" s="473"/>
      <c r="I15" s="502"/>
    </row>
    <row r="16" spans="1:11" s="129" customFormat="1" x14ac:dyDescent="0.2">
      <c r="A16" s="852" t="s">
        <v>463</v>
      </c>
      <c r="B16" s="508">
        <v>118.63742999999999</v>
      </c>
      <c r="C16" s="454">
        <v>13.032175709770078</v>
      </c>
      <c r="D16" s="491">
        <v>423.01546999999999</v>
      </c>
      <c r="E16" s="454">
        <v>9.6976260512531614</v>
      </c>
      <c r="F16" s="491">
        <v>1308.02862</v>
      </c>
      <c r="G16" s="454">
        <v>-7.9583590491324285</v>
      </c>
      <c r="H16" s="506">
        <v>4.183200392454669</v>
      </c>
      <c r="I16" s="502"/>
    </row>
    <row r="17" spans="1:14" s="101" customFormat="1" x14ac:dyDescent="0.2">
      <c r="A17" s="498"/>
      <c r="B17" s="499"/>
      <c r="C17" s="499"/>
      <c r="D17" s="499"/>
      <c r="E17" s="499"/>
      <c r="F17" s="499"/>
      <c r="G17" s="499"/>
      <c r="H17" s="500" t="s">
        <v>230</v>
      </c>
      <c r="I17" s="466"/>
    </row>
    <row r="18" spans="1:14" s="101" customFormat="1" x14ac:dyDescent="0.2">
      <c r="A18" s="492" t="s">
        <v>521</v>
      </c>
      <c r="B18" s="457"/>
      <c r="C18" s="457"/>
      <c r="D18" s="457"/>
      <c r="E18" s="457"/>
      <c r="F18" s="440"/>
      <c r="G18" s="457"/>
      <c r="H18" s="457"/>
      <c r="I18" s="106"/>
      <c r="J18" s="106"/>
      <c r="K18" s="106"/>
      <c r="L18" s="106"/>
      <c r="M18" s="106"/>
      <c r="N18" s="106"/>
    </row>
    <row r="19" spans="1:14" x14ac:dyDescent="0.2">
      <c r="A19" s="897" t="s">
        <v>464</v>
      </c>
      <c r="B19" s="898"/>
      <c r="C19" s="898"/>
      <c r="D19" s="898"/>
      <c r="E19" s="898"/>
      <c r="F19" s="898"/>
      <c r="G19" s="898"/>
      <c r="H19" s="497"/>
      <c r="I19" s="107"/>
      <c r="J19" s="107"/>
      <c r="K19" s="107"/>
      <c r="L19" s="107"/>
      <c r="M19" s="107"/>
      <c r="N19" s="107"/>
    </row>
    <row r="20" spans="1:14" ht="14.25" x14ac:dyDescent="0.2">
      <c r="A20" s="163" t="s">
        <v>594</v>
      </c>
      <c r="B20" s="503"/>
      <c r="C20" s="503"/>
      <c r="D20" s="503"/>
      <c r="E20" s="503"/>
      <c r="F20" s="503"/>
      <c r="G20" s="503"/>
      <c r="H20" s="503"/>
      <c r="I20" s="107"/>
      <c r="J20" s="107"/>
      <c r="K20" s="107"/>
      <c r="L20" s="107"/>
      <c r="M20" s="107"/>
      <c r="N20" s="107"/>
    </row>
    <row r="21" spans="1:14" x14ac:dyDescent="0.2">
      <c r="A21" s="168"/>
      <c r="B21" s="169"/>
      <c r="C21" s="169"/>
      <c r="D21" s="169"/>
      <c r="E21" s="169"/>
      <c r="F21" s="169"/>
      <c r="G21" s="169"/>
      <c r="H21" s="169"/>
    </row>
    <row r="24" spans="1:14" x14ac:dyDescent="0.2">
      <c r="B24" s="95" t="s">
        <v>402</v>
      </c>
    </row>
    <row r="32" spans="1:14" x14ac:dyDescent="0.2">
      <c r="C32" s="95" t="s">
        <v>402</v>
      </c>
    </row>
  </sheetData>
  <mergeCells count="4">
    <mergeCell ref="B3:C3"/>
    <mergeCell ref="D3:E3"/>
    <mergeCell ref="F3:H3"/>
    <mergeCell ref="A19:G19"/>
  </mergeCells>
  <conditionalFormatting sqref="B6">
    <cfRule type="cellIs" dxfId="2138" priority="17" operator="between">
      <formula>0</formula>
      <formula>0.5</formula>
    </cfRule>
    <cfRule type="cellIs" dxfId="2137" priority="18" operator="between">
      <formula>0</formula>
      <formula>0.49</formula>
    </cfRule>
  </conditionalFormatting>
  <conditionalFormatting sqref="D6">
    <cfRule type="cellIs" dxfId="2136" priority="15" operator="between">
      <formula>0</formula>
      <formula>0.5</formula>
    </cfRule>
    <cfRule type="cellIs" dxfId="2135" priority="16" operator="between">
      <formula>0</formula>
      <formula>0.49</formula>
    </cfRule>
  </conditionalFormatting>
  <conditionalFormatting sqref="D7">
    <cfRule type="cellIs" dxfId="2134" priority="13" operator="between">
      <formula>0</formula>
      <formula>0.5</formula>
    </cfRule>
    <cfRule type="cellIs" dxfId="2133" priority="14" operator="between">
      <formula>0</formula>
      <formula>0.49</formula>
    </cfRule>
  </conditionalFormatting>
  <conditionalFormatting sqref="H6">
    <cfRule type="cellIs" dxfId="2132" priority="9" operator="between">
      <formula>0</formula>
      <formula>0.5</formula>
    </cfRule>
    <cfRule type="cellIs" dxfId="2131" priority="10" operator="between">
      <formula>0</formula>
      <formula>0.49</formula>
    </cfRule>
  </conditionalFormatting>
  <conditionalFormatting sqref="H7">
    <cfRule type="cellIs" dxfId="2130" priority="7" operator="between">
      <formula>0</formula>
      <formula>0.5</formula>
    </cfRule>
    <cfRule type="cellIs" dxfId="2129" priority="8" operator="between">
      <formula>0</formula>
      <formula>0.49</formula>
    </cfRule>
  </conditionalFormatting>
  <conditionalFormatting sqref="B7">
    <cfRule type="cellIs" dxfId="2128" priority="1" operator="between">
      <formula>0</formula>
      <formula>0.5</formula>
    </cfRule>
    <cfRule type="cellIs" dxfId="2127"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465</v>
      </c>
    </row>
    <row r="2" spans="1:11" ht="15.75" x14ac:dyDescent="0.25">
      <c r="A2" s="2"/>
      <c r="J2" s="109" t="s">
        <v>156</v>
      </c>
    </row>
    <row r="3" spans="1:11" s="113" customFormat="1" ht="13.7" customHeight="1" x14ac:dyDescent="0.2">
      <c r="A3" s="110"/>
      <c r="B3" s="892">
        <f>INDICE!A3</f>
        <v>43191</v>
      </c>
      <c r="C3" s="892"/>
      <c r="D3" s="892">
        <f>INDICE!C3</f>
        <v>0</v>
      </c>
      <c r="E3" s="892"/>
      <c r="F3" s="111"/>
      <c r="G3" s="893" t="s">
        <v>118</v>
      </c>
      <c r="H3" s="893"/>
      <c r="I3" s="893"/>
      <c r="J3" s="893"/>
    </row>
    <row r="4" spans="1:11" s="113" customFormat="1" x14ac:dyDescent="0.2">
      <c r="A4" s="114"/>
      <c r="B4" s="115" t="s">
        <v>185</v>
      </c>
      <c r="C4" s="115" t="s">
        <v>186</v>
      </c>
      <c r="D4" s="115" t="s">
        <v>187</v>
      </c>
      <c r="E4" s="115" t="s">
        <v>188</v>
      </c>
      <c r="F4" s="115"/>
      <c r="G4" s="115" t="s">
        <v>185</v>
      </c>
      <c r="H4" s="115" t="s">
        <v>186</v>
      </c>
      <c r="I4" s="115" t="s">
        <v>187</v>
      </c>
      <c r="J4" s="115" t="s">
        <v>188</v>
      </c>
    </row>
    <row r="5" spans="1:11" s="113" customFormat="1" x14ac:dyDescent="0.2">
      <c r="A5" s="510" t="s">
        <v>158</v>
      </c>
      <c r="B5" s="116">
        <v>303.15709999999996</v>
      </c>
      <c r="C5" s="116">
        <v>54.348329999999997</v>
      </c>
      <c r="D5" s="116">
        <v>6.7290000000000001</v>
      </c>
      <c r="E5" s="474">
        <v>364.23442999999992</v>
      </c>
      <c r="F5" s="116"/>
      <c r="G5" s="116">
        <v>3582.1148500000058</v>
      </c>
      <c r="H5" s="116">
        <v>659.16122999999959</v>
      </c>
      <c r="I5" s="116">
        <v>94.586199999999977</v>
      </c>
      <c r="J5" s="474">
        <v>4335.8622800000048</v>
      </c>
      <c r="K5" s="81"/>
    </row>
    <row r="6" spans="1:11" s="113" customFormat="1" x14ac:dyDescent="0.2">
      <c r="A6" s="511" t="s">
        <v>159</v>
      </c>
      <c r="B6" s="118">
        <v>68.813059999999993</v>
      </c>
      <c r="C6" s="118">
        <v>22.765350000000002</v>
      </c>
      <c r="D6" s="118">
        <v>6.2895300000000001</v>
      </c>
      <c r="E6" s="477">
        <v>97.86793999999999</v>
      </c>
      <c r="F6" s="118"/>
      <c r="G6" s="118">
        <v>877.0473099999997</v>
      </c>
      <c r="H6" s="118">
        <v>307.93509000000006</v>
      </c>
      <c r="I6" s="118">
        <v>85.285300000000021</v>
      </c>
      <c r="J6" s="477">
        <v>1270.2676999999999</v>
      </c>
      <c r="K6" s="81"/>
    </row>
    <row r="7" spans="1:11" s="113" customFormat="1" x14ac:dyDescent="0.2">
      <c r="A7" s="511" t="s">
        <v>160</v>
      </c>
      <c r="B7" s="118">
        <v>36.230180000000004</v>
      </c>
      <c r="C7" s="118">
        <v>6.5157699999999998</v>
      </c>
      <c r="D7" s="118">
        <v>4.1291799999999999</v>
      </c>
      <c r="E7" s="477">
        <v>46.875130000000006</v>
      </c>
      <c r="F7" s="118"/>
      <c r="G7" s="118">
        <v>460.91061999999982</v>
      </c>
      <c r="H7" s="118">
        <v>86.178880000000049</v>
      </c>
      <c r="I7" s="118">
        <v>51.767649999999996</v>
      </c>
      <c r="J7" s="477">
        <v>598.85714999999982</v>
      </c>
      <c r="K7" s="81"/>
    </row>
    <row r="8" spans="1:11" s="113" customFormat="1" x14ac:dyDescent="0.2">
      <c r="A8" s="511" t="s">
        <v>161</v>
      </c>
      <c r="B8" s="118">
        <v>31.91723</v>
      </c>
      <c r="C8" s="118">
        <v>3.9019799999999996</v>
      </c>
      <c r="D8" s="118">
        <v>9.8449200000000001</v>
      </c>
      <c r="E8" s="477">
        <v>45.66413</v>
      </c>
      <c r="F8" s="118"/>
      <c r="G8" s="118">
        <v>434.42910000000006</v>
      </c>
      <c r="H8" s="118">
        <v>52.357459999999989</v>
      </c>
      <c r="I8" s="118">
        <v>140.68219999999999</v>
      </c>
      <c r="J8" s="477">
        <v>627.46876000000009</v>
      </c>
      <c r="K8" s="81"/>
    </row>
    <row r="9" spans="1:11" s="113" customFormat="1" x14ac:dyDescent="0.2">
      <c r="A9" s="511" t="s">
        <v>162</v>
      </c>
      <c r="B9" s="118">
        <v>58.465589999999999</v>
      </c>
      <c r="C9" s="118">
        <v>0</v>
      </c>
      <c r="D9" s="118">
        <v>20.039480000000001</v>
      </c>
      <c r="E9" s="477">
        <v>78.505070000000003</v>
      </c>
      <c r="F9" s="118"/>
      <c r="G9" s="118">
        <v>679.01982999999984</v>
      </c>
      <c r="H9" s="118">
        <v>0</v>
      </c>
      <c r="I9" s="118">
        <v>217.78303</v>
      </c>
      <c r="J9" s="477">
        <v>896.80285999999978</v>
      </c>
      <c r="K9" s="81"/>
    </row>
    <row r="10" spans="1:11" s="113" customFormat="1" x14ac:dyDescent="0.2">
      <c r="A10" s="511" t="s">
        <v>163</v>
      </c>
      <c r="B10" s="118">
        <v>25.279149999999998</v>
      </c>
      <c r="C10" s="118">
        <v>4.4597699999999998</v>
      </c>
      <c r="D10" s="118">
        <v>0.3206</v>
      </c>
      <c r="E10" s="477">
        <v>30.059519999999996</v>
      </c>
      <c r="F10" s="118"/>
      <c r="G10" s="118">
        <v>320.10231999999996</v>
      </c>
      <c r="H10" s="118">
        <v>60.973789999999994</v>
      </c>
      <c r="I10" s="118">
        <v>4.9249800000000006</v>
      </c>
      <c r="J10" s="477">
        <v>386.00108999999998</v>
      </c>
      <c r="K10" s="81"/>
    </row>
    <row r="11" spans="1:11" s="113" customFormat="1" x14ac:dyDescent="0.2">
      <c r="A11" s="511" t="s">
        <v>164</v>
      </c>
      <c r="B11" s="118">
        <v>153.59159999999997</v>
      </c>
      <c r="C11" s="118">
        <v>50.438270000000003</v>
      </c>
      <c r="D11" s="118">
        <v>17.133430000000001</v>
      </c>
      <c r="E11" s="477">
        <v>221.16329999999996</v>
      </c>
      <c r="F11" s="118"/>
      <c r="G11" s="118">
        <v>1838.1225599999996</v>
      </c>
      <c r="H11" s="118">
        <v>634.31179000000009</v>
      </c>
      <c r="I11" s="118">
        <v>202.08416999999997</v>
      </c>
      <c r="J11" s="477">
        <v>2674.5185199999996</v>
      </c>
      <c r="K11" s="81"/>
    </row>
    <row r="12" spans="1:11" s="113" customFormat="1" x14ac:dyDescent="0.2">
      <c r="A12" s="511" t="s">
        <v>566</v>
      </c>
      <c r="B12" s="118">
        <v>105.89436000000002</v>
      </c>
      <c r="C12" s="118">
        <v>44.555219999999998</v>
      </c>
      <c r="D12" s="118">
        <v>9.8200100000000017</v>
      </c>
      <c r="E12" s="477">
        <v>160.26959000000002</v>
      </c>
      <c r="F12" s="118"/>
      <c r="G12" s="118">
        <v>1284.4363099999998</v>
      </c>
      <c r="H12" s="118">
        <v>559.66729000000009</v>
      </c>
      <c r="I12" s="118">
        <v>123.81651999999995</v>
      </c>
      <c r="J12" s="477">
        <v>1967.9201199999998</v>
      </c>
      <c r="K12" s="81"/>
    </row>
    <row r="13" spans="1:11" s="113" customFormat="1" x14ac:dyDescent="0.2">
      <c r="A13" s="511" t="s">
        <v>165</v>
      </c>
      <c r="B13" s="118">
        <v>295.76052999999996</v>
      </c>
      <c r="C13" s="118">
        <v>36.864639999999994</v>
      </c>
      <c r="D13" s="118">
        <v>17.134309999999999</v>
      </c>
      <c r="E13" s="477">
        <v>349.75947999999994</v>
      </c>
      <c r="F13" s="118"/>
      <c r="G13" s="118">
        <v>3639.7709099999952</v>
      </c>
      <c r="H13" s="118">
        <v>534.86718999999982</v>
      </c>
      <c r="I13" s="118">
        <v>241.41842000000005</v>
      </c>
      <c r="J13" s="477">
        <v>4416.0565199999946</v>
      </c>
      <c r="K13" s="81"/>
    </row>
    <row r="14" spans="1:11" s="113" customFormat="1" x14ac:dyDescent="0.2">
      <c r="A14" s="511" t="s">
        <v>166</v>
      </c>
      <c r="B14" s="118">
        <v>1.1978400000000002</v>
      </c>
      <c r="C14" s="118">
        <v>0</v>
      </c>
      <c r="D14" s="118">
        <v>0.10953</v>
      </c>
      <c r="E14" s="477">
        <v>1.3073700000000001</v>
      </c>
      <c r="F14" s="118"/>
      <c r="G14" s="118">
        <v>13.342559999999999</v>
      </c>
      <c r="H14" s="118">
        <v>0</v>
      </c>
      <c r="I14" s="118">
        <v>0.82760999999999985</v>
      </c>
      <c r="J14" s="477">
        <v>14.170169999999999</v>
      </c>
      <c r="K14" s="81"/>
    </row>
    <row r="15" spans="1:11" s="113" customFormat="1" x14ac:dyDescent="0.2">
      <c r="A15" s="511" t="s">
        <v>167</v>
      </c>
      <c r="B15" s="118">
        <v>170.53512999999995</v>
      </c>
      <c r="C15" s="118">
        <v>20.908379999999998</v>
      </c>
      <c r="D15" s="118">
        <v>8.1667199999999998</v>
      </c>
      <c r="E15" s="477">
        <v>199.61022999999994</v>
      </c>
      <c r="F15" s="118"/>
      <c r="G15" s="118">
        <v>2176.6108299999987</v>
      </c>
      <c r="H15" s="118">
        <v>251.74914999999993</v>
      </c>
      <c r="I15" s="118">
        <v>83.484809999999968</v>
      </c>
      <c r="J15" s="477">
        <v>2511.8447899999987</v>
      </c>
      <c r="K15" s="81"/>
    </row>
    <row r="16" spans="1:11" s="113" customFormat="1" x14ac:dyDescent="0.2">
      <c r="A16" s="511" t="s">
        <v>168</v>
      </c>
      <c r="B16" s="118">
        <v>58.245560000000012</v>
      </c>
      <c r="C16" s="118">
        <v>11.990320000000001</v>
      </c>
      <c r="D16" s="118">
        <v>1.6457800000000002</v>
      </c>
      <c r="E16" s="477">
        <v>71.881660000000011</v>
      </c>
      <c r="F16" s="118"/>
      <c r="G16" s="118">
        <v>661.47089000000028</v>
      </c>
      <c r="H16" s="118">
        <v>146.58778999999998</v>
      </c>
      <c r="I16" s="118">
        <v>19.82085</v>
      </c>
      <c r="J16" s="477">
        <v>827.87953000000027</v>
      </c>
      <c r="K16" s="81"/>
    </row>
    <row r="17" spans="1:16" s="113" customFormat="1" x14ac:dyDescent="0.2">
      <c r="A17" s="511" t="s">
        <v>169</v>
      </c>
      <c r="B17" s="118">
        <v>114.29834</v>
      </c>
      <c r="C17" s="118">
        <v>24.167879999999997</v>
      </c>
      <c r="D17" s="118">
        <v>19.06155</v>
      </c>
      <c r="E17" s="477">
        <v>157.52777</v>
      </c>
      <c r="F17" s="118"/>
      <c r="G17" s="118">
        <v>1413.7839899999999</v>
      </c>
      <c r="H17" s="118">
        <v>285.67838999999998</v>
      </c>
      <c r="I17" s="118">
        <v>226.69395999999986</v>
      </c>
      <c r="J17" s="477">
        <v>1926.1563399999998</v>
      </c>
      <c r="K17" s="81"/>
    </row>
    <row r="18" spans="1:16" s="113" customFormat="1" x14ac:dyDescent="0.2">
      <c r="A18" s="511" t="s">
        <v>170</v>
      </c>
      <c r="B18" s="118">
        <v>18.630659999999995</v>
      </c>
      <c r="C18" s="118">
        <v>4.7475400000000008</v>
      </c>
      <c r="D18" s="118">
        <v>1.4871100000000002</v>
      </c>
      <c r="E18" s="477">
        <v>24.865309999999997</v>
      </c>
      <c r="F18" s="118"/>
      <c r="G18" s="118">
        <v>237.57736999999995</v>
      </c>
      <c r="H18" s="118">
        <v>54.292670000000008</v>
      </c>
      <c r="I18" s="118">
        <v>20.349420000000002</v>
      </c>
      <c r="J18" s="477">
        <v>312.21945999999997</v>
      </c>
      <c r="K18" s="81"/>
    </row>
    <row r="19" spans="1:16" s="113" customFormat="1" x14ac:dyDescent="0.2">
      <c r="A19" s="511" t="s">
        <v>171</v>
      </c>
      <c r="B19" s="118">
        <v>192.41136</v>
      </c>
      <c r="C19" s="118">
        <v>16.087410000000002</v>
      </c>
      <c r="D19" s="118">
        <v>17.319670000000002</v>
      </c>
      <c r="E19" s="477">
        <v>225.81844000000001</v>
      </c>
      <c r="F19" s="118"/>
      <c r="G19" s="118">
        <v>2252.1711099999998</v>
      </c>
      <c r="H19" s="118">
        <v>188.60893999999996</v>
      </c>
      <c r="I19" s="118">
        <v>202.06909999999996</v>
      </c>
      <c r="J19" s="477">
        <v>2642.84915</v>
      </c>
      <c r="K19" s="81"/>
    </row>
    <row r="20" spans="1:16" s="113" customFormat="1" x14ac:dyDescent="0.2">
      <c r="A20" s="511" t="s">
        <v>172</v>
      </c>
      <c r="B20" s="118">
        <v>1.7765</v>
      </c>
      <c r="C20" s="118">
        <v>0</v>
      </c>
      <c r="D20" s="118">
        <v>0</v>
      </c>
      <c r="E20" s="477">
        <v>1.7765</v>
      </c>
      <c r="F20" s="118"/>
      <c r="G20" s="118">
        <v>21.492620000000002</v>
      </c>
      <c r="H20" s="118">
        <v>0</v>
      </c>
      <c r="I20" s="118">
        <v>0</v>
      </c>
      <c r="J20" s="477">
        <v>21.492620000000002</v>
      </c>
      <c r="K20" s="81"/>
    </row>
    <row r="21" spans="1:16" s="113" customFormat="1" x14ac:dyDescent="0.2">
      <c r="A21" s="511" t="s">
        <v>173</v>
      </c>
      <c r="B21" s="118">
        <v>77.157429999999991</v>
      </c>
      <c r="C21" s="118">
        <v>11.351460000000001</v>
      </c>
      <c r="D21" s="118">
        <v>0.68647999999999987</v>
      </c>
      <c r="E21" s="477">
        <v>89.195369999999997</v>
      </c>
      <c r="F21" s="118"/>
      <c r="G21" s="118">
        <v>926.29486999999983</v>
      </c>
      <c r="H21" s="118">
        <v>147.50526999999997</v>
      </c>
      <c r="I21" s="118">
        <v>11.498429999999999</v>
      </c>
      <c r="J21" s="477">
        <v>1085.2985699999999</v>
      </c>
      <c r="K21" s="81"/>
    </row>
    <row r="22" spans="1:16" s="113" customFormat="1" x14ac:dyDescent="0.2">
      <c r="A22" s="511" t="s">
        <v>174</v>
      </c>
      <c r="B22" s="118">
        <v>55.809370000000008</v>
      </c>
      <c r="C22" s="118">
        <v>6.9352900000000002</v>
      </c>
      <c r="D22" s="118">
        <v>1.5295500000000002</v>
      </c>
      <c r="E22" s="477">
        <v>64.274210000000011</v>
      </c>
      <c r="F22" s="118"/>
      <c r="G22" s="118">
        <v>648.24763000000019</v>
      </c>
      <c r="H22" s="118">
        <v>102.57854999999999</v>
      </c>
      <c r="I22" s="118">
        <v>21.326730000000001</v>
      </c>
      <c r="J22" s="477">
        <v>772.15291000000013</v>
      </c>
      <c r="K22" s="81"/>
    </row>
    <row r="23" spans="1:16" x14ac:dyDescent="0.2">
      <c r="A23" s="512" t="s">
        <v>175</v>
      </c>
      <c r="B23" s="118">
        <v>160.40103999999997</v>
      </c>
      <c r="C23" s="118">
        <v>13.502560000000001</v>
      </c>
      <c r="D23" s="118">
        <v>5.7998199999999995</v>
      </c>
      <c r="E23" s="477">
        <v>179.70341999999997</v>
      </c>
      <c r="F23" s="118"/>
      <c r="G23" s="118">
        <v>1824.7951699999999</v>
      </c>
      <c r="H23" s="118">
        <v>172.2234499999999</v>
      </c>
      <c r="I23" s="118">
        <v>72.36699999999999</v>
      </c>
      <c r="J23" s="477">
        <v>2069.38562</v>
      </c>
      <c r="K23" s="427"/>
      <c r="P23" s="113"/>
    </row>
    <row r="24" spans="1:16" x14ac:dyDescent="0.2">
      <c r="A24" s="513" t="s">
        <v>466</v>
      </c>
      <c r="B24" s="122">
        <v>1929.5720299999996</v>
      </c>
      <c r="C24" s="122">
        <v>333.54016999999982</v>
      </c>
      <c r="D24" s="122">
        <v>147.24667000000005</v>
      </c>
      <c r="E24" s="122">
        <v>2410.3588699999996</v>
      </c>
      <c r="F24" s="122"/>
      <c r="G24" s="122">
        <v>23291.740850000002</v>
      </c>
      <c r="H24" s="122">
        <v>4244.676930000006</v>
      </c>
      <c r="I24" s="122">
        <v>1820.7863800000011</v>
      </c>
      <c r="J24" s="122">
        <v>29357.204160000008</v>
      </c>
      <c r="K24" s="427"/>
    </row>
    <row r="25" spans="1:16" x14ac:dyDescent="0.2">
      <c r="I25" s="8"/>
      <c r="J25" s="92" t="s">
        <v>230</v>
      </c>
    </row>
    <row r="26" spans="1:16" x14ac:dyDescent="0.2">
      <c r="A26" s="480" t="s">
        <v>640</v>
      </c>
      <c r="G26" s="124"/>
      <c r="H26" s="124"/>
      <c r="I26" s="124"/>
      <c r="J26" s="124"/>
    </row>
    <row r="27" spans="1:16" x14ac:dyDescent="0.2">
      <c r="A27" s="153" t="s">
        <v>231</v>
      </c>
      <c r="G27" s="124"/>
      <c r="H27" s="124"/>
      <c r="I27" s="124"/>
      <c r="J27" s="124"/>
    </row>
    <row r="28" spans="1:16" ht="18" x14ac:dyDescent="0.25">
      <c r="A28" s="125"/>
      <c r="E28" s="899"/>
      <c r="F28" s="899"/>
      <c r="G28" s="124"/>
      <c r="H28" s="124"/>
      <c r="I28" s="124"/>
      <c r="J28" s="124"/>
    </row>
    <row r="29" spans="1:16" x14ac:dyDescent="0.2">
      <c r="A29" s="125"/>
      <c r="G29" s="124"/>
      <c r="H29" s="124"/>
      <c r="I29" s="124"/>
      <c r="J29" s="124"/>
    </row>
    <row r="30" spans="1:16" x14ac:dyDescent="0.2">
      <c r="A30" s="125"/>
      <c r="G30" s="124"/>
      <c r="H30" s="124"/>
      <c r="I30" s="124"/>
      <c r="J30" s="124"/>
    </row>
    <row r="31" spans="1:16" x14ac:dyDescent="0.2">
      <c r="A31" s="125"/>
      <c r="G31" s="124"/>
      <c r="H31" s="124"/>
      <c r="I31" s="124"/>
      <c r="J31" s="124"/>
    </row>
    <row r="32" spans="1:16" x14ac:dyDescent="0.2">
      <c r="A32" s="125"/>
      <c r="G32" s="124"/>
      <c r="H32" s="124"/>
      <c r="I32" s="124"/>
      <c r="J32" s="124"/>
    </row>
    <row r="33" spans="1:10" x14ac:dyDescent="0.2">
      <c r="A33" s="125"/>
      <c r="G33" s="124"/>
      <c r="H33" s="124"/>
      <c r="I33" s="124"/>
      <c r="J33" s="124"/>
    </row>
    <row r="34" spans="1:10" x14ac:dyDescent="0.2">
      <c r="A34" s="125"/>
      <c r="G34" s="124"/>
      <c r="H34" s="124"/>
      <c r="I34" s="124"/>
      <c r="J34" s="124"/>
    </row>
    <row r="35" spans="1:10" x14ac:dyDescent="0.2">
      <c r="A35" s="125"/>
      <c r="G35" s="124"/>
      <c r="H35" s="124"/>
      <c r="I35" s="124"/>
      <c r="J35" s="124"/>
    </row>
    <row r="36" spans="1:10" x14ac:dyDescent="0.2">
      <c r="A36" s="125"/>
      <c r="G36" s="124"/>
      <c r="H36" s="124"/>
      <c r="I36" s="124"/>
      <c r="J36" s="124"/>
    </row>
    <row r="37" spans="1:10" x14ac:dyDescent="0.2">
      <c r="A37" s="125"/>
      <c r="G37" s="124"/>
      <c r="H37" s="124"/>
      <c r="I37" s="124"/>
      <c r="J37" s="124"/>
    </row>
    <row r="38" spans="1:10" x14ac:dyDescent="0.2">
      <c r="A38" s="125"/>
      <c r="G38" s="124"/>
      <c r="H38" s="124"/>
      <c r="I38" s="124"/>
      <c r="J38" s="124"/>
    </row>
    <row r="39" spans="1:10" x14ac:dyDescent="0.2">
      <c r="A39" s="125"/>
      <c r="G39" s="124"/>
      <c r="H39" s="124"/>
      <c r="I39" s="124"/>
      <c r="J39" s="124"/>
    </row>
    <row r="40" spans="1:10" x14ac:dyDescent="0.2">
      <c r="A40" s="125"/>
      <c r="G40" s="124"/>
      <c r="H40" s="124"/>
      <c r="I40" s="124"/>
      <c r="J40" s="124"/>
    </row>
    <row r="41" spans="1:10" x14ac:dyDescent="0.2">
      <c r="A41" s="125"/>
      <c r="G41" s="124"/>
      <c r="H41" s="124"/>
      <c r="I41" s="124"/>
      <c r="J41" s="124"/>
    </row>
    <row r="42" spans="1:10" x14ac:dyDescent="0.2">
      <c r="A42" s="125"/>
      <c r="G42" s="124"/>
      <c r="H42" s="124"/>
      <c r="I42" s="124"/>
      <c r="J42" s="124"/>
    </row>
    <row r="43" spans="1:10" x14ac:dyDescent="0.2">
      <c r="A43" s="125"/>
      <c r="G43" s="124"/>
      <c r="H43" s="124"/>
      <c r="I43" s="124"/>
      <c r="J43" s="124"/>
    </row>
    <row r="44" spans="1:10" x14ac:dyDescent="0.2">
      <c r="A44" s="125"/>
      <c r="G44" s="124"/>
      <c r="H44" s="124"/>
      <c r="I44" s="124"/>
      <c r="J44" s="124"/>
    </row>
    <row r="45" spans="1:10" x14ac:dyDescent="0.2">
      <c r="A45" s="125"/>
      <c r="G45" s="124"/>
      <c r="H45" s="124"/>
      <c r="I45" s="124"/>
      <c r="J45" s="124"/>
    </row>
    <row r="46" spans="1:10" x14ac:dyDescent="0.2">
      <c r="G46" s="124"/>
      <c r="H46" s="124"/>
      <c r="I46" s="124"/>
      <c r="J46" s="124"/>
    </row>
    <row r="47" spans="1:10" x14ac:dyDescent="0.2">
      <c r="G47" s="124"/>
      <c r="H47" s="124"/>
      <c r="I47" s="124"/>
      <c r="J47" s="124"/>
    </row>
  </sheetData>
  <mergeCells count="3">
    <mergeCell ref="B3:E3"/>
    <mergeCell ref="E28:F28"/>
    <mergeCell ref="G3:J3"/>
  </mergeCells>
  <conditionalFormatting sqref="B6:J23">
    <cfRule type="cellIs" dxfId="2126" priority="2" operator="between">
      <formula>0</formula>
      <formula>0.5</formula>
    </cfRule>
    <cfRule type="cellIs" dxfId="2125" priority="3" operator="between">
      <formula>0</formula>
      <formula>0.49</formula>
    </cfRule>
  </conditionalFormatting>
  <conditionalFormatting sqref="B5:J24">
    <cfRule type="cellIs" dxfId="212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A3" sqref="A3"/>
    </sheetView>
  </sheetViews>
  <sheetFormatPr baseColWidth="10" defaultRowHeight="13.7" customHeight="1" x14ac:dyDescent="0.2"/>
  <cols>
    <col min="1" max="1" width="28.375" style="133" customWidth="1"/>
    <col min="2" max="7" width="10.625" style="133" customWidth="1"/>
    <col min="8" max="8" width="14.75" style="133" customWidth="1"/>
    <col min="9" max="9" width="11" style="132"/>
    <col min="10" max="66" width="11" style="133"/>
    <col min="67" max="243" width="10" style="133"/>
    <col min="244" max="244" width="3.625" style="133" customWidth="1"/>
    <col min="245" max="245" width="24.875" style="133" bestFit="1" customWidth="1"/>
    <col min="246" max="251" width="9" style="133" customWidth="1"/>
    <col min="252" max="252" width="8.75" style="133" customWidth="1"/>
    <col min="253" max="253" width="5.625" style="133" bestFit="1" customWidth="1"/>
    <col min="254" max="254" width="7" style="133" bestFit="1" customWidth="1"/>
    <col min="255" max="259" width="5.625" style="133" bestFit="1" customWidth="1"/>
    <col min="260" max="260" width="6.375" style="133" bestFit="1" customWidth="1"/>
    <col min="261" max="261" width="9.625" style="133" bestFit="1" customWidth="1"/>
    <col min="262" max="262" width="7.25" style="133" bestFit="1" customWidth="1"/>
    <col min="263" max="263" width="9.125" style="133" bestFit="1" customWidth="1"/>
    <col min="264" max="264" width="8.5" style="133" bestFit="1" customWidth="1"/>
    <col min="265" max="499" width="10" style="133"/>
    <col min="500" max="500" width="3.625" style="133" customWidth="1"/>
    <col min="501" max="501" width="24.875" style="133" bestFit="1" customWidth="1"/>
    <col min="502" max="507" width="9" style="133" customWidth="1"/>
    <col min="508" max="508" width="8.75" style="133" customWidth="1"/>
    <col min="509" max="509" width="5.625" style="133" bestFit="1" customWidth="1"/>
    <col min="510" max="510" width="7" style="133" bestFit="1" customWidth="1"/>
    <col min="511" max="515" width="5.625" style="133" bestFit="1" customWidth="1"/>
    <col min="516" max="516" width="6.375" style="133" bestFit="1" customWidth="1"/>
    <col min="517" max="517" width="9.625" style="133" bestFit="1" customWidth="1"/>
    <col min="518" max="518" width="7.25" style="133" bestFit="1" customWidth="1"/>
    <col min="519" max="519" width="9.125" style="133" bestFit="1" customWidth="1"/>
    <col min="520" max="520" width="8.5" style="133" bestFit="1" customWidth="1"/>
    <col min="521" max="755" width="10" style="133"/>
    <col min="756" max="756" width="3.625" style="133" customWidth="1"/>
    <col min="757" max="757" width="24.875" style="133" bestFit="1" customWidth="1"/>
    <col min="758" max="763" width="9" style="133" customWidth="1"/>
    <col min="764" max="764" width="8.75" style="133" customWidth="1"/>
    <col min="765" max="765" width="5.625" style="133" bestFit="1" customWidth="1"/>
    <col min="766" max="766" width="7" style="133" bestFit="1" customWidth="1"/>
    <col min="767" max="771" width="5.625" style="133" bestFit="1" customWidth="1"/>
    <col min="772" max="772" width="6.375" style="133" bestFit="1" customWidth="1"/>
    <col min="773" max="773" width="9.625" style="133" bestFit="1" customWidth="1"/>
    <col min="774" max="774" width="7.25" style="133" bestFit="1" customWidth="1"/>
    <col min="775" max="775" width="9.125" style="133" bestFit="1" customWidth="1"/>
    <col min="776" max="776" width="8.5" style="133" bestFit="1" customWidth="1"/>
    <col min="777" max="1011" width="10" style="133"/>
    <col min="1012" max="1012" width="3.625" style="133" customWidth="1"/>
    <col min="1013" max="1013" width="24.875" style="133" bestFit="1" customWidth="1"/>
    <col min="1014" max="1019" width="9" style="133" customWidth="1"/>
    <col min="1020" max="1020" width="8.75" style="133" customWidth="1"/>
    <col min="1021" max="1021" width="5.625" style="133" bestFit="1" customWidth="1"/>
    <col min="1022" max="1022" width="7" style="133" bestFit="1" customWidth="1"/>
    <col min="1023" max="1027" width="5.625" style="133" bestFit="1" customWidth="1"/>
    <col min="1028" max="1028" width="6.375" style="133" bestFit="1" customWidth="1"/>
    <col min="1029" max="1029" width="9.625" style="133" bestFit="1" customWidth="1"/>
    <col min="1030" max="1030" width="7.25" style="133" bestFit="1" customWidth="1"/>
    <col min="1031" max="1031" width="9.125" style="133" bestFit="1" customWidth="1"/>
    <col min="1032" max="1032" width="8.5" style="133" bestFit="1" customWidth="1"/>
    <col min="1033" max="1267" width="10" style="133"/>
    <col min="1268" max="1268" width="3.625" style="133" customWidth="1"/>
    <col min="1269" max="1269" width="24.875" style="133" bestFit="1" customWidth="1"/>
    <col min="1270" max="1275" width="9" style="133" customWidth="1"/>
    <col min="1276" max="1276" width="8.75" style="133" customWidth="1"/>
    <col min="1277" max="1277" width="5.625" style="133" bestFit="1" customWidth="1"/>
    <col min="1278" max="1278" width="7" style="133" bestFit="1" customWidth="1"/>
    <col min="1279" max="1283" width="5.625" style="133" bestFit="1" customWidth="1"/>
    <col min="1284" max="1284" width="6.375" style="133" bestFit="1" customWidth="1"/>
    <col min="1285" max="1285" width="9.625" style="133" bestFit="1" customWidth="1"/>
    <col min="1286" max="1286" width="7.25" style="133" bestFit="1" customWidth="1"/>
    <col min="1287" max="1287" width="9.125" style="133" bestFit="1" customWidth="1"/>
    <col min="1288" max="1288" width="8.5" style="133" bestFit="1" customWidth="1"/>
    <col min="1289" max="1523" width="10" style="133"/>
    <col min="1524" max="1524" width="3.625" style="133" customWidth="1"/>
    <col min="1525" max="1525" width="24.875" style="133" bestFit="1" customWidth="1"/>
    <col min="1526" max="1531" width="9" style="133" customWidth="1"/>
    <col min="1532" max="1532" width="8.75" style="133" customWidth="1"/>
    <col min="1533" max="1533" width="5.625" style="133" bestFit="1" customWidth="1"/>
    <col min="1534" max="1534" width="7" style="133" bestFit="1" customWidth="1"/>
    <col min="1535" max="1539" width="5.625" style="133" bestFit="1" customWidth="1"/>
    <col min="1540" max="1540" width="6.375" style="133" bestFit="1" customWidth="1"/>
    <col min="1541" max="1541" width="9.625" style="133" bestFit="1" customWidth="1"/>
    <col min="1542" max="1542" width="7.25" style="133" bestFit="1" customWidth="1"/>
    <col min="1543" max="1543" width="9.125" style="133" bestFit="1" customWidth="1"/>
    <col min="1544" max="1544" width="8.5" style="133" bestFit="1" customWidth="1"/>
    <col min="1545" max="1779" width="10" style="133"/>
    <col min="1780" max="1780" width="3.625" style="133" customWidth="1"/>
    <col min="1781" max="1781" width="24.875" style="133" bestFit="1" customWidth="1"/>
    <col min="1782" max="1787" width="9" style="133" customWidth="1"/>
    <col min="1788" max="1788" width="8.75" style="133" customWidth="1"/>
    <col min="1789" max="1789" width="5.625" style="133" bestFit="1" customWidth="1"/>
    <col min="1790" max="1790" width="7" style="133" bestFit="1" customWidth="1"/>
    <col min="1791" max="1795" width="5.625" style="133" bestFit="1" customWidth="1"/>
    <col min="1796" max="1796" width="6.375" style="133" bestFit="1" customWidth="1"/>
    <col min="1797" max="1797" width="9.625" style="133" bestFit="1" customWidth="1"/>
    <col min="1798" max="1798" width="7.25" style="133" bestFit="1" customWidth="1"/>
    <col min="1799" max="1799" width="9.125" style="133" bestFit="1" customWidth="1"/>
    <col min="1800" max="1800" width="8.5" style="133" bestFit="1" customWidth="1"/>
    <col min="1801" max="2035" width="10" style="133"/>
    <col min="2036" max="2036" width="3.625" style="133" customWidth="1"/>
    <col min="2037" max="2037" width="24.875" style="133" bestFit="1" customWidth="1"/>
    <col min="2038" max="2043" width="9" style="133" customWidth="1"/>
    <col min="2044" max="2044" width="8.75" style="133" customWidth="1"/>
    <col min="2045" max="2045" width="5.625" style="133" bestFit="1" customWidth="1"/>
    <col min="2046" max="2046" width="7" style="133" bestFit="1" customWidth="1"/>
    <col min="2047" max="2051" width="5.625" style="133" bestFit="1" customWidth="1"/>
    <col min="2052" max="2052" width="6.375" style="133" bestFit="1" customWidth="1"/>
    <col min="2053" max="2053" width="9.625" style="133" bestFit="1" customWidth="1"/>
    <col min="2054" max="2054" width="7.25" style="133" bestFit="1" customWidth="1"/>
    <col min="2055" max="2055" width="9.125" style="133" bestFit="1" customWidth="1"/>
    <col min="2056" max="2056" width="8.5" style="133" bestFit="1" customWidth="1"/>
    <col min="2057" max="2291" width="10" style="133"/>
    <col min="2292" max="2292" width="3.625" style="133" customWidth="1"/>
    <col min="2293" max="2293" width="24.875" style="133" bestFit="1" customWidth="1"/>
    <col min="2294" max="2299" width="9" style="133" customWidth="1"/>
    <col min="2300" max="2300" width="8.75" style="133" customWidth="1"/>
    <col min="2301" max="2301" width="5.625" style="133" bestFit="1" customWidth="1"/>
    <col min="2302" max="2302" width="7" style="133" bestFit="1" customWidth="1"/>
    <col min="2303" max="2307" width="5.625" style="133" bestFit="1" customWidth="1"/>
    <col min="2308" max="2308" width="6.375" style="133" bestFit="1" customWidth="1"/>
    <col min="2309" max="2309" width="9.625" style="133" bestFit="1" customWidth="1"/>
    <col min="2310" max="2310" width="7.25" style="133" bestFit="1" customWidth="1"/>
    <col min="2311" max="2311" width="9.125" style="133" bestFit="1" customWidth="1"/>
    <col min="2312" max="2312" width="8.5" style="133" bestFit="1" customWidth="1"/>
    <col min="2313" max="2547" width="10" style="133"/>
    <col min="2548" max="2548" width="3.625" style="133" customWidth="1"/>
    <col min="2549" max="2549" width="24.875" style="133" bestFit="1" customWidth="1"/>
    <col min="2550" max="2555" width="9" style="133" customWidth="1"/>
    <col min="2556" max="2556" width="8.75" style="133" customWidth="1"/>
    <col min="2557" max="2557" width="5.625" style="133" bestFit="1" customWidth="1"/>
    <col min="2558" max="2558" width="7" style="133" bestFit="1" customWidth="1"/>
    <col min="2559" max="2563" width="5.625" style="133" bestFit="1" customWidth="1"/>
    <col min="2564" max="2564" width="6.375" style="133" bestFit="1" customWidth="1"/>
    <col min="2565" max="2565" width="9.625" style="133" bestFit="1" customWidth="1"/>
    <col min="2566" max="2566" width="7.25" style="133" bestFit="1" customWidth="1"/>
    <col min="2567" max="2567" width="9.125" style="133" bestFit="1" customWidth="1"/>
    <col min="2568" max="2568" width="8.5" style="133" bestFit="1" customWidth="1"/>
    <col min="2569" max="2803" width="10" style="133"/>
    <col min="2804" max="2804" width="3.625" style="133" customWidth="1"/>
    <col min="2805" max="2805" width="24.875" style="133" bestFit="1" customWidth="1"/>
    <col min="2806" max="2811" width="9" style="133" customWidth="1"/>
    <col min="2812" max="2812" width="8.75" style="133" customWidth="1"/>
    <col min="2813" max="2813" width="5.625" style="133" bestFit="1" customWidth="1"/>
    <col min="2814" max="2814" width="7" style="133" bestFit="1" customWidth="1"/>
    <col min="2815" max="2819" width="5.625" style="133" bestFit="1" customWidth="1"/>
    <col min="2820" max="2820" width="6.375" style="133" bestFit="1" customWidth="1"/>
    <col min="2821" max="2821" width="9.625" style="133" bestFit="1" customWidth="1"/>
    <col min="2822" max="2822" width="7.25" style="133" bestFit="1" customWidth="1"/>
    <col min="2823" max="2823" width="9.125" style="133" bestFit="1" customWidth="1"/>
    <col min="2824" max="2824" width="8.5" style="133" bestFit="1" customWidth="1"/>
    <col min="2825" max="3059" width="10" style="133"/>
    <col min="3060" max="3060" width="3.625" style="133" customWidth="1"/>
    <col min="3061" max="3061" width="24.875" style="133" bestFit="1" customWidth="1"/>
    <col min="3062" max="3067" width="9" style="133" customWidth="1"/>
    <col min="3068" max="3068" width="8.75" style="133" customWidth="1"/>
    <col min="3069" max="3069" width="5.625" style="133" bestFit="1" customWidth="1"/>
    <col min="3070" max="3070" width="7" style="133" bestFit="1" customWidth="1"/>
    <col min="3071" max="3075" width="5.625" style="133" bestFit="1" customWidth="1"/>
    <col min="3076" max="3076" width="6.375" style="133" bestFit="1" customWidth="1"/>
    <col min="3077" max="3077" width="9.625" style="133" bestFit="1" customWidth="1"/>
    <col min="3078" max="3078" width="7.25" style="133" bestFit="1" customWidth="1"/>
    <col min="3079" max="3079" width="9.125" style="133" bestFit="1" customWidth="1"/>
    <col min="3080" max="3080" width="8.5" style="133" bestFit="1" customWidth="1"/>
    <col min="3081" max="3315" width="10" style="133"/>
    <col min="3316" max="3316" width="3.625" style="133" customWidth="1"/>
    <col min="3317" max="3317" width="24.875" style="133" bestFit="1" customWidth="1"/>
    <col min="3318" max="3323" width="9" style="133" customWidth="1"/>
    <col min="3324" max="3324" width="8.75" style="133" customWidth="1"/>
    <col min="3325" max="3325" width="5.625" style="133" bestFit="1" customWidth="1"/>
    <col min="3326" max="3326" width="7" style="133" bestFit="1" customWidth="1"/>
    <col min="3327" max="3331" width="5.625" style="133" bestFit="1" customWidth="1"/>
    <col min="3332" max="3332" width="6.375" style="133" bestFit="1" customWidth="1"/>
    <col min="3333" max="3333" width="9.625" style="133" bestFit="1" customWidth="1"/>
    <col min="3334" max="3334" width="7.25" style="133" bestFit="1" customWidth="1"/>
    <col min="3335" max="3335" width="9.125" style="133" bestFit="1" customWidth="1"/>
    <col min="3336" max="3336" width="8.5" style="133" bestFit="1" customWidth="1"/>
    <col min="3337" max="3571" width="10" style="133"/>
    <col min="3572" max="3572" width="3.625" style="133" customWidth="1"/>
    <col min="3573" max="3573" width="24.875" style="133" bestFit="1" customWidth="1"/>
    <col min="3574" max="3579" width="9" style="133" customWidth="1"/>
    <col min="3580" max="3580" width="8.75" style="133" customWidth="1"/>
    <col min="3581" max="3581" width="5.625" style="133" bestFit="1" customWidth="1"/>
    <col min="3582" max="3582" width="7" style="133" bestFit="1" customWidth="1"/>
    <col min="3583" max="3587" width="5.625" style="133" bestFit="1" customWidth="1"/>
    <col min="3588" max="3588" width="6.375" style="133" bestFit="1" customWidth="1"/>
    <col min="3589" max="3589" width="9.625" style="133" bestFit="1" customWidth="1"/>
    <col min="3590" max="3590" width="7.25" style="133" bestFit="1" customWidth="1"/>
    <col min="3591" max="3591" width="9.125" style="133" bestFit="1" customWidth="1"/>
    <col min="3592" max="3592" width="8.5" style="133" bestFit="1" customWidth="1"/>
    <col min="3593" max="3827" width="10" style="133"/>
    <col min="3828" max="3828" width="3.625" style="133" customWidth="1"/>
    <col min="3829" max="3829" width="24.875" style="133" bestFit="1" customWidth="1"/>
    <col min="3830" max="3835" width="9" style="133" customWidth="1"/>
    <col min="3836" max="3836" width="8.75" style="133" customWidth="1"/>
    <col min="3837" max="3837" width="5.625" style="133" bestFit="1" customWidth="1"/>
    <col min="3838" max="3838" width="7" style="133" bestFit="1" customWidth="1"/>
    <col min="3839" max="3843" width="5.625" style="133" bestFit="1" customWidth="1"/>
    <col min="3844" max="3844" width="6.375" style="133" bestFit="1" customWidth="1"/>
    <col min="3845" max="3845" width="9.625" style="133" bestFit="1" customWidth="1"/>
    <col min="3846" max="3846" width="7.25" style="133" bestFit="1" customWidth="1"/>
    <col min="3847" max="3847" width="9.125" style="133" bestFit="1" customWidth="1"/>
    <col min="3848" max="3848" width="8.5" style="133" bestFit="1" customWidth="1"/>
    <col min="3849" max="4083" width="10" style="133"/>
    <col min="4084" max="4084" width="3.625" style="133" customWidth="1"/>
    <col min="4085" max="4085" width="24.875" style="133" bestFit="1" customWidth="1"/>
    <col min="4086" max="4091" width="9" style="133" customWidth="1"/>
    <col min="4092" max="4092" width="8.75" style="133" customWidth="1"/>
    <col min="4093" max="4093" width="5.625" style="133" bestFit="1" customWidth="1"/>
    <col min="4094" max="4094" width="7" style="133" bestFit="1" customWidth="1"/>
    <col min="4095" max="4099" width="5.625" style="133" bestFit="1" customWidth="1"/>
    <col min="4100" max="4100" width="6.375" style="133" bestFit="1" customWidth="1"/>
    <col min="4101" max="4101" width="9.625" style="133" bestFit="1" customWidth="1"/>
    <col min="4102" max="4102" width="7.25" style="133" bestFit="1" customWidth="1"/>
    <col min="4103" max="4103" width="9.125" style="133" bestFit="1" customWidth="1"/>
    <col min="4104" max="4104" width="8.5" style="133" bestFit="1" customWidth="1"/>
    <col min="4105" max="4339" width="10" style="133"/>
    <col min="4340" max="4340" width="3.625" style="133" customWidth="1"/>
    <col min="4341" max="4341" width="24.875" style="133" bestFit="1" customWidth="1"/>
    <col min="4342" max="4347" width="9" style="133" customWidth="1"/>
    <col min="4348" max="4348" width="8.75" style="133" customWidth="1"/>
    <col min="4349" max="4349" width="5.625" style="133" bestFit="1" customWidth="1"/>
    <col min="4350" max="4350" width="7" style="133" bestFit="1" customWidth="1"/>
    <col min="4351" max="4355" width="5.625" style="133" bestFit="1" customWidth="1"/>
    <col min="4356" max="4356" width="6.375" style="133" bestFit="1" customWidth="1"/>
    <col min="4357" max="4357" width="9.625" style="133" bestFit="1" customWidth="1"/>
    <col min="4358" max="4358" width="7.25" style="133" bestFit="1" customWidth="1"/>
    <col min="4359" max="4359" width="9.125" style="133" bestFit="1" customWidth="1"/>
    <col min="4360" max="4360" width="8.5" style="133" bestFit="1" customWidth="1"/>
    <col min="4361" max="4595" width="10" style="133"/>
    <col min="4596" max="4596" width="3.625" style="133" customWidth="1"/>
    <col min="4597" max="4597" width="24.875" style="133" bestFit="1" customWidth="1"/>
    <col min="4598" max="4603" width="9" style="133" customWidth="1"/>
    <col min="4604" max="4604" width="8.75" style="133" customWidth="1"/>
    <col min="4605" max="4605" width="5.625" style="133" bestFit="1" customWidth="1"/>
    <col min="4606" max="4606" width="7" style="133" bestFit="1" customWidth="1"/>
    <col min="4607" max="4611" width="5.625" style="133" bestFit="1" customWidth="1"/>
    <col min="4612" max="4612" width="6.375" style="133" bestFit="1" customWidth="1"/>
    <col min="4613" max="4613" width="9.625" style="133" bestFit="1" customWidth="1"/>
    <col min="4614" max="4614" width="7.25" style="133" bestFit="1" customWidth="1"/>
    <col min="4615" max="4615" width="9.125" style="133" bestFit="1" customWidth="1"/>
    <col min="4616" max="4616" width="8.5" style="133" bestFit="1" customWidth="1"/>
    <col min="4617" max="4851" width="10" style="133"/>
    <col min="4852" max="4852" width="3.625" style="133" customWidth="1"/>
    <col min="4853" max="4853" width="24.875" style="133" bestFit="1" customWidth="1"/>
    <col min="4854" max="4859" width="9" style="133" customWidth="1"/>
    <col min="4860" max="4860" width="8.75" style="133" customWidth="1"/>
    <col min="4861" max="4861" width="5.625" style="133" bestFit="1" customWidth="1"/>
    <col min="4862" max="4862" width="7" style="133" bestFit="1" customWidth="1"/>
    <col min="4863" max="4867" width="5.625" style="133" bestFit="1" customWidth="1"/>
    <col min="4868" max="4868" width="6.375" style="133" bestFit="1" customWidth="1"/>
    <col min="4869" max="4869" width="9.625" style="133" bestFit="1" customWidth="1"/>
    <col min="4870" max="4870" width="7.25" style="133" bestFit="1" customWidth="1"/>
    <col min="4871" max="4871" width="9.125" style="133" bestFit="1" customWidth="1"/>
    <col min="4872" max="4872" width="8.5" style="133" bestFit="1" customWidth="1"/>
    <col min="4873" max="5107" width="10" style="133"/>
    <col min="5108" max="5108" width="3.625" style="133" customWidth="1"/>
    <col min="5109" max="5109" width="24.875" style="133" bestFit="1" customWidth="1"/>
    <col min="5110" max="5115" width="9" style="133" customWidth="1"/>
    <col min="5116" max="5116" width="8.75" style="133" customWidth="1"/>
    <col min="5117" max="5117" width="5.625" style="133" bestFit="1" customWidth="1"/>
    <col min="5118" max="5118" width="7" style="133" bestFit="1" customWidth="1"/>
    <col min="5119" max="5123" width="5.625" style="133" bestFit="1" customWidth="1"/>
    <col min="5124" max="5124" width="6.375" style="133" bestFit="1" customWidth="1"/>
    <col min="5125" max="5125" width="9.625" style="133" bestFit="1" customWidth="1"/>
    <col min="5126" max="5126" width="7.25" style="133" bestFit="1" customWidth="1"/>
    <col min="5127" max="5127" width="9.125" style="133" bestFit="1" customWidth="1"/>
    <col min="5128" max="5128" width="8.5" style="133" bestFit="1" customWidth="1"/>
    <col min="5129" max="5363" width="10" style="133"/>
    <col min="5364" max="5364" width="3.625" style="133" customWidth="1"/>
    <col min="5365" max="5365" width="24.875" style="133" bestFit="1" customWidth="1"/>
    <col min="5366" max="5371" width="9" style="133" customWidth="1"/>
    <col min="5372" max="5372" width="8.75" style="133" customWidth="1"/>
    <col min="5373" max="5373" width="5.625" style="133" bestFit="1" customWidth="1"/>
    <col min="5374" max="5374" width="7" style="133" bestFit="1" customWidth="1"/>
    <col min="5375" max="5379" width="5.625" style="133" bestFit="1" customWidth="1"/>
    <col min="5380" max="5380" width="6.375" style="133" bestFit="1" customWidth="1"/>
    <col min="5381" max="5381" width="9.625" style="133" bestFit="1" customWidth="1"/>
    <col min="5382" max="5382" width="7.25" style="133" bestFit="1" customWidth="1"/>
    <col min="5383" max="5383" width="9.125" style="133" bestFit="1" customWidth="1"/>
    <col min="5384" max="5384" width="8.5" style="133" bestFit="1" customWidth="1"/>
    <col min="5385" max="5619" width="10" style="133"/>
    <col min="5620" max="5620" width="3.625" style="133" customWidth="1"/>
    <col min="5621" max="5621" width="24.875" style="133" bestFit="1" customWidth="1"/>
    <col min="5622" max="5627" width="9" style="133" customWidth="1"/>
    <col min="5628" max="5628" width="8.75" style="133" customWidth="1"/>
    <col min="5629" max="5629" width="5.625" style="133" bestFit="1" customWidth="1"/>
    <col min="5630" max="5630" width="7" style="133" bestFit="1" customWidth="1"/>
    <col min="5631" max="5635" width="5.625" style="133" bestFit="1" customWidth="1"/>
    <col min="5636" max="5636" width="6.375" style="133" bestFit="1" customWidth="1"/>
    <col min="5637" max="5637" width="9.625" style="133" bestFit="1" customWidth="1"/>
    <col min="5638" max="5638" width="7.25" style="133" bestFit="1" customWidth="1"/>
    <col min="5639" max="5639" width="9.125" style="133" bestFit="1" customWidth="1"/>
    <col min="5640" max="5640" width="8.5" style="133" bestFit="1" customWidth="1"/>
    <col min="5641" max="5875" width="10" style="133"/>
    <col min="5876" max="5876" width="3.625" style="133" customWidth="1"/>
    <col min="5877" max="5877" width="24.875" style="133" bestFit="1" customWidth="1"/>
    <col min="5878" max="5883" width="9" style="133" customWidth="1"/>
    <col min="5884" max="5884" width="8.75" style="133" customWidth="1"/>
    <col min="5885" max="5885" width="5.625" style="133" bestFit="1" customWidth="1"/>
    <col min="5886" max="5886" width="7" style="133" bestFit="1" customWidth="1"/>
    <col min="5887" max="5891" width="5.625" style="133" bestFit="1" customWidth="1"/>
    <col min="5892" max="5892" width="6.375" style="133" bestFit="1" customWidth="1"/>
    <col min="5893" max="5893" width="9.625" style="133" bestFit="1" customWidth="1"/>
    <col min="5894" max="5894" width="7.25" style="133" bestFit="1" customWidth="1"/>
    <col min="5895" max="5895" width="9.125" style="133" bestFit="1" customWidth="1"/>
    <col min="5896" max="5896" width="8.5" style="133" bestFit="1" customWidth="1"/>
    <col min="5897" max="6131" width="10" style="133"/>
    <col min="6132" max="6132" width="3.625" style="133" customWidth="1"/>
    <col min="6133" max="6133" width="24.875" style="133" bestFit="1" customWidth="1"/>
    <col min="6134" max="6139" width="9" style="133" customWidth="1"/>
    <col min="6140" max="6140" width="8.75" style="133" customWidth="1"/>
    <col min="6141" max="6141" width="5.625" style="133" bestFit="1" customWidth="1"/>
    <col min="6142" max="6142" width="7" style="133" bestFit="1" customWidth="1"/>
    <col min="6143" max="6147" width="5.625" style="133" bestFit="1" customWidth="1"/>
    <col min="6148" max="6148" width="6.375" style="133" bestFit="1" customWidth="1"/>
    <col min="6149" max="6149" width="9.625" style="133" bestFit="1" customWidth="1"/>
    <col min="6150" max="6150" width="7.25" style="133" bestFit="1" customWidth="1"/>
    <col min="6151" max="6151" width="9.125" style="133" bestFit="1" customWidth="1"/>
    <col min="6152" max="6152" width="8.5" style="133" bestFit="1" customWidth="1"/>
    <col min="6153" max="6387" width="10" style="133"/>
    <col min="6388" max="6388" width="3.625" style="133" customWidth="1"/>
    <col min="6389" max="6389" width="24.875" style="133" bestFit="1" customWidth="1"/>
    <col min="6390" max="6395" width="9" style="133" customWidth="1"/>
    <col min="6396" max="6396" width="8.75" style="133" customWidth="1"/>
    <col min="6397" max="6397" width="5.625" style="133" bestFit="1" customWidth="1"/>
    <col min="6398" max="6398" width="7" style="133" bestFit="1" customWidth="1"/>
    <col min="6399" max="6403" width="5.625" style="133" bestFit="1" customWidth="1"/>
    <col min="6404" max="6404" width="6.375" style="133" bestFit="1" customWidth="1"/>
    <col min="6405" max="6405" width="9.625" style="133" bestFit="1" customWidth="1"/>
    <col min="6406" max="6406" width="7.25" style="133" bestFit="1" customWidth="1"/>
    <col min="6407" max="6407" width="9.125" style="133" bestFit="1" customWidth="1"/>
    <col min="6408" max="6408" width="8.5" style="133" bestFit="1" customWidth="1"/>
    <col min="6409" max="6643" width="10" style="133"/>
    <col min="6644" max="6644" width="3.625" style="133" customWidth="1"/>
    <col min="6645" max="6645" width="24.875" style="133" bestFit="1" customWidth="1"/>
    <col min="6646" max="6651" width="9" style="133" customWidth="1"/>
    <col min="6652" max="6652" width="8.75" style="133" customWidth="1"/>
    <col min="6653" max="6653" width="5.625" style="133" bestFit="1" customWidth="1"/>
    <col min="6654" max="6654" width="7" style="133" bestFit="1" customWidth="1"/>
    <col min="6655" max="6659" width="5.625" style="133" bestFit="1" customWidth="1"/>
    <col min="6660" max="6660" width="6.375" style="133" bestFit="1" customWidth="1"/>
    <col min="6661" max="6661" width="9.625" style="133" bestFit="1" customWidth="1"/>
    <col min="6662" max="6662" width="7.25" style="133" bestFit="1" customWidth="1"/>
    <col min="6663" max="6663" width="9.125" style="133" bestFit="1" customWidth="1"/>
    <col min="6664" max="6664" width="8.5" style="133" bestFit="1" customWidth="1"/>
    <col min="6665" max="6899" width="10" style="133"/>
    <col min="6900" max="6900" width="3.625" style="133" customWidth="1"/>
    <col min="6901" max="6901" width="24.875" style="133" bestFit="1" customWidth="1"/>
    <col min="6902" max="6907" width="9" style="133" customWidth="1"/>
    <col min="6908" max="6908" width="8.75" style="133" customWidth="1"/>
    <col min="6909" max="6909" width="5.625" style="133" bestFit="1" customWidth="1"/>
    <col min="6910" max="6910" width="7" style="133" bestFit="1" customWidth="1"/>
    <col min="6911" max="6915" width="5.625" style="133" bestFit="1" customWidth="1"/>
    <col min="6916" max="6916" width="6.375" style="133" bestFit="1" customWidth="1"/>
    <col min="6917" max="6917" width="9.625" style="133" bestFit="1" customWidth="1"/>
    <col min="6918" max="6918" width="7.25" style="133" bestFit="1" customWidth="1"/>
    <col min="6919" max="6919" width="9.125" style="133" bestFit="1" customWidth="1"/>
    <col min="6920" max="6920" width="8.5" style="133" bestFit="1" customWidth="1"/>
    <col min="6921" max="7155" width="10" style="133"/>
    <col min="7156" max="7156" width="3.625" style="133" customWidth="1"/>
    <col min="7157" max="7157" width="24.875" style="133" bestFit="1" customWidth="1"/>
    <col min="7158" max="7163" width="9" style="133" customWidth="1"/>
    <col min="7164" max="7164" width="8.75" style="133" customWidth="1"/>
    <col min="7165" max="7165" width="5.625" style="133" bestFit="1" customWidth="1"/>
    <col min="7166" max="7166" width="7" style="133" bestFit="1" customWidth="1"/>
    <col min="7167" max="7171" width="5.625" style="133" bestFit="1" customWidth="1"/>
    <col min="7172" max="7172" width="6.375" style="133" bestFit="1" customWidth="1"/>
    <col min="7173" max="7173" width="9.625" style="133" bestFit="1" customWidth="1"/>
    <col min="7174" max="7174" width="7.25" style="133" bestFit="1" customWidth="1"/>
    <col min="7175" max="7175" width="9.125" style="133" bestFit="1" customWidth="1"/>
    <col min="7176" max="7176" width="8.5" style="133" bestFit="1" customWidth="1"/>
    <col min="7177" max="7411" width="10" style="133"/>
    <col min="7412" max="7412" width="3.625" style="133" customWidth="1"/>
    <col min="7413" max="7413" width="24.875" style="133" bestFit="1" customWidth="1"/>
    <col min="7414" max="7419" width="9" style="133" customWidth="1"/>
    <col min="7420" max="7420" width="8.75" style="133" customWidth="1"/>
    <col min="7421" max="7421" width="5.625" style="133" bestFit="1" customWidth="1"/>
    <col min="7422" max="7422" width="7" style="133" bestFit="1" customWidth="1"/>
    <col min="7423" max="7427" width="5.625" style="133" bestFit="1" customWidth="1"/>
    <col min="7428" max="7428" width="6.375" style="133" bestFit="1" customWidth="1"/>
    <col min="7429" max="7429" width="9.625" style="133" bestFit="1" customWidth="1"/>
    <col min="7430" max="7430" width="7.25" style="133" bestFit="1" customWidth="1"/>
    <col min="7431" max="7431" width="9.125" style="133" bestFit="1" customWidth="1"/>
    <col min="7432" max="7432" width="8.5" style="133" bestFit="1" customWidth="1"/>
    <col min="7433" max="7667" width="10" style="133"/>
    <col min="7668" max="7668" width="3.625" style="133" customWidth="1"/>
    <col min="7669" max="7669" width="24.875" style="133" bestFit="1" customWidth="1"/>
    <col min="7670" max="7675" width="9" style="133" customWidth="1"/>
    <col min="7676" max="7676" width="8.75" style="133" customWidth="1"/>
    <col min="7677" max="7677" width="5.625" style="133" bestFit="1" customWidth="1"/>
    <col min="7678" max="7678" width="7" style="133" bestFit="1" customWidth="1"/>
    <col min="7679" max="7683" width="5.625" style="133" bestFit="1" customWidth="1"/>
    <col min="7684" max="7684" width="6.375" style="133" bestFit="1" customWidth="1"/>
    <col min="7685" max="7685" width="9.625" style="133" bestFit="1" customWidth="1"/>
    <col min="7686" max="7686" width="7.25" style="133" bestFit="1" customWidth="1"/>
    <col min="7687" max="7687" width="9.125" style="133" bestFit="1" customWidth="1"/>
    <col min="7688" max="7688" width="8.5" style="133" bestFit="1" customWidth="1"/>
    <col min="7689" max="7923" width="10" style="133"/>
    <col min="7924" max="7924" width="3.625" style="133" customWidth="1"/>
    <col min="7925" max="7925" width="24.875" style="133" bestFit="1" customWidth="1"/>
    <col min="7926" max="7931" width="9" style="133" customWidth="1"/>
    <col min="7932" max="7932" width="8.75" style="133" customWidth="1"/>
    <col min="7933" max="7933" width="5.625" style="133" bestFit="1" customWidth="1"/>
    <col min="7934" max="7934" width="7" style="133" bestFit="1" customWidth="1"/>
    <col min="7935" max="7939" width="5.625" style="133" bestFit="1" customWidth="1"/>
    <col min="7940" max="7940" width="6.375" style="133" bestFit="1" customWidth="1"/>
    <col min="7941" max="7941" width="9.625" style="133" bestFit="1" customWidth="1"/>
    <col min="7942" max="7942" width="7.25" style="133" bestFit="1" customWidth="1"/>
    <col min="7943" max="7943" width="9.125" style="133" bestFit="1" customWidth="1"/>
    <col min="7944" max="7944" width="8.5" style="133" bestFit="1" customWidth="1"/>
    <col min="7945" max="8179" width="10" style="133"/>
    <col min="8180" max="8180" width="3.625" style="133" customWidth="1"/>
    <col min="8181" max="8181" width="24.875" style="133" bestFit="1" customWidth="1"/>
    <col min="8182" max="8187" width="9" style="133" customWidth="1"/>
    <col min="8188" max="8188" width="8.75" style="133" customWidth="1"/>
    <col min="8189" max="8189" width="5.625" style="133" bestFit="1" customWidth="1"/>
    <col min="8190" max="8190" width="7" style="133" bestFit="1" customWidth="1"/>
    <col min="8191" max="8195" width="5.625" style="133" bestFit="1" customWidth="1"/>
    <col min="8196" max="8196" width="6.375" style="133" bestFit="1" customWidth="1"/>
    <col min="8197" max="8197" width="9.625" style="133" bestFit="1" customWidth="1"/>
    <col min="8198" max="8198" width="7.25" style="133" bestFit="1" customWidth="1"/>
    <col min="8199" max="8199" width="9.125" style="133" bestFit="1" customWidth="1"/>
    <col min="8200" max="8200" width="8.5" style="133" bestFit="1" customWidth="1"/>
    <col min="8201" max="8435" width="10" style="133"/>
    <col min="8436" max="8436" width="3.625" style="133" customWidth="1"/>
    <col min="8437" max="8437" width="24.875" style="133" bestFit="1" customWidth="1"/>
    <col min="8438" max="8443" width="9" style="133" customWidth="1"/>
    <col min="8444" max="8444" width="8.75" style="133" customWidth="1"/>
    <col min="8445" max="8445" width="5.625" style="133" bestFit="1" customWidth="1"/>
    <col min="8446" max="8446" width="7" style="133" bestFit="1" customWidth="1"/>
    <col min="8447" max="8451" width="5.625" style="133" bestFit="1" customWidth="1"/>
    <col min="8452" max="8452" width="6.375" style="133" bestFit="1" customWidth="1"/>
    <col min="8453" max="8453" width="9.625" style="133" bestFit="1" customWidth="1"/>
    <col min="8454" max="8454" width="7.25" style="133" bestFit="1" customWidth="1"/>
    <col min="8455" max="8455" width="9.125" style="133" bestFit="1" customWidth="1"/>
    <col min="8456" max="8456" width="8.5" style="133" bestFit="1" customWidth="1"/>
    <col min="8457" max="8691" width="10" style="133"/>
    <col min="8692" max="8692" width="3.625" style="133" customWidth="1"/>
    <col min="8693" max="8693" width="24.875" style="133" bestFit="1" customWidth="1"/>
    <col min="8694" max="8699" width="9" style="133" customWidth="1"/>
    <col min="8700" max="8700" width="8.75" style="133" customWidth="1"/>
    <col min="8701" max="8701" width="5.625" style="133" bestFit="1" customWidth="1"/>
    <col min="8702" max="8702" width="7" style="133" bestFit="1" customWidth="1"/>
    <col min="8703" max="8707" width="5.625" style="133" bestFit="1" customWidth="1"/>
    <col min="8708" max="8708" width="6.375" style="133" bestFit="1" customWidth="1"/>
    <col min="8709" max="8709" width="9.625" style="133" bestFit="1" customWidth="1"/>
    <col min="8710" max="8710" width="7.25" style="133" bestFit="1" customWidth="1"/>
    <col min="8711" max="8711" width="9.125" style="133" bestFit="1" customWidth="1"/>
    <col min="8712" max="8712" width="8.5" style="133" bestFit="1" customWidth="1"/>
    <col min="8713" max="8947" width="10" style="133"/>
    <col min="8948" max="8948" width="3.625" style="133" customWidth="1"/>
    <col min="8949" max="8949" width="24.875" style="133" bestFit="1" customWidth="1"/>
    <col min="8950" max="8955" width="9" style="133" customWidth="1"/>
    <col min="8956" max="8956" width="8.75" style="133" customWidth="1"/>
    <col min="8957" max="8957" width="5.625" style="133" bestFit="1" customWidth="1"/>
    <col min="8958" max="8958" width="7" style="133" bestFit="1" customWidth="1"/>
    <col min="8959" max="8963" width="5.625" style="133" bestFit="1" customWidth="1"/>
    <col min="8964" max="8964" width="6.375" style="133" bestFit="1" customWidth="1"/>
    <col min="8965" max="8965" width="9.625" style="133" bestFit="1" customWidth="1"/>
    <col min="8966" max="8966" width="7.25" style="133" bestFit="1" customWidth="1"/>
    <col min="8967" max="8967" width="9.125" style="133" bestFit="1" customWidth="1"/>
    <col min="8968" max="8968" width="8.5" style="133" bestFit="1" customWidth="1"/>
    <col min="8969" max="9203" width="10" style="133"/>
    <col min="9204" max="9204" width="3.625" style="133" customWidth="1"/>
    <col min="9205" max="9205" width="24.875" style="133" bestFit="1" customWidth="1"/>
    <col min="9206" max="9211" width="9" style="133" customWidth="1"/>
    <col min="9212" max="9212" width="8.75" style="133" customWidth="1"/>
    <col min="9213" max="9213" width="5.625" style="133" bestFit="1" customWidth="1"/>
    <col min="9214" max="9214" width="7" style="133" bestFit="1" customWidth="1"/>
    <col min="9215" max="9219" width="5.625" style="133" bestFit="1" customWidth="1"/>
    <col min="9220" max="9220" width="6.375" style="133" bestFit="1" customWidth="1"/>
    <col min="9221" max="9221" width="9.625" style="133" bestFit="1" customWidth="1"/>
    <col min="9222" max="9222" width="7.25" style="133" bestFit="1" customWidth="1"/>
    <col min="9223" max="9223" width="9.125" style="133" bestFit="1" customWidth="1"/>
    <col min="9224" max="9224" width="8.5" style="133" bestFit="1" customWidth="1"/>
    <col min="9225" max="9459" width="10" style="133"/>
    <col min="9460" max="9460" width="3.625" style="133" customWidth="1"/>
    <col min="9461" max="9461" width="24.875" style="133" bestFit="1" customWidth="1"/>
    <col min="9462" max="9467" width="9" style="133" customWidth="1"/>
    <col min="9468" max="9468" width="8.75" style="133" customWidth="1"/>
    <col min="9469" max="9469" width="5.625" style="133" bestFit="1" customWidth="1"/>
    <col min="9470" max="9470" width="7" style="133" bestFit="1" customWidth="1"/>
    <col min="9471" max="9475" width="5.625" style="133" bestFit="1" customWidth="1"/>
    <col min="9476" max="9476" width="6.375" style="133" bestFit="1" customWidth="1"/>
    <col min="9477" max="9477" width="9.625" style="133" bestFit="1" customWidth="1"/>
    <col min="9478" max="9478" width="7.25" style="133" bestFit="1" customWidth="1"/>
    <col min="9479" max="9479" width="9.125" style="133" bestFit="1" customWidth="1"/>
    <col min="9480" max="9480" width="8.5" style="133" bestFit="1" customWidth="1"/>
    <col min="9481" max="9715" width="10" style="133"/>
    <col min="9716" max="9716" width="3.625" style="133" customWidth="1"/>
    <col min="9717" max="9717" width="24.875" style="133" bestFit="1" customWidth="1"/>
    <col min="9718" max="9723" width="9" style="133" customWidth="1"/>
    <col min="9724" max="9724" width="8.75" style="133" customWidth="1"/>
    <col min="9725" max="9725" width="5.625" style="133" bestFit="1" customWidth="1"/>
    <col min="9726" max="9726" width="7" style="133" bestFit="1" customWidth="1"/>
    <col min="9727" max="9731" width="5.625" style="133" bestFit="1" customWidth="1"/>
    <col min="9732" max="9732" width="6.375" style="133" bestFit="1" customWidth="1"/>
    <col min="9733" max="9733" width="9.625" style="133" bestFit="1" customWidth="1"/>
    <col min="9734" max="9734" width="7.25" style="133" bestFit="1" customWidth="1"/>
    <col min="9735" max="9735" width="9.125" style="133" bestFit="1" customWidth="1"/>
    <col min="9736" max="9736" width="8.5" style="133" bestFit="1" customWidth="1"/>
    <col min="9737" max="9971" width="10" style="133"/>
    <col min="9972" max="9972" width="3.625" style="133" customWidth="1"/>
    <col min="9973" max="9973" width="24.875" style="133" bestFit="1" customWidth="1"/>
    <col min="9974" max="9979" width="9" style="133" customWidth="1"/>
    <col min="9980" max="9980" width="8.75" style="133" customWidth="1"/>
    <col min="9981" max="9981" width="5.625" style="133" bestFit="1" customWidth="1"/>
    <col min="9982" max="9982" width="7" style="133" bestFit="1" customWidth="1"/>
    <col min="9983" max="9987" width="5.625" style="133" bestFit="1" customWidth="1"/>
    <col min="9988" max="9988" width="6.375" style="133" bestFit="1" customWidth="1"/>
    <col min="9989" max="9989" width="9.625" style="133" bestFit="1" customWidth="1"/>
    <col min="9990" max="9990" width="7.25" style="133" bestFit="1" customWidth="1"/>
    <col min="9991" max="9991" width="9.125" style="133" bestFit="1" customWidth="1"/>
    <col min="9992" max="9992" width="8.5" style="133" bestFit="1" customWidth="1"/>
    <col min="9993" max="10227" width="10" style="133"/>
    <col min="10228" max="10228" width="3.625" style="133" customWidth="1"/>
    <col min="10229" max="10229" width="24.875" style="133" bestFit="1" customWidth="1"/>
    <col min="10230" max="10235" width="9" style="133" customWidth="1"/>
    <col min="10236" max="10236" width="8.75" style="133" customWidth="1"/>
    <col min="10237" max="10237" width="5.625" style="133" bestFit="1" customWidth="1"/>
    <col min="10238" max="10238" width="7" style="133" bestFit="1" customWidth="1"/>
    <col min="10239" max="10243" width="5.625" style="133" bestFit="1" customWidth="1"/>
    <col min="10244" max="10244" width="6.375" style="133" bestFit="1" customWidth="1"/>
    <col min="10245" max="10245" width="9.625" style="133" bestFit="1" customWidth="1"/>
    <col min="10246" max="10246" width="7.25" style="133" bestFit="1" customWidth="1"/>
    <col min="10247" max="10247" width="9.125" style="133" bestFit="1" customWidth="1"/>
    <col min="10248" max="10248" width="8.5" style="133" bestFit="1" customWidth="1"/>
    <col min="10249" max="10483" width="10" style="133"/>
    <col min="10484" max="10484" width="3.625" style="133" customWidth="1"/>
    <col min="10485" max="10485" width="24.875" style="133" bestFit="1" customWidth="1"/>
    <col min="10486" max="10491" width="9" style="133" customWidth="1"/>
    <col min="10492" max="10492" width="8.75" style="133" customWidth="1"/>
    <col min="10493" max="10493" width="5.625" style="133" bestFit="1" customWidth="1"/>
    <col min="10494" max="10494" width="7" style="133" bestFit="1" customWidth="1"/>
    <col min="10495" max="10499" width="5.625" style="133" bestFit="1" customWidth="1"/>
    <col min="10500" max="10500" width="6.375" style="133" bestFit="1" customWidth="1"/>
    <col min="10501" max="10501" width="9.625" style="133" bestFit="1" customWidth="1"/>
    <col min="10502" max="10502" width="7.25" style="133" bestFit="1" customWidth="1"/>
    <col min="10503" max="10503" width="9.125" style="133" bestFit="1" customWidth="1"/>
    <col min="10504" max="10504" width="8.5" style="133" bestFit="1" customWidth="1"/>
    <col min="10505" max="10739" width="10" style="133"/>
    <col min="10740" max="10740" width="3.625" style="133" customWidth="1"/>
    <col min="10741" max="10741" width="24.875" style="133" bestFit="1" customWidth="1"/>
    <col min="10742" max="10747" width="9" style="133" customWidth="1"/>
    <col min="10748" max="10748" width="8.75" style="133" customWidth="1"/>
    <col min="10749" max="10749" width="5.625" style="133" bestFit="1" customWidth="1"/>
    <col min="10750" max="10750" width="7" style="133" bestFit="1" customWidth="1"/>
    <col min="10751" max="10755" width="5.625" style="133" bestFit="1" customWidth="1"/>
    <col min="10756" max="10756" width="6.375" style="133" bestFit="1" customWidth="1"/>
    <col min="10757" max="10757" width="9.625" style="133" bestFit="1" customWidth="1"/>
    <col min="10758" max="10758" width="7.25" style="133" bestFit="1" customWidth="1"/>
    <col min="10759" max="10759" width="9.125" style="133" bestFit="1" customWidth="1"/>
    <col min="10760" max="10760" width="8.5" style="133" bestFit="1" customWidth="1"/>
    <col min="10761" max="10995" width="10" style="133"/>
    <col min="10996" max="10996" width="3.625" style="133" customWidth="1"/>
    <col min="10997" max="10997" width="24.875" style="133" bestFit="1" customWidth="1"/>
    <col min="10998" max="11003" width="9" style="133" customWidth="1"/>
    <col min="11004" max="11004" width="8.75" style="133" customWidth="1"/>
    <col min="11005" max="11005" width="5.625" style="133" bestFit="1" customWidth="1"/>
    <col min="11006" max="11006" width="7" style="133" bestFit="1" customWidth="1"/>
    <col min="11007" max="11011" width="5.625" style="133" bestFit="1" customWidth="1"/>
    <col min="11012" max="11012" width="6.375" style="133" bestFit="1" customWidth="1"/>
    <col min="11013" max="11013" width="9.625" style="133" bestFit="1" customWidth="1"/>
    <col min="11014" max="11014" width="7.25" style="133" bestFit="1" customWidth="1"/>
    <col min="11015" max="11015" width="9.125" style="133" bestFit="1" customWidth="1"/>
    <col min="11016" max="11016" width="8.5" style="133" bestFit="1" customWidth="1"/>
    <col min="11017" max="11251" width="10" style="133"/>
    <col min="11252" max="11252" width="3.625" style="133" customWidth="1"/>
    <col min="11253" max="11253" width="24.875" style="133" bestFit="1" customWidth="1"/>
    <col min="11254" max="11259" width="9" style="133" customWidth="1"/>
    <col min="11260" max="11260" width="8.75" style="133" customWidth="1"/>
    <col min="11261" max="11261" width="5.625" style="133" bestFit="1" customWidth="1"/>
    <col min="11262" max="11262" width="7" style="133" bestFit="1" customWidth="1"/>
    <col min="11263" max="11267" width="5.625" style="133" bestFit="1" customWidth="1"/>
    <col min="11268" max="11268" width="6.375" style="133" bestFit="1" customWidth="1"/>
    <col min="11269" max="11269" width="9.625" style="133" bestFit="1" customWidth="1"/>
    <col min="11270" max="11270" width="7.25" style="133" bestFit="1" customWidth="1"/>
    <col min="11271" max="11271" width="9.125" style="133" bestFit="1" customWidth="1"/>
    <col min="11272" max="11272" width="8.5" style="133" bestFit="1" customWidth="1"/>
    <col min="11273" max="11507" width="10" style="133"/>
    <col min="11508" max="11508" width="3.625" style="133" customWidth="1"/>
    <col min="11509" max="11509" width="24.875" style="133" bestFit="1" customWidth="1"/>
    <col min="11510" max="11515" width="9" style="133" customWidth="1"/>
    <col min="11516" max="11516" width="8.75" style="133" customWidth="1"/>
    <col min="11517" max="11517" width="5.625" style="133" bestFit="1" customWidth="1"/>
    <col min="11518" max="11518" width="7" style="133" bestFit="1" customWidth="1"/>
    <col min="11519" max="11523" width="5.625" style="133" bestFit="1" customWidth="1"/>
    <col min="11524" max="11524" width="6.375" style="133" bestFit="1" customWidth="1"/>
    <col min="11525" max="11525" width="9.625" style="133" bestFit="1" customWidth="1"/>
    <col min="11526" max="11526" width="7.25" style="133" bestFit="1" customWidth="1"/>
    <col min="11527" max="11527" width="9.125" style="133" bestFit="1" customWidth="1"/>
    <col min="11528" max="11528" width="8.5" style="133" bestFit="1" customWidth="1"/>
    <col min="11529" max="11763" width="10" style="133"/>
    <col min="11764" max="11764" width="3.625" style="133" customWidth="1"/>
    <col min="11765" max="11765" width="24.875" style="133" bestFit="1" customWidth="1"/>
    <col min="11766" max="11771" width="9" style="133" customWidth="1"/>
    <col min="11772" max="11772" width="8.75" style="133" customWidth="1"/>
    <col min="11773" max="11773" width="5.625" style="133" bestFit="1" customWidth="1"/>
    <col min="11774" max="11774" width="7" style="133" bestFit="1" customWidth="1"/>
    <col min="11775" max="11779" width="5.625" style="133" bestFit="1" customWidth="1"/>
    <col min="11780" max="11780" width="6.375" style="133" bestFit="1" customWidth="1"/>
    <col min="11781" max="11781" width="9.625" style="133" bestFit="1" customWidth="1"/>
    <col min="11782" max="11782" width="7.25" style="133" bestFit="1" customWidth="1"/>
    <col min="11783" max="11783" width="9.125" style="133" bestFit="1" customWidth="1"/>
    <col min="11784" max="11784" width="8.5" style="133" bestFit="1" customWidth="1"/>
    <col min="11785" max="12019" width="10" style="133"/>
    <col min="12020" max="12020" width="3.625" style="133" customWidth="1"/>
    <col min="12021" max="12021" width="24.875" style="133" bestFit="1" customWidth="1"/>
    <col min="12022" max="12027" width="9" style="133" customWidth="1"/>
    <col min="12028" max="12028" width="8.75" style="133" customWidth="1"/>
    <col min="12029" max="12029" width="5.625" style="133" bestFit="1" customWidth="1"/>
    <col min="12030" max="12030" width="7" style="133" bestFit="1" customWidth="1"/>
    <col min="12031" max="12035" width="5.625" style="133" bestFit="1" customWidth="1"/>
    <col min="12036" max="12036" width="6.375" style="133" bestFit="1" customWidth="1"/>
    <col min="12037" max="12037" width="9.625" style="133" bestFit="1" customWidth="1"/>
    <col min="12038" max="12038" width="7.25" style="133" bestFit="1" customWidth="1"/>
    <col min="12039" max="12039" width="9.125" style="133" bestFit="1" customWidth="1"/>
    <col min="12040" max="12040" width="8.5" style="133" bestFit="1" customWidth="1"/>
    <col min="12041" max="12275" width="10" style="133"/>
    <col min="12276" max="12276" width="3.625" style="133" customWidth="1"/>
    <col min="12277" max="12277" width="24.875" style="133" bestFit="1" customWidth="1"/>
    <col min="12278" max="12283" width="9" style="133" customWidth="1"/>
    <col min="12284" max="12284" width="8.75" style="133" customWidth="1"/>
    <col min="12285" max="12285" width="5.625" style="133" bestFit="1" customWidth="1"/>
    <col min="12286" max="12286" width="7" style="133" bestFit="1" customWidth="1"/>
    <col min="12287" max="12291" width="5.625" style="133" bestFit="1" customWidth="1"/>
    <col min="12292" max="12292" width="6.375" style="133" bestFit="1" customWidth="1"/>
    <col min="12293" max="12293" width="9.625" style="133" bestFit="1" customWidth="1"/>
    <col min="12294" max="12294" width="7.25" style="133" bestFit="1" customWidth="1"/>
    <col min="12295" max="12295" width="9.125" style="133" bestFit="1" customWidth="1"/>
    <col min="12296" max="12296" width="8.5" style="133" bestFit="1" customWidth="1"/>
    <col min="12297" max="12531" width="10" style="133"/>
    <col min="12532" max="12532" width="3.625" style="133" customWidth="1"/>
    <col min="12533" max="12533" width="24.875" style="133" bestFit="1" customWidth="1"/>
    <col min="12534" max="12539" width="9" style="133" customWidth="1"/>
    <col min="12540" max="12540" width="8.75" style="133" customWidth="1"/>
    <col min="12541" max="12541" width="5.625" style="133" bestFit="1" customWidth="1"/>
    <col min="12542" max="12542" width="7" style="133" bestFit="1" customWidth="1"/>
    <col min="12543" max="12547" width="5.625" style="133" bestFit="1" customWidth="1"/>
    <col min="12548" max="12548" width="6.375" style="133" bestFit="1" customWidth="1"/>
    <col min="12549" max="12549" width="9.625" style="133" bestFit="1" customWidth="1"/>
    <col min="12550" max="12550" width="7.25" style="133" bestFit="1" customWidth="1"/>
    <col min="12551" max="12551" width="9.125" style="133" bestFit="1" customWidth="1"/>
    <col min="12552" max="12552" width="8.5" style="133" bestFit="1" customWidth="1"/>
    <col min="12553" max="12787" width="10" style="133"/>
    <col min="12788" max="12788" width="3.625" style="133" customWidth="1"/>
    <col min="12789" max="12789" width="24.875" style="133" bestFit="1" customWidth="1"/>
    <col min="12790" max="12795" width="9" style="133" customWidth="1"/>
    <col min="12796" max="12796" width="8.75" style="133" customWidth="1"/>
    <col min="12797" max="12797" width="5.625" style="133" bestFit="1" customWidth="1"/>
    <col min="12798" max="12798" width="7" style="133" bestFit="1" customWidth="1"/>
    <col min="12799" max="12803" width="5.625" style="133" bestFit="1" customWidth="1"/>
    <col min="12804" max="12804" width="6.375" style="133" bestFit="1" customWidth="1"/>
    <col min="12805" max="12805" width="9.625" style="133" bestFit="1" customWidth="1"/>
    <col min="12806" max="12806" width="7.25" style="133" bestFit="1" customWidth="1"/>
    <col min="12807" max="12807" width="9.125" style="133" bestFit="1" customWidth="1"/>
    <col min="12808" max="12808" width="8.5" style="133" bestFit="1" customWidth="1"/>
    <col min="12809" max="13043" width="10" style="133"/>
    <col min="13044" max="13044" width="3.625" style="133" customWidth="1"/>
    <col min="13045" max="13045" width="24.875" style="133" bestFit="1" customWidth="1"/>
    <col min="13046" max="13051" width="9" style="133" customWidth="1"/>
    <col min="13052" max="13052" width="8.75" style="133" customWidth="1"/>
    <col min="13053" max="13053" width="5.625" style="133" bestFit="1" customWidth="1"/>
    <col min="13054" max="13054" width="7" style="133" bestFit="1" customWidth="1"/>
    <col min="13055" max="13059" width="5.625" style="133" bestFit="1" customWidth="1"/>
    <col min="13060" max="13060" width="6.375" style="133" bestFit="1" customWidth="1"/>
    <col min="13061" max="13061" width="9.625" style="133" bestFit="1" customWidth="1"/>
    <col min="13062" max="13062" width="7.25" style="133" bestFit="1" customWidth="1"/>
    <col min="13063" max="13063" width="9.125" style="133" bestFit="1" customWidth="1"/>
    <col min="13064" max="13064" width="8.5" style="133" bestFit="1" customWidth="1"/>
    <col min="13065" max="13299" width="10" style="133"/>
    <col min="13300" max="13300" width="3.625" style="133" customWidth="1"/>
    <col min="13301" max="13301" width="24.875" style="133" bestFit="1" customWidth="1"/>
    <col min="13302" max="13307" width="9" style="133" customWidth="1"/>
    <col min="13308" max="13308" width="8.75" style="133" customWidth="1"/>
    <col min="13309" max="13309" width="5.625" style="133" bestFit="1" customWidth="1"/>
    <col min="13310" max="13310" width="7" style="133" bestFit="1" customWidth="1"/>
    <col min="13311" max="13315" width="5.625" style="133" bestFit="1" customWidth="1"/>
    <col min="13316" max="13316" width="6.375" style="133" bestFit="1" customWidth="1"/>
    <col min="13317" max="13317" width="9.625" style="133" bestFit="1" customWidth="1"/>
    <col min="13318" max="13318" width="7.25" style="133" bestFit="1" customWidth="1"/>
    <col min="13319" max="13319" width="9.125" style="133" bestFit="1" customWidth="1"/>
    <col min="13320" max="13320" width="8.5" style="133" bestFit="1" customWidth="1"/>
    <col min="13321" max="13555" width="10" style="133"/>
    <col min="13556" max="13556" width="3.625" style="133" customWidth="1"/>
    <col min="13557" max="13557" width="24.875" style="133" bestFit="1" customWidth="1"/>
    <col min="13558" max="13563" width="9" style="133" customWidth="1"/>
    <col min="13564" max="13564" width="8.75" style="133" customWidth="1"/>
    <col min="13565" max="13565" width="5.625" style="133" bestFit="1" customWidth="1"/>
    <col min="13566" max="13566" width="7" style="133" bestFit="1" customWidth="1"/>
    <col min="13567" max="13571" width="5.625" style="133" bestFit="1" customWidth="1"/>
    <col min="13572" max="13572" width="6.375" style="133" bestFit="1" customWidth="1"/>
    <col min="13573" max="13573" width="9.625" style="133" bestFit="1" customWidth="1"/>
    <col min="13574" max="13574" width="7.25" style="133" bestFit="1" customWidth="1"/>
    <col min="13575" max="13575" width="9.125" style="133" bestFit="1" customWidth="1"/>
    <col min="13576" max="13576" width="8.5" style="133" bestFit="1" customWidth="1"/>
    <col min="13577" max="13811" width="10" style="133"/>
    <col min="13812" max="13812" width="3.625" style="133" customWidth="1"/>
    <col min="13813" max="13813" width="24.875" style="133" bestFit="1" customWidth="1"/>
    <col min="13814" max="13819" width="9" style="133" customWidth="1"/>
    <col min="13820" max="13820" width="8.75" style="133" customWidth="1"/>
    <col min="13821" max="13821" width="5.625" style="133" bestFit="1" customWidth="1"/>
    <col min="13822" max="13822" width="7" style="133" bestFit="1" customWidth="1"/>
    <col min="13823" max="13827" width="5.625" style="133" bestFit="1" customWidth="1"/>
    <col min="13828" max="13828" width="6.375" style="133" bestFit="1" customWidth="1"/>
    <col min="13829" max="13829" width="9.625" style="133" bestFit="1" customWidth="1"/>
    <col min="13830" max="13830" width="7.25" style="133" bestFit="1" customWidth="1"/>
    <col min="13831" max="13831" width="9.125" style="133" bestFit="1" customWidth="1"/>
    <col min="13832" max="13832" width="8.5" style="133" bestFit="1" customWidth="1"/>
    <col min="13833" max="14067" width="10" style="133"/>
    <col min="14068" max="14068" width="3.625" style="133" customWidth="1"/>
    <col min="14069" max="14069" width="24.875" style="133" bestFit="1" customWidth="1"/>
    <col min="14070" max="14075" width="9" style="133" customWidth="1"/>
    <col min="14076" max="14076" width="8.75" style="133" customWidth="1"/>
    <col min="14077" max="14077" width="5.625" style="133" bestFit="1" customWidth="1"/>
    <col min="14078" max="14078" width="7" style="133" bestFit="1" customWidth="1"/>
    <col min="14079" max="14083" width="5.625" style="133" bestFit="1" customWidth="1"/>
    <col min="14084" max="14084" width="6.375" style="133" bestFit="1" customWidth="1"/>
    <col min="14085" max="14085" width="9.625" style="133" bestFit="1" customWidth="1"/>
    <col min="14086" max="14086" width="7.25" style="133" bestFit="1" customWidth="1"/>
    <col min="14087" max="14087" width="9.125" style="133" bestFit="1" customWidth="1"/>
    <col min="14088" max="14088" width="8.5" style="133" bestFit="1" customWidth="1"/>
    <col min="14089" max="14323" width="10" style="133"/>
    <col min="14324" max="14324" width="3.625" style="133" customWidth="1"/>
    <col min="14325" max="14325" width="24.875" style="133" bestFit="1" customWidth="1"/>
    <col min="14326" max="14331" width="9" style="133" customWidth="1"/>
    <col min="14332" max="14332" width="8.75" style="133" customWidth="1"/>
    <col min="14333" max="14333" width="5.625" style="133" bestFit="1" customWidth="1"/>
    <col min="14334" max="14334" width="7" style="133" bestFit="1" customWidth="1"/>
    <col min="14335" max="14339" width="5.625" style="133" bestFit="1" customWidth="1"/>
    <col min="14340" max="14340" width="6.375" style="133" bestFit="1" customWidth="1"/>
    <col min="14341" max="14341" width="9.625" style="133" bestFit="1" customWidth="1"/>
    <col min="14342" max="14342" width="7.25" style="133" bestFit="1" customWidth="1"/>
    <col min="14343" max="14343" width="9.125" style="133" bestFit="1" customWidth="1"/>
    <col min="14344" max="14344" width="8.5" style="133" bestFit="1" customWidth="1"/>
    <col min="14345" max="14579" width="10" style="133"/>
    <col min="14580" max="14580" width="3.625" style="133" customWidth="1"/>
    <col min="14581" max="14581" width="24.875" style="133" bestFit="1" customWidth="1"/>
    <col min="14582" max="14587" width="9" style="133" customWidth="1"/>
    <col min="14588" max="14588" width="8.75" style="133" customWidth="1"/>
    <col min="14589" max="14589" width="5.625" style="133" bestFit="1" customWidth="1"/>
    <col min="14590" max="14590" width="7" style="133" bestFit="1" customWidth="1"/>
    <col min="14591" max="14595" width="5.625" style="133" bestFit="1" customWidth="1"/>
    <col min="14596" max="14596" width="6.375" style="133" bestFit="1" customWidth="1"/>
    <col min="14597" max="14597" width="9.625" style="133" bestFit="1" customWidth="1"/>
    <col min="14598" max="14598" width="7.25" style="133" bestFit="1" customWidth="1"/>
    <col min="14599" max="14599" width="9.125" style="133" bestFit="1" customWidth="1"/>
    <col min="14600" max="14600" width="8.5" style="133" bestFit="1" customWidth="1"/>
    <col min="14601" max="14835" width="10" style="133"/>
    <col min="14836" max="14836" width="3.625" style="133" customWidth="1"/>
    <col min="14837" max="14837" width="24.875" style="133" bestFit="1" customWidth="1"/>
    <col min="14838" max="14843" width="9" style="133" customWidth="1"/>
    <col min="14844" max="14844" width="8.75" style="133" customWidth="1"/>
    <col min="14845" max="14845" width="5.625" style="133" bestFit="1" customWidth="1"/>
    <col min="14846" max="14846" width="7" style="133" bestFit="1" customWidth="1"/>
    <col min="14847" max="14851" width="5.625" style="133" bestFit="1" customWidth="1"/>
    <col min="14852" max="14852" width="6.375" style="133" bestFit="1" customWidth="1"/>
    <col min="14853" max="14853" width="9.625" style="133" bestFit="1" customWidth="1"/>
    <col min="14854" max="14854" width="7.25" style="133" bestFit="1" customWidth="1"/>
    <col min="14855" max="14855" width="9.125" style="133" bestFit="1" customWidth="1"/>
    <col min="14856" max="14856" width="8.5" style="133" bestFit="1" customWidth="1"/>
    <col min="14857" max="15091" width="10" style="133"/>
    <col min="15092" max="15092" width="3.625" style="133" customWidth="1"/>
    <col min="15093" max="15093" width="24.875" style="133" bestFit="1" customWidth="1"/>
    <col min="15094" max="15099" width="9" style="133" customWidth="1"/>
    <col min="15100" max="15100" width="8.75" style="133" customWidth="1"/>
    <col min="15101" max="15101" width="5.625" style="133" bestFit="1" customWidth="1"/>
    <col min="15102" max="15102" width="7" style="133" bestFit="1" customWidth="1"/>
    <col min="15103" max="15107" width="5.625" style="133" bestFit="1" customWidth="1"/>
    <col min="15108" max="15108" width="6.375" style="133" bestFit="1" customWidth="1"/>
    <col min="15109" max="15109" width="9.625" style="133" bestFit="1" customWidth="1"/>
    <col min="15110" max="15110" width="7.25" style="133" bestFit="1" customWidth="1"/>
    <col min="15111" max="15111" width="9.125" style="133" bestFit="1" customWidth="1"/>
    <col min="15112" max="15112" width="8.5" style="133" bestFit="1" customWidth="1"/>
    <col min="15113" max="15347" width="10" style="133"/>
    <col min="15348" max="15348" width="3.625" style="133" customWidth="1"/>
    <col min="15349" max="15349" width="24.875" style="133" bestFit="1" customWidth="1"/>
    <col min="15350" max="15355" width="9" style="133" customWidth="1"/>
    <col min="15356" max="15356" width="8.75" style="133" customWidth="1"/>
    <col min="15357" max="15357" width="5.625" style="133" bestFit="1" customWidth="1"/>
    <col min="15358" max="15358" width="7" style="133" bestFit="1" customWidth="1"/>
    <col min="15359" max="15363" width="5.625" style="133" bestFit="1" customWidth="1"/>
    <col min="15364" max="15364" width="6.375" style="133" bestFit="1" customWidth="1"/>
    <col min="15365" max="15365" width="9.625" style="133" bestFit="1" customWidth="1"/>
    <col min="15366" max="15366" width="7.25" style="133" bestFit="1" customWidth="1"/>
    <col min="15367" max="15367" width="9.125" style="133" bestFit="1" customWidth="1"/>
    <col min="15368" max="15368" width="8.5" style="133" bestFit="1" customWidth="1"/>
    <col min="15369" max="15603" width="10" style="133"/>
    <col min="15604" max="15604" width="3.625" style="133" customWidth="1"/>
    <col min="15605" max="15605" width="24.875" style="133" bestFit="1" customWidth="1"/>
    <col min="15606" max="15611" width="9" style="133" customWidth="1"/>
    <col min="15612" max="15612" width="8.75" style="133" customWidth="1"/>
    <col min="15613" max="15613" width="5.625" style="133" bestFit="1" customWidth="1"/>
    <col min="15614" max="15614" width="7" style="133" bestFit="1" customWidth="1"/>
    <col min="15615" max="15619" width="5.625" style="133" bestFit="1" customWidth="1"/>
    <col min="15620" max="15620" width="6.375" style="133" bestFit="1" customWidth="1"/>
    <col min="15621" max="15621" width="9.625" style="133" bestFit="1" customWidth="1"/>
    <col min="15622" max="15622" width="7.25" style="133" bestFit="1" customWidth="1"/>
    <col min="15623" max="15623" width="9.125" style="133" bestFit="1" customWidth="1"/>
    <col min="15624" max="15624" width="8.5" style="133" bestFit="1" customWidth="1"/>
    <col min="15625" max="15859" width="10" style="133"/>
    <col min="15860" max="15860" width="3.625" style="133" customWidth="1"/>
    <col min="15861" max="15861" width="24.875" style="133" bestFit="1" customWidth="1"/>
    <col min="15862" max="15867" width="9" style="133" customWidth="1"/>
    <col min="15868" max="15868" width="8.75" style="133" customWidth="1"/>
    <col min="15869" max="15869" width="5.625" style="133" bestFit="1" customWidth="1"/>
    <col min="15870" max="15870" width="7" style="133" bestFit="1" customWidth="1"/>
    <col min="15871" max="15875" width="5.625" style="133" bestFit="1" customWidth="1"/>
    <col min="15876" max="15876" width="6.375" style="133" bestFit="1" customWidth="1"/>
    <col min="15877" max="15877" width="9.625" style="133" bestFit="1" customWidth="1"/>
    <col min="15878" max="15878" width="7.25" style="133" bestFit="1" customWidth="1"/>
    <col min="15879" max="15879" width="9.125" style="133" bestFit="1" customWidth="1"/>
    <col min="15880" max="15880" width="8.5" style="133" bestFit="1" customWidth="1"/>
    <col min="15881" max="16115" width="10" style="133"/>
    <col min="16116" max="16116" width="3.625" style="133" customWidth="1"/>
    <col min="16117" max="16117" width="24.875" style="133" bestFit="1" customWidth="1"/>
    <col min="16118" max="16123" width="9" style="133" customWidth="1"/>
    <col min="16124" max="16124" width="8.75" style="133" customWidth="1"/>
    <col min="16125" max="16125" width="5.625" style="133" bestFit="1" customWidth="1"/>
    <col min="16126" max="16126" width="7" style="133" bestFit="1" customWidth="1"/>
    <col min="16127" max="16131" width="5.625" style="133" bestFit="1" customWidth="1"/>
    <col min="16132" max="16132" width="6.375" style="133" bestFit="1" customWidth="1"/>
    <col min="16133" max="16133" width="9.625" style="133" bestFit="1" customWidth="1"/>
    <col min="16134" max="16134" width="7.25" style="133" bestFit="1" customWidth="1"/>
    <col min="16135" max="16135" width="9.125" style="133" bestFit="1" customWidth="1"/>
    <col min="16136" max="16136" width="8.5" style="133" bestFit="1" customWidth="1"/>
    <col min="16137" max="16384" width="11" style="133"/>
  </cols>
  <sheetData>
    <row r="1" spans="1:65" ht="13.7" customHeight="1" x14ac:dyDescent="0.2">
      <c r="A1" s="900" t="s">
        <v>28</v>
      </c>
      <c r="B1" s="900"/>
      <c r="C1" s="900"/>
      <c r="D1" s="130"/>
      <c r="E1" s="130"/>
      <c r="F1" s="130"/>
      <c r="G1" s="130"/>
      <c r="H1" s="131"/>
    </row>
    <row r="2" spans="1:65" ht="13.7" customHeight="1" x14ac:dyDescent="0.2">
      <c r="A2" s="901"/>
      <c r="B2" s="901"/>
      <c r="C2" s="901"/>
      <c r="D2" s="134"/>
      <c r="E2" s="134"/>
      <c r="F2" s="134"/>
      <c r="H2" s="109" t="s">
        <v>156</v>
      </c>
    </row>
    <row r="3" spans="1:65" s="101" customFormat="1" ht="12.75" x14ac:dyDescent="0.2">
      <c r="A3" s="78"/>
      <c r="B3" s="889">
        <f>INDICE!A3</f>
        <v>43191</v>
      </c>
      <c r="C3" s="890"/>
      <c r="D3" s="890" t="s">
        <v>117</v>
      </c>
      <c r="E3" s="890"/>
      <c r="F3" s="890" t="s">
        <v>118</v>
      </c>
      <c r="G3" s="890"/>
      <c r="H3" s="890"/>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1:65" s="101" customFormat="1" ht="12.75" x14ac:dyDescent="0.2">
      <c r="A4" s="80"/>
      <c r="B4" s="96" t="s">
        <v>47</v>
      </c>
      <c r="C4" s="96" t="s">
        <v>455</v>
      </c>
      <c r="D4" s="96" t="s">
        <v>47</v>
      </c>
      <c r="E4" s="96" t="s">
        <v>455</v>
      </c>
      <c r="F4" s="96" t="s">
        <v>47</v>
      </c>
      <c r="G4" s="96" t="s">
        <v>455</v>
      </c>
      <c r="H4" s="395" t="s">
        <v>107</v>
      </c>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row>
    <row r="5" spans="1:65" ht="13.7" customHeight="1" x14ac:dyDescent="0.2">
      <c r="A5" s="136" t="s">
        <v>189</v>
      </c>
      <c r="B5" s="522">
        <v>369.45343999999989</v>
      </c>
      <c r="C5" s="138">
        <v>1.2823078849867138</v>
      </c>
      <c r="D5" s="137">
        <v>1411.0241600000002</v>
      </c>
      <c r="E5" s="138">
        <v>3.0973267693535775</v>
      </c>
      <c r="F5" s="137">
        <v>4517.0727099999967</v>
      </c>
      <c r="G5" s="138">
        <v>2.8261474466113135</v>
      </c>
      <c r="H5" s="519">
        <v>15.998124936603968</v>
      </c>
    </row>
    <row r="6" spans="1:65" ht="13.7" customHeight="1" x14ac:dyDescent="0.2">
      <c r="A6" s="136" t="s">
        <v>190</v>
      </c>
      <c r="B6" s="523">
        <v>31.470860000000005</v>
      </c>
      <c r="C6" s="250">
        <v>-3.749713275570469</v>
      </c>
      <c r="D6" s="139">
        <v>119.71885000000002</v>
      </c>
      <c r="E6" s="140">
        <v>2.1912953724704987</v>
      </c>
      <c r="F6" s="139">
        <v>391.34814000000011</v>
      </c>
      <c r="G6" s="141">
        <v>2.941916940432308</v>
      </c>
      <c r="H6" s="520">
        <v>1.3860384455550612</v>
      </c>
    </row>
    <row r="7" spans="1:65" ht="13.7" customHeight="1" x14ac:dyDescent="0.2">
      <c r="A7" s="136" t="s">
        <v>150</v>
      </c>
      <c r="B7" s="477">
        <v>0</v>
      </c>
      <c r="C7" s="140">
        <v>0</v>
      </c>
      <c r="D7" s="140">
        <v>0</v>
      </c>
      <c r="E7" s="140">
        <v>0</v>
      </c>
      <c r="F7" s="118">
        <v>4.7109999999999999E-2</v>
      </c>
      <c r="G7" s="140">
        <v>-21.207559792607469</v>
      </c>
      <c r="H7" s="477">
        <v>1.6684957585360929E-4</v>
      </c>
    </row>
    <row r="8" spans="1:65" ht="13.7" customHeight="1" x14ac:dyDescent="0.2">
      <c r="A8" s="515" t="s">
        <v>191</v>
      </c>
      <c r="B8" s="516">
        <v>400.92429999999985</v>
      </c>
      <c r="C8" s="517">
        <v>0.86836384447861736</v>
      </c>
      <c r="D8" s="516">
        <v>1530.7430100000001</v>
      </c>
      <c r="E8" s="517">
        <v>3.0258876717700236</v>
      </c>
      <c r="F8" s="516">
        <v>4908.4679599999981</v>
      </c>
      <c r="G8" s="518">
        <v>2.8350670190153195</v>
      </c>
      <c r="H8" s="518">
        <v>17.384330231734886</v>
      </c>
    </row>
    <row r="9" spans="1:65" ht="13.7" customHeight="1" x14ac:dyDescent="0.2">
      <c r="A9" s="136" t="s">
        <v>176</v>
      </c>
      <c r="B9" s="523">
        <v>1929.5720300000003</v>
      </c>
      <c r="C9" s="140">
        <v>4.8240429378890051</v>
      </c>
      <c r="D9" s="139">
        <v>7560.5417300000036</v>
      </c>
      <c r="E9" s="140">
        <v>3.3077996522351745</v>
      </c>
      <c r="F9" s="139">
        <v>23291.740850000002</v>
      </c>
      <c r="G9" s="141">
        <v>3.0123873619245045</v>
      </c>
      <c r="H9" s="520">
        <v>82.492402498719713</v>
      </c>
    </row>
    <row r="10" spans="1:65" ht="13.7" customHeight="1" x14ac:dyDescent="0.2">
      <c r="A10" s="136" t="s">
        <v>192</v>
      </c>
      <c r="B10" s="523">
        <v>2.4089800000000001</v>
      </c>
      <c r="C10" s="140">
        <v>138.69248147120607</v>
      </c>
      <c r="D10" s="139">
        <v>11.739790000000001</v>
      </c>
      <c r="E10" s="140">
        <v>201.0519054567275</v>
      </c>
      <c r="F10" s="139">
        <v>34.80453</v>
      </c>
      <c r="G10" s="141">
        <v>155.16106045210418</v>
      </c>
      <c r="H10" s="681">
        <v>0.12326726954540905</v>
      </c>
    </row>
    <row r="11" spans="1:65" ht="13.7" customHeight="1" x14ac:dyDescent="0.2">
      <c r="A11" s="515" t="s">
        <v>488</v>
      </c>
      <c r="B11" s="516">
        <v>1931.9810100000002</v>
      </c>
      <c r="C11" s="517">
        <v>4.8973987480666334</v>
      </c>
      <c r="D11" s="516">
        <v>7572.2815200000032</v>
      </c>
      <c r="E11" s="517">
        <v>3.4131100718007144</v>
      </c>
      <c r="F11" s="516">
        <v>23326.54538</v>
      </c>
      <c r="G11" s="518">
        <v>3.1041181513355465</v>
      </c>
      <c r="H11" s="518">
        <v>82.615669768265107</v>
      </c>
    </row>
    <row r="12" spans="1:65" ht="13.7" customHeight="1" x14ac:dyDescent="0.2">
      <c r="A12" s="143" t="s">
        <v>467</v>
      </c>
      <c r="B12" s="144">
        <v>2332.9053100000001</v>
      </c>
      <c r="C12" s="145">
        <v>4.182235818394652</v>
      </c>
      <c r="D12" s="144">
        <v>9103.0245300000024</v>
      </c>
      <c r="E12" s="145">
        <v>3.3477922215663911</v>
      </c>
      <c r="F12" s="144">
        <v>28235.013339999998</v>
      </c>
      <c r="G12" s="145">
        <v>3.0572443605105826</v>
      </c>
      <c r="H12" s="145">
        <v>100</v>
      </c>
    </row>
    <row r="13" spans="1:65" ht="13.7" customHeight="1" x14ac:dyDescent="0.2">
      <c r="A13" s="146" t="s">
        <v>193</v>
      </c>
      <c r="B13" s="147">
        <v>4933.5885600000001</v>
      </c>
      <c r="C13" s="147"/>
      <c r="D13" s="147">
        <v>19514.879136896358</v>
      </c>
      <c r="E13" s="147"/>
      <c r="F13" s="147">
        <v>59105.136837808146</v>
      </c>
      <c r="G13" s="148"/>
      <c r="H13" s="149" t="s">
        <v>147</v>
      </c>
    </row>
    <row r="14" spans="1:65" ht="13.7" customHeight="1" x14ac:dyDescent="0.2">
      <c r="A14" s="150" t="s">
        <v>194</v>
      </c>
      <c r="B14" s="524">
        <v>47.286174792005767</v>
      </c>
      <c r="C14" s="151"/>
      <c r="D14" s="151">
        <v>46.646584209630646</v>
      </c>
      <c r="E14" s="151"/>
      <c r="F14" s="151">
        <v>47.770828138813705</v>
      </c>
      <c r="G14" s="152"/>
      <c r="H14" s="521"/>
    </row>
    <row r="15" spans="1:65" ht="13.7" customHeight="1" x14ac:dyDescent="0.2">
      <c r="A15" s="136"/>
      <c r="B15" s="136"/>
      <c r="C15" s="136"/>
      <c r="D15" s="136"/>
      <c r="E15" s="136"/>
      <c r="F15" s="136"/>
      <c r="H15" s="92" t="s">
        <v>230</v>
      </c>
    </row>
    <row r="16" spans="1:65" ht="13.7" customHeight="1" x14ac:dyDescent="0.2">
      <c r="A16" s="123" t="s">
        <v>521</v>
      </c>
      <c r="B16" s="153"/>
      <c r="C16" s="154"/>
      <c r="D16" s="154"/>
      <c r="E16" s="154"/>
      <c r="F16" s="153"/>
      <c r="G16" s="153"/>
      <c r="H16" s="153"/>
    </row>
    <row r="17" spans="1:1" ht="13.7" customHeight="1" x14ac:dyDescent="0.2">
      <c r="A17" s="123" t="s">
        <v>468</v>
      </c>
    </row>
    <row r="18" spans="1:1" ht="13.7" customHeight="1" x14ac:dyDescent="0.2">
      <c r="A18" s="163" t="s">
        <v>594</v>
      </c>
    </row>
    <row r="19" spans="1:1" ht="13.7" customHeight="1" x14ac:dyDescent="0.2">
      <c r="A19" s="155"/>
    </row>
  </sheetData>
  <mergeCells count="4">
    <mergeCell ref="A1:C2"/>
    <mergeCell ref="B3:C3"/>
    <mergeCell ref="D3:E3"/>
    <mergeCell ref="F3:H3"/>
  </mergeCells>
  <conditionalFormatting sqref="B7">
    <cfRule type="cellIs" dxfId="2123" priority="10" operator="equal">
      <formula>0</formula>
    </cfRule>
    <cfRule type="cellIs" dxfId="2122" priority="17" operator="between">
      <formula>0</formula>
      <formula>0.5</formula>
    </cfRule>
    <cfRule type="cellIs" dxfId="2121" priority="18" operator="between">
      <formula>0</formula>
      <formula>0.49</formula>
    </cfRule>
  </conditionalFormatting>
  <conditionalFormatting sqref="F7">
    <cfRule type="cellIs" dxfId="2120" priority="13" operator="between">
      <formula>0</formula>
      <formula>0.5</formula>
    </cfRule>
    <cfRule type="cellIs" dxfId="2119" priority="14" operator="between">
      <formula>0</formula>
      <formula>0.49</formula>
    </cfRule>
  </conditionalFormatting>
  <conditionalFormatting sqref="H7">
    <cfRule type="cellIs" dxfId="2118" priority="11" operator="between">
      <formula>0</formula>
      <formula>0.5</formula>
    </cfRule>
    <cfRule type="cellIs" dxfId="2117" priority="12" operator="between">
      <formula>0</formula>
      <formula>0.49</formula>
    </cfRule>
  </conditionalFormatting>
  <conditionalFormatting sqref="C7">
    <cfRule type="cellIs" dxfId="2116" priority="9" operator="equal">
      <formula>0</formula>
    </cfRule>
  </conditionalFormatting>
  <conditionalFormatting sqref="E7">
    <cfRule type="cellIs" dxfId="2115" priority="8" operator="equal">
      <formula>0</formula>
    </cfRule>
  </conditionalFormatting>
  <conditionalFormatting sqref="C6">
    <cfRule type="cellIs" dxfId="2114" priority="6" operator="between">
      <formula>0</formula>
      <formula>0.5</formula>
    </cfRule>
    <cfRule type="cellIs" dxfId="2113" priority="7" operator="between">
      <formula>0</formula>
      <formula>0.49</formula>
    </cfRule>
  </conditionalFormatting>
  <conditionalFormatting sqref="D7">
    <cfRule type="cellIs" dxfId="2112"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activeCell="C17" sqref="C17"/>
    </sheetView>
  </sheetViews>
  <sheetFormatPr baseColWidth="10" defaultRowHeight="14.25" x14ac:dyDescent="0.2"/>
  <cols>
    <col min="1" max="11" width="9.375" style="710" customWidth="1"/>
    <col min="12" max="12" width="9.375" style="405" customWidth="1"/>
    <col min="13" max="13" width="9.375" style="710" customWidth="1"/>
    <col min="14" max="16384" width="11" style="710"/>
  </cols>
  <sheetData>
    <row r="1" spans="1:14" x14ac:dyDescent="0.2">
      <c r="A1" s="902" t="s">
        <v>26</v>
      </c>
      <c r="B1" s="902"/>
      <c r="C1" s="902"/>
      <c r="D1" s="902"/>
      <c r="E1" s="902"/>
      <c r="F1" s="156"/>
      <c r="G1" s="156"/>
      <c r="H1" s="156"/>
      <c r="I1" s="156"/>
      <c r="J1" s="156"/>
      <c r="K1" s="156"/>
      <c r="L1" s="525"/>
      <c r="M1" s="156"/>
      <c r="N1" s="156"/>
    </row>
    <row r="2" spans="1:14" x14ac:dyDescent="0.2">
      <c r="A2" s="902"/>
      <c r="B2" s="903"/>
      <c r="C2" s="903"/>
      <c r="D2" s="903"/>
      <c r="E2" s="903"/>
      <c r="F2" s="156"/>
      <c r="G2" s="156"/>
      <c r="H2" s="156"/>
      <c r="I2" s="156"/>
      <c r="J2" s="156"/>
      <c r="K2" s="156"/>
      <c r="L2" s="525"/>
      <c r="M2" s="157" t="s">
        <v>156</v>
      </c>
      <c r="N2" s="156"/>
    </row>
    <row r="3" spans="1:14" x14ac:dyDescent="0.2">
      <c r="A3" s="765"/>
      <c r="B3" s="648">
        <v>2017</v>
      </c>
      <c r="C3" s="648" t="s">
        <v>561</v>
      </c>
      <c r="D3" s="648" t="s">
        <v>561</v>
      </c>
      <c r="E3" s="648" t="s">
        <v>561</v>
      </c>
      <c r="F3" s="648" t="s">
        <v>561</v>
      </c>
      <c r="G3" s="648" t="s">
        <v>561</v>
      </c>
      <c r="H3" s="648" t="s">
        <v>561</v>
      </c>
      <c r="I3" s="648" t="s">
        <v>561</v>
      </c>
      <c r="J3" s="648">
        <v>2018</v>
      </c>
      <c r="K3" s="648" t="s">
        <v>561</v>
      </c>
      <c r="L3" s="648" t="s">
        <v>561</v>
      </c>
      <c r="M3" s="648" t="s">
        <v>561</v>
      </c>
    </row>
    <row r="4" spans="1:14" x14ac:dyDescent="0.2">
      <c r="A4" s="158"/>
      <c r="B4" s="668">
        <v>42886</v>
      </c>
      <c r="C4" s="668">
        <v>42916</v>
      </c>
      <c r="D4" s="668">
        <v>42947</v>
      </c>
      <c r="E4" s="668">
        <v>42978</v>
      </c>
      <c r="F4" s="668">
        <v>43008</v>
      </c>
      <c r="G4" s="668">
        <v>43039</v>
      </c>
      <c r="H4" s="668">
        <v>43069</v>
      </c>
      <c r="I4" s="668">
        <v>43100</v>
      </c>
      <c r="J4" s="668">
        <v>43131</v>
      </c>
      <c r="K4" s="668">
        <v>43159</v>
      </c>
      <c r="L4" s="668">
        <v>43190</v>
      </c>
      <c r="M4" s="668">
        <v>43220</v>
      </c>
    </row>
    <row r="5" spans="1:14" x14ac:dyDescent="0.2">
      <c r="A5" s="159" t="s">
        <v>195</v>
      </c>
      <c r="B5" s="160">
        <v>20.396000000000001</v>
      </c>
      <c r="C5" s="160">
        <v>18.215599999999988</v>
      </c>
      <c r="D5" s="160">
        <v>20.323389999999979</v>
      </c>
      <c r="E5" s="160">
        <v>17.709099999999999</v>
      </c>
      <c r="F5" s="160">
        <v>16.213160000000006</v>
      </c>
      <c r="G5" s="160">
        <v>19.217180000000027</v>
      </c>
      <c r="H5" s="160">
        <v>18.850809999999971</v>
      </c>
      <c r="I5" s="160">
        <v>18.145530000000004</v>
      </c>
      <c r="J5" s="160">
        <v>19.99587</v>
      </c>
      <c r="K5" s="160">
        <v>19.467159999999993</v>
      </c>
      <c r="L5" s="160">
        <v>20.676969999999987</v>
      </c>
      <c r="M5" s="160">
        <v>21.559840000000005</v>
      </c>
    </row>
    <row r="6" spans="1:14" x14ac:dyDescent="0.2">
      <c r="A6" s="161" t="s">
        <v>470</v>
      </c>
      <c r="B6" s="162">
        <v>97.214060000000046</v>
      </c>
      <c r="C6" s="162">
        <v>95.958329999999918</v>
      </c>
      <c r="D6" s="162">
        <v>94.402730000000133</v>
      </c>
      <c r="E6" s="162">
        <v>90.550630000000055</v>
      </c>
      <c r="F6" s="162">
        <v>102.52086000000001</v>
      </c>
      <c r="G6" s="162">
        <v>108.78314999999999</v>
      </c>
      <c r="H6" s="162">
        <v>132.42849999999996</v>
      </c>
      <c r="I6" s="162">
        <v>114.98342999999991</v>
      </c>
      <c r="J6" s="162">
        <v>92.210249999999945</v>
      </c>
      <c r="K6" s="162">
        <v>99.83910000000003</v>
      </c>
      <c r="L6" s="162">
        <v>99.767510000000073</v>
      </c>
      <c r="M6" s="162">
        <v>103.06135000000005</v>
      </c>
    </row>
    <row r="7" spans="1:14" ht="22.5" customHeight="1" x14ac:dyDescent="0.2">
      <c r="A7" s="159"/>
      <c r="B7" s="160"/>
      <c r="C7" s="160"/>
      <c r="D7" s="160"/>
      <c r="E7" s="160"/>
      <c r="F7" s="160"/>
      <c r="G7" s="160"/>
      <c r="H7" s="160"/>
      <c r="I7" s="160"/>
      <c r="J7" s="160"/>
      <c r="K7" s="160"/>
      <c r="L7" s="904" t="s">
        <v>230</v>
      </c>
      <c r="M7" s="904"/>
    </row>
    <row r="8" spans="1:14" x14ac:dyDescent="0.2">
      <c r="A8" s="163" t="s">
        <v>469</v>
      </c>
      <c r="B8" s="156"/>
      <c r="C8" s="156"/>
      <c r="D8" s="156"/>
      <c r="E8" s="156"/>
      <c r="F8" s="156"/>
      <c r="G8" s="156"/>
      <c r="H8" s="156"/>
      <c r="I8" s="156"/>
      <c r="J8" s="156"/>
      <c r="K8" s="156"/>
      <c r="L8" s="525"/>
      <c r="M8" s="156"/>
      <c r="N8" s="15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E21" sqref="E21"/>
    </sheetView>
  </sheetViews>
  <sheetFormatPr baseColWidth="10" defaultColWidth="11.375" defaultRowHeight="12.75" x14ac:dyDescent="0.2"/>
  <cols>
    <col min="1" max="1" width="11" style="20" customWidth="1"/>
    <col min="2" max="16384" width="11.375" style="20"/>
  </cols>
  <sheetData>
    <row r="1" spans="1:4" s="8" customFormat="1" x14ac:dyDescent="0.2">
      <c r="A1" s="6" t="s">
        <v>558</v>
      </c>
    </row>
    <row r="2" spans="1:4" x14ac:dyDescent="0.2">
      <c r="A2" s="816"/>
      <c r="B2" s="816"/>
      <c r="C2" s="816"/>
      <c r="D2" s="816"/>
    </row>
    <row r="3" spans="1:4" x14ac:dyDescent="0.2">
      <c r="B3" s="816">
        <v>2016</v>
      </c>
      <c r="C3" s="816">
        <v>2017</v>
      </c>
      <c r="D3" s="816">
        <v>2018</v>
      </c>
    </row>
    <row r="4" spans="1:4" x14ac:dyDescent="0.2">
      <c r="A4" s="794" t="s">
        <v>131</v>
      </c>
      <c r="B4" s="819">
        <v>3.1446442492783508</v>
      </c>
      <c r="C4" s="819">
        <v>3.6032527885255177</v>
      </c>
      <c r="D4" s="821">
        <v>2.6095987307961166</v>
      </c>
    </row>
    <row r="5" spans="1:4" x14ac:dyDescent="0.2">
      <c r="A5" s="796" t="s">
        <v>132</v>
      </c>
      <c r="B5" s="819">
        <v>3.5414595413015384</v>
      </c>
      <c r="C5" s="819">
        <v>2.8129350606549814</v>
      </c>
      <c r="D5" s="821">
        <v>3.0338324323442607</v>
      </c>
    </row>
    <row r="6" spans="1:4" x14ac:dyDescent="0.2">
      <c r="A6" s="796" t="s">
        <v>133</v>
      </c>
      <c r="B6" s="819">
        <v>3.5387937892308026</v>
      </c>
      <c r="C6" s="819">
        <v>2.9414283934227416</v>
      </c>
      <c r="D6" s="821">
        <v>2.5892868585815672</v>
      </c>
    </row>
    <row r="7" spans="1:4" x14ac:dyDescent="0.2">
      <c r="A7" s="796" t="s">
        <v>134</v>
      </c>
      <c r="B7" s="819">
        <v>3.6558072258888923</v>
      </c>
      <c r="C7" s="819">
        <v>2.4635465252263971</v>
      </c>
      <c r="D7" s="821">
        <v>3.0572443605105826</v>
      </c>
    </row>
    <row r="8" spans="1:4" x14ac:dyDescent="0.2">
      <c r="A8" s="796" t="s">
        <v>135</v>
      </c>
      <c r="B8" s="819">
        <v>3.9314649100235073</v>
      </c>
      <c r="C8" s="819">
        <v>2.6270466292210166</v>
      </c>
      <c r="D8" s="819" t="s">
        <v>561</v>
      </c>
    </row>
    <row r="9" spans="1:4" x14ac:dyDescent="0.2">
      <c r="A9" s="796" t="s">
        <v>136</v>
      </c>
      <c r="B9" s="819">
        <v>3.6089871561294968</v>
      </c>
      <c r="C9" s="819">
        <v>2.7793996520969748</v>
      </c>
      <c r="D9" s="821" t="s">
        <v>561</v>
      </c>
    </row>
    <row r="10" spans="1:4" x14ac:dyDescent="0.2">
      <c r="A10" s="796" t="s">
        <v>137</v>
      </c>
      <c r="B10" s="819">
        <v>2.9169980011802545</v>
      </c>
      <c r="C10" s="819">
        <v>3.0648381074441198</v>
      </c>
      <c r="D10" s="821" t="s">
        <v>561</v>
      </c>
    </row>
    <row r="11" spans="1:4" x14ac:dyDescent="0.2">
      <c r="A11" s="796" t="s">
        <v>138</v>
      </c>
      <c r="B11" s="819">
        <v>3.1676100006839714</v>
      </c>
      <c r="C11" s="819">
        <v>2.5295122814946307</v>
      </c>
      <c r="D11" s="821" t="s">
        <v>561</v>
      </c>
    </row>
    <row r="12" spans="1:4" x14ac:dyDescent="0.2">
      <c r="A12" s="796" t="s">
        <v>139</v>
      </c>
      <c r="B12" s="819">
        <v>3.6942022756675503</v>
      </c>
      <c r="C12" s="819">
        <v>1.998480166024265</v>
      </c>
      <c r="D12" s="821" t="s">
        <v>561</v>
      </c>
    </row>
    <row r="13" spans="1:4" x14ac:dyDescent="0.2">
      <c r="A13" s="796" t="s">
        <v>140</v>
      </c>
      <c r="B13" s="819">
        <v>3.4645775985425011</v>
      </c>
      <c r="C13" s="819">
        <v>2.5521846476295278</v>
      </c>
      <c r="D13" s="821" t="s">
        <v>561</v>
      </c>
    </row>
    <row r="14" spans="1:4" x14ac:dyDescent="0.2">
      <c r="A14" s="796" t="s">
        <v>141</v>
      </c>
      <c r="B14" s="819">
        <v>3.519272790959008</v>
      </c>
      <c r="C14" s="819">
        <v>2.3195488505892894</v>
      </c>
      <c r="D14" s="821" t="s">
        <v>561</v>
      </c>
    </row>
    <row r="15" spans="1:4" x14ac:dyDescent="0.2">
      <c r="A15" s="797" t="s">
        <v>142</v>
      </c>
      <c r="B15" s="633">
        <v>3.1849821043984488</v>
      </c>
      <c r="C15" s="633">
        <v>2.4572969179337587</v>
      </c>
      <c r="D15" s="822" t="s">
        <v>561</v>
      </c>
    </row>
    <row r="16" spans="1:4" x14ac:dyDescent="0.2">
      <c r="D16" s="824" t="s">
        <v>230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F6" sqref="F6:G6"/>
    </sheetView>
  </sheetViews>
  <sheetFormatPr baseColWidth="10" defaultRowHeight="13.7" customHeight="1" x14ac:dyDescent="0.2"/>
  <cols>
    <col min="1" max="1" width="28.375" style="133" customWidth="1"/>
    <col min="2" max="7" width="12.25" style="133" customWidth="1"/>
    <col min="8" max="8" width="11" style="132"/>
    <col min="9" max="11" width="11" style="133"/>
    <col min="12" max="12" width="12.875" style="133" customWidth="1"/>
    <col min="13" max="14" width="11.75" style="133" customWidth="1"/>
    <col min="15" max="242" width="10" style="133"/>
    <col min="243" max="243" width="3.625" style="133" customWidth="1"/>
    <col min="244" max="244" width="24.875" style="133" bestFit="1" customWidth="1"/>
    <col min="245" max="250" width="9" style="133" customWidth="1"/>
    <col min="251" max="251" width="8.75" style="133" customWidth="1"/>
    <col min="252" max="252" width="5.625" style="133" bestFit="1" customWidth="1"/>
    <col min="253" max="253" width="7" style="133" bestFit="1" customWidth="1"/>
    <col min="254" max="258" width="5.625" style="133" bestFit="1" customWidth="1"/>
    <col min="259" max="259" width="6.375" style="133" bestFit="1" customWidth="1"/>
    <col min="260" max="260" width="9.625" style="133" bestFit="1" customWidth="1"/>
    <col min="261" max="261" width="7.25" style="133" bestFit="1" customWidth="1"/>
    <col min="262" max="262" width="9.125" style="133" bestFit="1" customWidth="1"/>
    <col min="263" max="263" width="8.5" style="133" bestFit="1" customWidth="1"/>
    <col min="264" max="498" width="10" style="133"/>
    <col min="499" max="499" width="3.625" style="133" customWidth="1"/>
    <col min="500" max="500" width="24.875" style="133" bestFit="1" customWidth="1"/>
    <col min="501" max="506" width="9" style="133" customWidth="1"/>
    <col min="507" max="507" width="8.75" style="133" customWidth="1"/>
    <col min="508" max="508" width="5.625" style="133" bestFit="1" customWidth="1"/>
    <col min="509" max="509" width="7" style="133" bestFit="1" customWidth="1"/>
    <col min="510" max="514" width="5.625" style="133" bestFit="1" customWidth="1"/>
    <col min="515" max="515" width="6.375" style="133" bestFit="1" customWidth="1"/>
    <col min="516" max="516" width="9.625" style="133" bestFit="1" customWidth="1"/>
    <col min="517" max="517" width="7.25" style="133" bestFit="1" customWidth="1"/>
    <col min="518" max="518" width="9.125" style="133" bestFit="1" customWidth="1"/>
    <col min="519" max="519" width="8.5" style="133" bestFit="1" customWidth="1"/>
    <col min="520" max="754" width="10" style="133"/>
    <col min="755" max="755" width="3.625" style="133" customWidth="1"/>
    <col min="756" max="756" width="24.875" style="133" bestFit="1" customWidth="1"/>
    <col min="757" max="762" width="9" style="133" customWidth="1"/>
    <col min="763" max="763" width="8.75" style="133" customWidth="1"/>
    <col min="764" max="764" width="5.625" style="133" bestFit="1" customWidth="1"/>
    <col min="765" max="765" width="7" style="133" bestFit="1" customWidth="1"/>
    <col min="766" max="770" width="5.625" style="133" bestFit="1" customWidth="1"/>
    <col min="771" max="771" width="6.375" style="133" bestFit="1" customWidth="1"/>
    <col min="772" max="772" width="9.625" style="133" bestFit="1" customWidth="1"/>
    <col min="773" max="773" width="7.25" style="133" bestFit="1" customWidth="1"/>
    <col min="774" max="774" width="9.125" style="133" bestFit="1" customWidth="1"/>
    <col min="775" max="775" width="8.5" style="133" bestFit="1" customWidth="1"/>
    <col min="776" max="1010" width="10" style="133"/>
    <col min="1011" max="1011" width="3.625" style="133" customWidth="1"/>
    <col min="1012" max="1012" width="24.875" style="133" bestFit="1" customWidth="1"/>
    <col min="1013" max="1018" width="9" style="133" customWidth="1"/>
    <col min="1019" max="1019" width="8.75" style="133" customWidth="1"/>
    <col min="1020" max="1020" width="5.625" style="133" bestFit="1" customWidth="1"/>
    <col min="1021" max="1021" width="7" style="133" bestFit="1" customWidth="1"/>
    <col min="1022" max="1026" width="5.625" style="133" bestFit="1" customWidth="1"/>
    <col min="1027" max="1027" width="6.375" style="133" bestFit="1" customWidth="1"/>
    <col min="1028" max="1028" width="9.625" style="133" bestFit="1" customWidth="1"/>
    <col min="1029" max="1029" width="7.25" style="133" bestFit="1" customWidth="1"/>
    <col min="1030" max="1030" width="9.125" style="133" bestFit="1" customWidth="1"/>
    <col min="1031" max="1031" width="8.5" style="133" bestFit="1" customWidth="1"/>
    <col min="1032" max="1266" width="10" style="133"/>
    <col min="1267" max="1267" width="3.625" style="133" customWidth="1"/>
    <col min="1268" max="1268" width="24.875" style="133" bestFit="1" customWidth="1"/>
    <col min="1269" max="1274" width="9" style="133" customWidth="1"/>
    <col min="1275" max="1275" width="8.75" style="133" customWidth="1"/>
    <col min="1276" max="1276" width="5.625" style="133" bestFit="1" customWidth="1"/>
    <col min="1277" max="1277" width="7" style="133" bestFit="1" customWidth="1"/>
    <col min="1278" max="1282" width="5.625" style="133" bestFit="1" customWidth="1"/>
    <col min="1283" max="1283" width="6.375" style="133" bestFit="1" customWidth="1"/>
    <col min="1284" max="1284" width="9.625" style="133" bestFit="1" customWidth="1"/>
    <col min="1285" max="1285" width="7.25" style="133" bestFit="1" customWidth="1"/>
    <col min="1286" max="1286" width="9.125" style="133" bestFit="1" customWidth="1"/>
    <col min="1287" max="1287" width="8.5" style="133" bestFit="1" customWidth="1"/>
    <col min="1288" max="1522" width="10" style="133"/>
    <col min="1523" max="1523" width="3.625" style="133" customWidth="1"/>
    <col min="1524" max="1524" width="24.875" style="133" bestFit="1" customWidth="1"/>
    <col min="1525" max="1530" width="9" style="133" customWidth="1"/>
    <col min="1531" max="1531" width="8.75" style="133" customWidth="1"/>
    <col min="1532" max="1532" width="5.625" style="133" bestFit="1" customWidth="1"/>
    <col min="1533" max="1533" width="7" style="133" bestFit="1" customWidth="1"/>
    <col min="1534" max="1538" width="5.625" style="133" bestFit="1" customWidth="1"/>
    <col min="1539" max="1539" width="6.375" style="133" bestFit="1" customWidth="1"/>
    <col min="1540" max="1540" width="9.625" style="133" bestFit="1" customWidth="1"/>
    <col min="1541" max="1541" width="7.25" style="133" bestFit="1" customWidth="1"/>
    <col min="1542" max="1542" width="9.125" style="133" bestFit="1" customWidth="1"/>
    <col min="1543" max="1543" width="8.5" style="133" bestFit="1" customWidth="1"/>
    <col min="1544" max="1778" width="10" style="133"/>
    <col min="1779" max="1779" width="3.625" style="133" customWidth="1"/>
    <col min="1780" max="1780" width="24.875" style="133" bestFit="1" customWidth="1"/>
    <col min="1781" max="1786" width="9" style="133" customWidth="1"/>
    <col min="1787" max="1787" width="8.75" style="133" customWidth="1"/>
    <col min="1788" max="1788" width="5.625" style="133" bestFit="1" customWidth="1"/>
    <col min="1789" max="1789" width="7" style="133" bestFit="1" customWidth="1"/>
    <col min="1790" max="1794" width="5.625" style="133" bestFit="1" customWidth="1"/>
    <col min="1795" max="1795" width="6.375" style="133" bestFit="1" customWidth="1"/>
    <col min="1796" max="1796" width="9.625" style="133" bestFit="1" customWidth="1"/>
    <col min="1797" max="1797" width="7.25" style="133" bestFit="1" customWidth="1"/>
    <col min="1798" max="1798" width="9.125" style="133" bestFit="1" customWidth="1"/>
    <col min="1799" max="1799" width="8.5" style="133" bestFit="1" customWidth="1"/>
    <col min="1800" max="2034" width="10" style="133"/>
    <col min="2035" max="2035" width="3.625" style="133" customWidth="1"/>
    <col min="2036" max="2036" width="24.875" style="133" bestFit="1" customWidth="1"/>
    <col min="2037" max="2042" width="9" style="133" customWidth="1"/>
    <col min="2043" max="2043" width="8.75" style="133" customWidth="1"/>
    <col min="2044" max="2044" width="5.625" style="133" bestFit="1" customWidth="1"/>
    <col min="2045" max="2045" width="7" style="133" bestFit="1" customWidth="1"/>
    <col min="2046" max="2050" width="5.625" style="133" bestFit="1" customWidth="1"/>
    <col min="2051" max="2051" width="6.375" style="133" bestFit="1" customWidth="1"/>
    <col min="2052" max="2052" width="9.625" style="133" bestFit="1" customWidth="1"/>
    <col min="2053" max="2053" width="7.25" style="133" bestFit="1" customWidth="1"/>
    <col min="2054" max="2054" width="9.125" style="133" bestFit="1" customWidth="1"/>
    <col min="2055" max="2055" width="8.5" style="133" bestFit="1" customWidth="1"/>
    <col min="2056" max="2290" width="10" style="133"/>
    <col min="2291" max="2291" width="3.625" style="133" customWidth="1"/>
    <col min="2292" max="2292" width="24.875" style="133" bestFit="1" customWidth="1"/>
    <col min="2293" max="2298" width="9" style="133" customWidth="1"/>
    <col min="2299" max="2299" width="8.75" style="133" customWidth="1"/>
    <col min="2300" max="2300" width="5.625" style="133" bestFit="1" customWidth="1"/>
    <col min="2301" max="2301" width="7" style="133" bestFit="1" customWidth="1"/>
    <col min="2302" max="2306" width="5.625" style="133" bestFit="1" customWidth="1"/>
    <col min="2307" max="2307" width="6.375" style="133" bestFit="1" customWidth="1"/>
    <col min="2308" max="2308" width="9.625" style="133" bestFit="1" customWidth="1"/>
    <col min="2309" max="2309" width="7.25" style="133" bestFit="1" customWidth="1"/>
    <col min="2310" max="2310" width="9.125" style="133" bestFit="1" customWidth="1"/>
    <col min="2311" max="2311" width="8.5" style="133" bestFit="1" customWidth="1"/>
    <col min="2312" max="2546" width="10" style="133"/>
    <col min="2547" max="2547" width="3.625" style="133" customWidth="1"/>
    <col min="2548" max="2548" width="24.875" style="133" bestFit="1" customWidth="1"/>
    <col min="2549" max="2554" width="9" style="133" customWidth="1"/>
    <col min="2555" max="2555" width="8.75" style="133" customWidth="1"/>
    <col min="2556" max="2556" width="5.625" style="133" bestFit="1" customWidth="1"/>
    <col min="2557" max="2557" width="7" style="133" bestFit="1" customWidth="1"/>
    <col min="2558" max="2562" width="5.625" style="133" bestFit="1" customWidth="1"/>
    <col min="2563" max="2563" width="6.375" style="133" bestFit="1" customWidth="1"/>
    <col min="2564" max="2564" width="9.625" style="133" bestFit="1" customWidth="1"/>
    <col min="2565" max="2565" width="7.25" style="133" bestFit="1" customWidth="1"/>
    <col min="2566" max="2566" width="9.125" style="133" bestFit="1" customWidth="1"/>
    <col min="2567" max="2567" width="8.5" style="133" bestFit="1" customWidth="1"/>
    <col min="2568" max="2802" width="10" style="133"/>
    <col min="2803" max="2803" width="3.625" style="133" customWidth="1"/>
    <col min="2804" max="2804" width="24.875" style="133" bestFit="1" customWidth="1"/>
    <col min="2805" max="2810" width="9" style="133" customWidth="1"/>
    <col min="2811" max="2811" width="8.75" style="133" customWidth="1"/>
    <col min="2812" max="2812" width="5.625" style="133" bestFit="1" customWidth="1"/>
    <col min="2813" max="2813" width="7" style="133" bestFit="1" customWidth="1"/>
    <col min="2814" max="2818" width="5.625" style="133" bestFit="1" customWidth="1"/>
    <col min="2819" max="2819" width="6.375" style="133" bestFit="1" customWidth="1"/>
    <col min="2820" max="2820" width="9.625" style="133" bestFit="1" customWidth="1"/>
    <col min="2821" max="2821" width="7.25" style="133" bestFit="1" customWidth="1"/>
    <col min="2822" max="2822" width="9.125" style="133" bestFit="1" customWidth="1"/>
    <col min="2823" max="2823" width="8.5" style="133" bestFit="1" customWidth="1"/>
    <col min="2824" max="3058" width="10" style="133"/>
    <col min="3059" max="3059" width="3.625" style="133" customWidth="1"/>
    <col min="3060" max="3060" width="24.875" style="133" bestFit="1" customWidth="1"/>
    <col min="3061" max="3066" width="9" style="133" customWidth="1"/>
    <col min="3067" max="3067" width="8.75" style="133" customWidth="1"/>
    <col min="3068" max="3068" width="5.625" style="133" bestFit="1" customWidth="1"/>
    <col min="3069" max="3069" width="7" style="133" bestFit="1" customWidth="1"/>
    <col min="3070" max="3074" width="5.625" style="133" bestFit="1" customWidth="1"/>
    <col min="3075" max="3075" width="6.375" style="133" bestFit="1" customWidth="1"/>
    <col min="3076" max="3076" width="9.625" style="133" bestFit="1" customWidth="1"/>
    <col min="3077" max="3077" width="7.25" style="133" bestFit="1" customWidth="1"/>
    <col min="3078" max="3078" width="9.125" style="133" bestFit="1" customWidth="1"/>
    <col min="3079" max="3079" width="8.5" style="133" bestFit="1" customWidth="1"/>
    <col min="3080" max="3314" width="10" style="133"/>
    <col min="3315" max="3315" width="3.625" style="133" customWidth="1"/>
    <col min="3316" max="3316" width="24.875" style="133" bestFit="1" customWidth="1"/>
    <col min="3317" max="3322" width="9" style="133" customWidth="1"/>
    <col min="3323" max="3323" width="8.75" style="133" customWidth="1"/>
    <col min="3324" max="3324" width="5.625" style="133" bestFit="1" customWidth="1"/>
    <col min="3325" max="3325" width="7" style="133" bestFit="1" customWidth="1"/>
    <col min="3326" max="3330" width="5.625" style="133" bestFit="1" customWidth="1"/>
    <col min="3331" max="3331" width="6.375" style="133" bestFit="1" customWidth="1"/>
    <col min="3332" max="3332" width="9.625" style="133" bestFit="1" customWidth="1"/>
    <col min="3333" max="3333" width="7.25" style="133" bestFit="1" customWidth="1"/>
    <col min="3334" max="3334" width="9.125" style="133" bestFit="1" customWidth="1"/>
    <col min="3335" max="3335" width="8.5" style="133" bestFit="1" customWidth="1"/>
    <col min="3336" max="3570" width="10" style="133"/>
    <col min="3571" max="3571" width="3.625" style="133" customWidth="1"/>
    <col min="3572" max="3572" width="24.875" style="133" bestFit="1" customWidth="1"/>
    <col min="3573" max="3578" width="9" style="133" customWidth="1"/>
    <col min="3579" max="3579" width="8.75" style="133" customWidth="1"/>
    <col min="3580" max="3580" width="5.625" style="133" bestFit="1" customWidth="1"/>
    <col min="3581" max="3581" width="7" style="133" bestFit="1" customWidth="1"/>
    <col min="3582" max="3586" width="5.625" style="133" bestFit="1" customWidth="1"/>
    <col min="3587" max="3587" width="6.375" style="133" bestFit="1" customWidth="1"/>
    <col min="3588" max="3588" width="9.625" style="133" bestFit="1" customWidth="1"/>
    <col min="3589" max="3589" width="7.25" style="133" bestFit="1" customWidth="1"/>
    <col min="3590" max="3590" width="9.125" style="133" bestFit="1" customWidth="1"/>
    <col min="3591" max="3591" width="8.5" style="133" bestFit="1" customWidth="1"/>
    <col min="3592" max="3826" width="10" style="133"/>
    <col min="3827" max="3827" width="3.625" style="133" customWidth="1"/>
    <col min="3828" max="3828" width="24.875" style="133" bestFit="1" customWidth="1"/>
    <col min="3829" max="3834" width="9" style="133" customWidth="1"/>
    <col min="3835" max="3835" width="8.75" style="133" customWidth="1"/>
    <col min="3836" max="3836" width="5.625" style="133" bestFit="1" customWidth="1"/>
    <col min="3837" max="3837" width="7" style="133" bestFit="1" customWidth="1"/>
    <col min="3838" max="3842" width="5.625" style="133" bestFit="1" customWidth="1"/>
    <col min="3843" max="3843" width="6.375" style="133" bestFit="1" customWidth="1"/>
    <col min="3844" max="3844" width="9.625" style="133" bestFit="1" customWidth="1"/>
    <col min="3845" max="3845" width="7.25" style="133" bestFit="1" customWidth="1"/>
    <col min="3846" max="3846" width="9.125" style="133" bestFit="1" customWidth="1"/>
    <col min="3847" max="3847" width="8.5" style="133" bestFit="1" customWidth="1"/>
    <col min="3848" max="4082" width="10" style="133"/>
    <col min="4083" max="4083" width="3.625" style="133" customWidth="1"/>
    <col min="4084" max="4084" width="24.875" style="133" bestFit="1" customWidth="1"/>
    <col min="4085" max="4090" width="9" style="133" customWidth="1"/>
    <col min="4091" max="4091" width="8.75" style="133" customWidth="1"/>
    <col min="4092" max="4092" width="5.625" style="133" bestFit="1" customWidth="1"/>
    <col min="4093" max="4093" width="7" style="133" bestFit="1" customWidth="1"/>
    <col min="4094" max="4098" width="5.625" style="133" bestFit="1" customWidth="1"/>
    <col min="4099" max="4099" width="6.375" style="133" bestFit="1" customWidth="1"/>
    <col min="4100" max="4100" width="9.625" style="133" bestFit="1" customWidth="1"/>
    <col min="4101" max="4101" width="7.25" style="133" bestFit="1" customWidth="1"/>
    <col min="4102" max="4102" width="9.125" style="133" bestFit="1" customWidth="1"/>
    <col min="4103" max="4103" width="8.5" style="133" bestFit="1" customWidth="1"/>
    <col min="4104" max="4338" width="10" style="133"/>
    <col min="4339" max="4339" width="3.625" style="133" customWidth="1"/>
    <col min="4340" max="4340" width="24.875" style="133" bestFit="1" customWidth="1"/>
    <col min="4341" max="4346" width="9" style="133" customWidth="1"/>
    <col min="4347" max="4347" width="8.75" style="133" customWidth="1"/>
    <col min="4348" max="4348" width="5.625" style="133" bestFit="1" customWidth="1"/>
    <col min="4349" max="4349" width="7" style="133" bestFit="1" customWidth="1"/>
    <col min="4350" max="4354" width="5.625" style="133" bestFit="1" customWidth="1"/>
    <col min="4355" max="4355" width="6.375" style="133" bestFit="1" customWidth="1"/>
    <col min="4356" max="4356" width="9.625" style="133" bestFit="1" customWidth="1"/>
    <col min="4357" max="4357" width="7.25" style="133" bestFit="1" customWidth="1"/>
    <col min="4358" max="4358" width="9.125" style="133" bestFit="1" customWidth="1"/>
    <col min="4359" max="4359" width="8.5" style="133" bestFit="1" customWidth="1"/>
    <col min="4360" max="4594" width="10" style="133"/>
    <col min="4595" max="4595" width="3.625" style="133" customWidth="1"/>
    <col min="4596" max="4596" width="24.875" style="133" bestFit="1" customWidth="1"/>
    <col min="4597" max="4602" width="9" style="133" customWidth="1"/>
    <col min="4603" max="4603" width="8.75" style="133" customWidth="1"/>
    <col min="4604" max="4604" width="5.625" style="133" bestFit="1" customWidth="1"/>
    <col min="4605" max="4605" width="7" style="133" bestFit="1" customWidth="1"/>
    <col min="4606" max="4610" width="5.625" style="133" bestFit="1" customWidth="1"/>
    <col min="4611" max="4611" width="6.375" style="133" bestFit="1" customWidth="1"/>
    <col min="4612" max="4612" width="9.625" style="133" bestFit="1" customWidth="1"/>
    <col min="4613" max="4613" width="7.25" style="133" bestFit="1" customWidth="1"/>
    <col min="4614" max="4614" width="9.125" style="133" bestFit="1" customWidth="1"/>
    <col min="4615" max="4615" width="8.5" style="133" bestFit="1" customWidth="1"/>
    <col min="4616" max="4850" width="10" style="133"/>
    <col min="4851" max="4851" width="3.625" style="133" customWidth="1"/>
    <col min="4852" max="4852" width="24.875" style="133" bestFit="1" customWidth="1"/>
    <col min="4853" max="4858" width="9" style="133" customWidth="1"/>
    <col min="4859" max="4859" width="8.75" style="133" customWidth="1"/>
    <col min="4860" max="4860" width="5.625" style="133" bestFit="1" customWidth="1"/>
    <col min="4861" max="4861" width="7" style="133" bestFit="1" customWidth="1"/>
    <col min="4862" max="4866" width="5.625" style="133" bestFit="1" customWidth="1"/>
    <col min="4867" max="4867" width="6.375" style="133" bestFit="1" customWidth="1"/>
    <col min="4868" max="4868" width="9.625" style="133" bestFit="1" customWidth="1"/>
    <col min="4869" max="4869" width="7.25" style="133" bestFit="1" customWidth="1"/>
    <col min="4870" max="4870" width="9.125" style="133" bestFit="1" customWidth="1"/>
    <col min="4871" max="4871" width="8.5" style="133" bestFit="1" customWidth="1"/>
    <col min="4872" max="5106" width="10" style="133"/>
    <col min="5107" max="5107" width="3.625" style="133" customWidth="1"/>
    <col min="5108" max="5108" width="24.875" style="133" bestFit="1" customWidth="1"/>
    <col min="5109" max="5114" width="9" style="133" customWidth="1"/>
    <col min="5115" max="5115" width="8.75" style="133" customWidth="1"/>
    <col min="5116" max="5116" width="5.625" style="133" bestFit="1" customWidth="1"/>
    <col min="5117" max="5117" width="7" style="133" bestFit="1" customWidth="1"/>
    <col min="5118" max="5122" width="5.625" style="133" bestFit="1" customWidth="1"/>
    <col min="5123" max="5123" width="6.375" style="133" bestFit="1" customWidth="1"/>
    <col min="5124" max="5124" width="9.625" style="133" bestFit="1" customWidth="1"/>
    <col min="5125" max="5125" width="7.25" style="133" bestFit="1" customWidth="1"/>
    <col min="5126" max="5126" width="9.125" style="133" bestFit="1" customWidth="1"/>
    <col min="5127" max="5127" width="8.5" style="133" bestFit="1" customWidth="1"/>
    <col min="5128" max="5362" width="10" style="133"/>
    <col min="5363" max="5363" width="3.625" style="133" customWidth="1"/>
    <col min="5364" max="5364" width="24.875" style="133" bestFit="1" customWidth="1"/>
    <col min="5365" max="5370" width="9" style="133" customWidth="1"/>
    <col min="5371" max="5371" width="8.75" style="133" customWidth="1"/>
    <col min="5372" max="5372" width="5.625" style="133" bestFit="1" customWidth="1"/>
    <col min="5373" max="5373" width="7" style="133" bestFit="1" customWidth="1"/>
    <col min="5374" max="5378" width="5.625" style="133" bestFit="1" customWidth="1"/>
    <col min="5379" max="5379" width="6.375" style="133" bestFit="1" customWidth="1"/>
    <col min="5380" max="5380" width="9.625" style="133" bestFit="1" customWidth="1"/>
    <col min="5381" max="5381" width="7.25" style="133" bestFit="1" customWidth="1"/>
    <col min="5382" max="5382" width="9.125" style="133" bestFit="1" customWidth="1"/>
    <col min="5383" max="5383" width="8.5" style="133" bestFit="1" customWidth="1"/>
    <col min="5384" max="5618" width="10" style="133"/>
    <col min="5619" max="5619" width="3.625" style="133" customWidth="1"/>
    <col min="5620" max="5620" width="24.875" style="133" bestFit="1" customWidth="1"/>
    <col min="5621" max="5626" width="9" style="133" customWidth="1"/>
    <col min="5627" max="5627" width="8.75" style="133" customWidth="1"/>
    <col min="5628" max="5628" width="5.625" style="133" bestFit="1" customWidth="1"/>
    <col min="5629" max="5629" width="7" style="133" bestFit="1" customWidth="1"/>
    <col min="5630" max="5634" width="5.625" style="133" bestFit="1" customWidth="1"/>
    <col min="5635" max="5635" width="6.375" style="133" bestFit="1" customWidth="1"/>
    <col min="5636" max="5636" width="9.625" style="133" bestFit="1" customWidth="1"/>
    <col min="5637" max="5637" width="7.25" style="133" bestFit="1" customWidth="1"/>
    <col min="5638" max="5638" width="9.125" style="133" bestFit="1" customWidth="1"/>
    <col min="5639" max="5639" width="8.5" style="133" bestFit="1" customWidth="1"/>
    <col min="5640" max="5874" width="10" style="133"/>
    <col min="5875" max="5875" width="3.625" style="133" customWidth="1"/>
    <col min="5876" max="5876" width="24.875" style="133" bestFit="1" customWidth="1"/>
    <col min="5877" max="5882" width="9" style="133" customWidth="1"/>
    <col min="5883" max="5883" width="8.75" style="133" customWidth="1"/>
    <col min="5884" max="5884" width="5.625" style="133" bestFit="1" customWidth="1"/>
    <col min="5885" max="5885" width="7" style="133" bestFit="1" customWidth="1"/>
    <col min="5886" max="5890" width="5.625" style="133" bestFit="1" customWidth="1"/>
    <col min="5891" max="5891" width="6.375" style="133" bestFit="1" customWidth="1"/>
    <col min="5892" max="5892" width="9.625" style="133" bestFit="1" customWidth="1"/>
    <col min="5893" max="5893" width="7.25" style="133" bestFit="1" customWidth="1"/>
    <col min="5894" max="5894" width="9.125" style="133" bestFit="1" customWidth="1"/>
    <col min="5895" max="5895" width="8.5" style="133" bestFit="1" customWidth="1"/>
    <col min="5896" max="6130" width="10" style="133"/>
    <col min="6131" max="6131" width="3.625" style="133" customWidth="1"/>
    <col min="6132" max="6132" width="24.875" style="133" bestFit="1" customWidth="1"/>
    <col min="6133" max="6138" width="9" style="133" customWidth="1"/>
    <col min="6139" max="6139" width="8.75" style="133" customWidth="1"/>
    <col min="6140" max="6140" width="5.625" style="133" bestFit="1" customWidth="1"/>
    <col min="6141" max="6141" width="7" style="133" bestFit="1" customWidth="1"/>
    <col min="6142" max="6146" width="5.625" style="133" bestFit="1" customWidth="1"/>
    <col min="6147" max="6147" width="6.375" style="133" bestFit="1" customWidth="1"/>
    <col min="6148" max="6148" width="9.625" style="133" bestFit="1" customWidth="1"/>
    <col min="6149" max="6149" width="7.25" style="133" bestFit="1" customWidth="1"/>
    <col min="6150" max="6150" width="9.125" style="133" bestFit="1" customWidth="1"/>
    <col min="6151" max="6151" width="8.5" style="133" bestFit="1" customWidth="1"/>
    <col min="6152" max="6386" width="10" style="133"/>
    <col min="6387" max="6387" width="3.625" style="133" customWidth="1"/>
    <col min="6388" max="6388" width="24.875" style="133" bestFit="1" customWidth="1"/>
    <col min="6389" max="6394" width="9" style="133" customWidth="1"/>
    <col min="6395" max="6395" width="8.75" style="133" customWidth="1"/>
    <col min="6396" max="6396" width="5.625" style="133" bestFit="1" customWidth="1"/>
    <col min="6397" max="6397" width="7" style="133" bestFit="1" customWidth="1"/>
    <col min="6398" max="6402" width="5.625" style="133" bestFit="1" customWidth="1"/>
    <col min="6403" max="6403" width="6.375" style="133" bestFit="1" customWidth="1"/>
    <col min="6404" max="6404" width="9.625" style="133" bestFit="1" customWidth="1"/>
    <col min="6405" max="6405" width="7.25" style="133" bestFit="1" customWidth="1"/>
    <col min="6406" max="6406" width="9.125" style="133" bestFit="1" customWidth="1"/>
    <col min="6407" max="6407" width="8.5" style="133" bestFit="1" customWidth="1"/>
    <col min="6408" max="6642" width="10" style="133"/>
    <col min="6643" max="6643" width="3.625" style="133" customWidth="1"/>
    <col min="6644" max="6644" width="24.875" style="133" bestFit="1" customWidth="1"/>
    <col min="6645" max="6650" width="9" style="133" customWidth="1"/>
    <col min="6651" max="6651" width="8.75" style="133" customWidth="1"/>
    <col min="6652" max="6652" width="5.625" style="133" bestFit="1" customWidth="1"/>
    <col min="6653" max="6653" width="7" style="133" bestFit="1" customWidth="1"/>
    <col min="6654" max="6658" width="5.625" style="133" bestFit="1" customWidth="1"/>
    <col min="6659" max="6659" width="6.375" style="133" bestFit="1" customWidth="1"/>
    <col min="6660" max="6660" width="9.625" style="133" bestFit="1" customWidth="1"/>
    <col min="6661" max="6661" width="7.25" style="133" bestFit="1" customWidth="1"/>
    <col min="6662" max="6662" width="9.125" style="133" bestFit="1" customWidth="1"/>
    <col min="6663" max="6663" width="8.5" style="133" bestFit="1" customWidth="1"/>
    <col min="6664" max="6898" width="10" style="133"/>
    <col min="6899" max="6899" width="3.625" style="133" customWidth="1"/>
    <col min="6900" max="6900" width="24.875" style="133" bestFit="1" customWidth="1"/>
    <col min="6901" max="6906" width="9" style="133" customWidth="1"/>
    <col min="6907" max="6907" width="8.75" style="133" customWidth="1"/>
    <col min="6908" max="6908" width="5.625" style="133" bestFit="1" customWidth="1"/>
    <col min="6909" max="6909" width="7" style="133" bestFit="1" customWidth="1"/>
    <col min="6910" max="6914" width="5.625" style="133" bestFit="1" customWidth="1"/>
    <col min="6915" max="6915" width="6.375" style="133" bestFit="1" customWidth="1"/>
    <col min="6916" max="6916" width="9.625" style="133" bestFit="1" customWidth="1"/>
    <col min="6917" max="6917" width="7.25" style="133" bestFit="1" customWidth="1"/>
    <col min="6918" max="6918" width="9.125" style="133" bestFit="1" customWidth="1"/>
    <col min="6919" max="6919" width="8.5" style="133" bestFit="1" customWidth="1"/>
    <col min="6920" max="7154" width="10" style="133"/>
    <col min="7155" max="7155" width="3.625" style="133" customWidth="1"/>
    <col min="7156" max="7156" width="24.875" style="133" bestFit="1" customWidth="1"/>
    <col min="7157" max="7162" width="9" style="133" customWidth="1"/>
    <col min="7163" max="7163" width="8.75" style="133" customWidth="1"/>
    <col min="7164" max="7164" width="5.625" style="133" bestFit="1" customWidth="1"/>
    <col min="7165" max="7165" width="7" style="133" bestFit="1" customWidth="1"/>
    <col min="7166" max="7170" width="5.625" style="133" bestFit="1" customWidth="1"/>
    <col min="7171" max="7171" width="6.375" style="133" bestFit="1" customWidth="1"/>
    <col min="7172" max="7172" width="9.625" style="133" bestFit="1" customWidth="1"/>
    <col min="7173" max="7173" width="7.25" style="133" bestFit="1" customWidth="1"/>
    <col min="7174" max="7174" width="9.125" style="133" bestFit="1" customWidth="1"/>
    <col min="7175" max="7175" width="8.5" style="133" bestFit="1" customWidth="1"/>
    <col min="7176" max="7410" width="10" style="133"/>
    <col min="7411" max="7411" width="3.625" style="133" customWidth="1"/>
    <col min="7412" max="7412" width="24.875" style="133" bestFit="1" customWidth="1"/>
    <col min="7413" max="7418" width="9" style="133" customWidth="1"/>
    <col min="7419" max="7419" width="8.75" style="133" customWidth="1"/>
    <col min="7420" max="7420" width="5.625" style="133" bestFit="1" customWidth="1"/>
    <col min="7421" max="7421" width="7" style="133" bestFit="1" customWidth="1"/>
    <col min="7422" max="7426" width="5.625" style="133" bestFit="1" customWidth="1"/>
    <col min="7427" max="7427" width="6.375" style="133" bestFit="1" customWidth="1"/>
    <col min="7428" max="7428" width="9.625" style="133" bestFit="1" customWidth="1"/>
    <col min="7429" max="7429" width="7.25" style="133" bestFit="1" customWidth="1"/>
    <col min="7430" max="7430" width="9.125" style="133" bestFit="1" customWidth="1"/>
    <col min="7431" max="7431" width="8.5" style="133" bestFit="1" customWidth="1"/>
    <col min="7432" max="7666" width="10" style="133"/>
    <col min="7667" max="7667" width="3.625" style="133" customWidth="1"/>
    <col min="7668" max="7668" width="24.875" style="133" bestFit="1" customWidth="1"/>
    <col min="7669" max="7674" width="9" style="133" customWidth="1"/>
    <col min="7675" max="7675" width="8.75" style="133" customWidth="1"/>
    <col min="7676" max="7676" width="5.625" style="133" bestFit="1" customWidth="1"/>
    <col min="7677" max="7677" width="7" style="133" bestFit="1" customWidth="1"/>
    <col min="7678" max="7682" width="5.625" style="133" bestFit="1" customWidth="1"/>
    <col min="7683" max="7683" width="6.375" style="133" bestFit="1" customWidth="1"/>
    <col min="7684" max="7684" width="9.625" style="133" bestFit="1" customWidth="1"/>
    <col min="7685" max="7685" width="7.25" style="133" bestFit="1" customWidth="1"/>
    <col min="7686" max="7686" width="9.125" style="133" bestFit="1" customWidth="1"/>
    <col min="7687" max="7687" width="8.5" style="133" bestFit="1" customWidth="1"/>
    <col min="7688" max="7922" width="10" style="133"/>
    <col min="7923" max="7923" width="3.625" style="133" customWidth="1"/>
    <col min="7924" max="7924" width="24.875" style="133" bestFit="1" customWidth="1"/>
    <col min="7925" max="7930" width="9" style="133" customWidth="1"/>
    <col min="7931" max="7931" width="8.75" style="133" customWidth="1"/>
    <col min="7932" max="7932" width="5.625" style="133" bestFit="1" customWidth="1"/>
    <col min="7933" max="7933" width="7" style="133" bestFit="1" customWidth="1"/>
    <col min="7934" max="7938" width="5.625" style="133" bestFit="1" customWidth="1"/>
    <col min="7939" max="7939" width="6.375" style="133" bestFit="1" customWidth="1"/>
    <col min="7940" max="7940" width="9.625" style="133" bestFit="1" customWidth="1"/>
    <col min="7941" max="7941" width="7.25" style="133" bestFit="1" customWidth="1"/>
    <col min="7942" max="7942" width="9.125" style="133" bestFit="1" customWidth="1"/>
    <col min="7943" max="7943" width="8.5" style="133" bestFit="1" customWidth="1"/>
    <col min="7944" max="8178" width="10" style="133"/>
    <col min="8179" max="8179" width="3.625" style="133" customWidth="1"/>
    <col min="8180" max="8180" width="24.875" style="133" bestFit="1" customWidth="1"/>
    <col min="8181" max="8186" width="9" style="133" customWidth="1"/>
    <col min="8187" max="8187" width="8.75" style="133" customWidth="1"/>
    <col min="8188" max="8188" width="5.625" style="133" bestFit="1" customWidth="1"/>
    <col min="8189" max="8189" width="7" style="133" bestFit="1" customWidth="1"/>
    <col min="8190" max="8194" width="5.625" style="133" bestFit="1" customWidth="1"/>
    <col min="8195" max="8195" width="6.375" style="133" bestFit="1" customWidth="1"/>
    <col min="8196" max="8196" width="9.625" style="133" bestFit="1" customWidth="1"/>
    <col min="8197" max="8197" width="7.25" style="133" bestFit="1" customWidth="1"/>
    <col min="8198" max="8198" width="9.125" style="133" bestFit="1" customWidth="1"/>
    <col min="8199" max="8199" width="8.5" style="133" bestFit="1" customWidth="1"/>
    <col min="8200" max="8434" width="10" style="133"/>
    <col min="8435" max="8435" width="3.625" style="133" customWidth="1"/>
    <col min="8436" max="8436" width="24.875" style="133" bestFit="1" customWidth="1"/>
    <col min="8437" max="8442" width="9" style="133" customWidth="1"/>
    <col min="8443" max="8443" width="8.75" style="133" customWidth="1"/>
    <col min="8444" max="8444" width="5.625" style="133" bestFit="1" customWidth="1"/>
    <col min="8445" max="8445" width="7" style="133" bestFit="1" customWidth="1"/>
    <col min="8446" max="8450" width="5.625" style="133" bestFit="1" customWidth="1"/>
    <col min="8451" max="8451" width="6.375" style="133" bestFit="1" customWidth="1"/>
    <col min="8452" max="8452" width="9.625" style="133" bestFit="1" customWidth="1"/>
    <col min="8453" max="8453" width="7.25" style="133" bestFit="1" customWidth="1"/>
    <col min="8454" max="8454" width="9.125" style="133" bestFit="1" customWidth="1"/>
    <col min="8455" max="8455" width="8.5" style="133" bestFit="1" customWidth="1"/>
    <col min="8456" max="8690" width="10" style="133"/>
    <col min="8691" max="8691" width="3.625" style="133" customWidth="1"/>
    <col min="8692" max="8692" width="24.875" style="133" bestFit="1" customWidth="1"/>
    <col min="8693" max="8698" width="9" style="133" customWidth="1"/>
    <col min="8699" max="8699" width="8.75" style="133" customWidth="1"/>
    <col min="8700" max="8700" width="5.625" style="133" bestFit="1" customWidth="1"/>
    <col min="8701" max="8701" width="7" style="133" bestFit="1" customWidth="1"/>
    <col min="8702" max="8706" width="5.625" style="133" bestFit="1" customWidth="1"/>
    <col min="8707" max="8707" width="6.375" style="133" bestFit="1" customWidth="1"/>
    <col min="8708" max="8708" width="9.625" style="133" bestFit="1" customWidth="1"/>
    <col min="8709" max="8709" width="7.25" style="133" bestFit="1" customWidth="1"/>
    <col min="8710" max="8710" width="9.125" style="133" bestFit="1" customWidth="1"/>
    <col min="8711" max="8711" width="8.5" style="133" bestFit="1" customWidth="1"/>
    <col min="8712" max="8946" width="10" style="133"/>
    <col min="8947" max="8947" width="3.625" style="133" customWidth="1"/>
    <col min="8948" max="8948" width="24.875" style="133" bestFit="1" customWidth="1"/>
    <col min="8949" max="8954" width="9" style="133" customWidth="1"/>
    <col min="8955" max="8955" width="8.75" style="133" customWidth="1"/>
    <col min="8956" max="8956" width="5.625" style="133" bestFit="1" customWidth="1"/>
    <col min="8957" max="8957" width="7" style="133" bestFit="1" customWidth="1"/>
    <col min="8958" max="8962" width="5.625" style="133" bestFit="1" customWidth="1"/>
    <col min="8963" max="8963" width="6.375" style="133" bestFit="1" customWidth="1"/>
    <col min="8964" max="8964" width="9.625" style="133" bestFit="1" customWidth="1"/>
    <col min="8965" max="8965" width="7.25" style="133" bestFit="1" customWidth="1"/>
    <col min="8966" max="8966" width="9.125" style="133" bestFit="1" customWidth="1"/>
    <col min="8967" max="8967" width="8.5" style="133" bestFit="1" customWidth="1"/>
    <col min="8968" max="9202" width="10" style="133"/>
    <col min="9203" max="9203" width="3.625" style="133" customWidth="1"/>
    <col min="9204" max="9204" width="24.875" style="133" bestFit="1" customWidth="1"/>
    <col min="9205" max="9210" width="9" style="133" customWidth="1"/>
    <col min="9211" max="9211" width="8.75" style="133" customWidth="1"/>
    <col min="9212" max="9212" width="5.625" style="133" bestFit="1" customWidth="1"/>
    <col min="9213" max="9213" width="7" style="133" bestFit="1" customWidth="1"/>
    <col min="9214" max="9218" width="5.625" style="133" bestFit="1" customWidth="1"/>
    <col min="9219" max="9219" width="6.375" style="133" bestFit="1" customWidth="1"/>
    <col min="9220" max="9220" width="9.625" style="133" bestFit="1" customWidth="1"/>
    <col min="9221" max="9221" width="7.25" style="133" bestFit="1" customWidth="1"/>
    <col min="9222" max="9222" width="9.125" style="133" bestFit="1" customWidth="1"/>
    <col min="9223" max="9223" width="8.5" style="133" bestFit="1" customWidth="1"/>
    <col min="9224" max="9458" width="10" style="133"/>
    <col min="9459" max="9459" width="3.625" style="133" customWidth="1"/>
    <col min="9460" max="9460" width="24.875" style="133" bestFit="1" customWidth="1"/>
    <col min="9461" max="9466" width="9" style="133" customWidth="1"/>
    <col min="9467" max="9467" width="8.75" style="133" customWidth="1"/>
    <col min="9468" max="9468" width="5.625" style="133" bestFit="1" customWidth="1"/>
    <col min="9469" max="9469" width="7" style="133" bestFit="1" customWidth="1"/>
    <col min="9470" max="9474" width="5.625" style="133" bestFit="1" customWidth="1"/>
    <col min="9475" max="9475" width="6.375" style="133" bestFit="1" customWidth="1"/>
    <col min="9476" max="9476" width="9.625" style="133" bestFit="1" customWidth="1"/>
    <col min="9477" max="9477" width="7.25" style="133" bestFit="1" customWidth="1"/>
    <col min="9478" max="9478" width="9.125" style="133" bestFit="1" customWidth="1"/>
    <col min="9479" max="9479" width="8.5" style="133" bestFit="1" customWidth="1"/>
    <col min="9480" max="9714" width="10" style="133"/>
    <col min="9715" max="9715" width="3.625" style="133" customWidth="1"/>
    <col min="9716" max="9716" width="24.875" style="133" bestFit="1" customWidth="1"/>
    <col min="9717" max="9722" width="9" style="133" customWidth="1"/>
    <col min="9723" max="9723" width="8.75" style="133" customWidth="1"/>
    <col min="9724" max="9724" width="5.625" style="133" bestFit="1" customWidth="1"/>
    <col min="9725" max="9725" width="7" style="133" bestFit="1" customWidth="1"/>
    <col min="9726" max="9730" width="5.625" style="133" bestFit="1" customWidth="1"/>
    <col min="9731" max="9731" width="6.375" style="133" bestFit="1" customWidth="1"/>
    <col min="9732" max="9732" width="9.625" style="133" bestFit="1" customWidth="1"/>
    <col min="9733" max="9733" width="7.25" style="133" bestFit="1" customWidth="1"/>
    <col min="9734" max="9734" width="9.125" style="133" bestFit="1" customWidth="1"/>
    <col min="9735" max="9735" width="8.5" style="133" bestFit="1" customWidth="1"/>
    <col min="9736" max="9970" width="10" style="133"/>
    <col min="9971" max="9971" width="3.625" style="133" customWidth="1"/>
    <col min="9972" max="9972" width="24.875" style="133" bestFit="1" customWidth="1"/>
    <col min="9973" max="9978" width="9" style="133" customWidth="1"/>
    <col min="9979" max="9979" width="8.75" style="133" customWidth="1"/>
    <col min="9980" max="9980" width="5.625" style="133" bestFit="1" customWidth="1"/>
    <col min="9981" max="9981" width="7" style="133" bestFit="1" customWidth="1"/>
    <col min="9982" max="9986" width="5.625" style="133" bestFit="1" customWidth="1"/>
    <col min="9987" max="9987" width="6.375" style="133" bestFit="1" customWidth="1"/>
    <col min="9988" max="9988" width="9.625" style="133" bestFit="1" customWidth="1"/>
    <col min="9989" max="9989" width="7.25" style="133" bestFit="1" customWidth="1"/>
    <col min="9990" max="9990" width="9.125" style="133" bestFit="1" customWidth="1"/>
    <col min="9991" max="9991" width="8.5" style="133" bestFit="1" customWidth="1"/>
    <col min="9992" max="10226" width="10" style="133"/>
    <col min="10227" max="10227" width="3.625" style="133" customWidth="1"/>
    <col min="10228" max="10228" width="24.875" style="133" bestFit="1" customWidth="1"/>
    <col min="10229" max="10234" width="9" style="133" customWidth="1"/>
    <col min="10235" max="10235" width="8.75" style="133" customWidth="1"/>
    <col min="10236" max="10236" width="5.625" style="133" bestFit="1" customWidth="1"/>
    <col min="10237" max="10237" width="7" style="133" bestFit="1" customWidth="1"/>
    <col min="10238" max="10242" width="5.625" style="133" bestFit="1" customWidth="1"/>
    <col min="10243" max="10243" width="6.375" style="133" bestFit="1" customWidth="1"/>
    <col min="10244" max="10244" width="9.625" style="133" bestFit="1" customWidth="1"/>
    <col min="10245" max="10245" width="7.25" style="133" bestFit="1" customWidth="1"/>
    <col min="10246" max="10246" width="9.125" style="133" bestFit="1" customWidth="1"/>
    <col min="10247" max="10247" width="8.5" style="133" bestFit="1" customWidth="1"/>
    <col min="10248" max="10482" width="10" style="133"/>
    <col min="10483" max="10483" width="3.625" style="133" customWidth="1"/>
    <col min="10484" max="10484" width="24.875" style="133" bestFit="1" customWidth="1"/>
    <col min="10485" max="10490" width="9" style="133" customWidth="1"/>
    <col min="10491" max="10491" width="8.75" style="133" customWidth="1"/>
    <col min="10492" max="10492" width="5.625" style="133" bestFit="1" customWidth="1"/>
    <col min="10493" max="10493" width="7" style="133" bestFit="1" customWidth="1"/>
    <col min="10494" max="10498" width="5.625" style="133" bestFit="1" customWidth="1"/>
    <col min="10499" max="10499" width="6.375" style="133" bestFit="1" customWidth="1"/>
    <col min="10500" max="10500" width="9.625" style="133" bestFit="1" customWidth="1"/>
    <col min="10501" max="10501" width="7.25" style="133" bestFit="1" customWidth="1"/>
    <col min="10502" max="10502" width="9.125" style="133" bestFit="1" customWidth="1"/>
    <col min="10503" max="10503" width="8.5" style="133" bestFit="1" customWidth="1"/>
    <col min="10504" max="10738" width="10" style="133"/>
    <col min="10739" max="10739" width="3.625" style="133" customWidth="1"/>
    <col min="10740" max="10740" width="24.875" style="133" bestFit="1" customWidth="1"/>
    <col min="10741" max="10746" width="9" style="133" customWidth="1"/>
    <col min="10747" max="10747" width="8.75" style="133" customWidth="1"/>
    <col min="10748" max="10748" width="5.625" style="133" bestFit="1" customWidth="1"/>
    <col min="10749" max="10749" width="7" style="133" bestFit="1" customWidth="1"/>
    <col min="10750" max="10754" width="5.625" style="133" bestFit="1" customWidth="1"/>
    <col min="10755" max="10755" width="6.375" style="133" bestFit="1" customWidth="1"/>
    <col min="10756" max="10756" width="9.625" style="133" bestFit="1" customWidth="1"/>
    <col min="10757" max="10757" width="7.25" style="133" bestFit="1" customWidth="1"/>
    <col min="10758" max="10758" width="9.125" style="133" bestFit="1" customWidth="1"/>
    <col min="10759" max="10759" width="8.5" style="133" bestFit="1" customWidth="1"/>
    <col min="10760" max="10994" width="10" style="133"/>
    <col min="10995" max="10995" width="3.625" style="133" customWidth="1"/>
    <col min="10996" max="10996" width="24.875" style="133" bestFit="1" customWidth="1"/>
    <col min="10997" max="11002" width="9" style="133" customWidth="1"/>
    <col min="11003" max="11003" width="8.75" style="133" customWidth="1"/>
    <col min="11004" max="11004" width="5.625" style="133" bestFit="1" customWidth="1"/>
    <col min="11005" max="11005" width="7" style="133" bestFit="1" customWidth="1"/>
    <col min="11006" max="11010" width="5.625" style="133" bestFit="1" customWidth="1"/>
    <col min="11011" max="11011" width="6.375" style="133" bestFit="1" customWidth="1"/>
    <col min="11012" max="11012" width="9.625" style="133" bestFit="1" customWidth="1"/>
    <col min="11013" max="11013" width="7.25" style="133" bestFit="1" customWidth="1"/>
    <col min="11014" max="11014" width="9.125" style="133" bestFit="1" customWidth="1"/>
    <col min="11015" max="11015" width="8.5" style="133" bestFit="1" customWidth="1"/>
    <col min="11016" max="11250" width="10" style="133"/>
    <col min="11251" max="11251" width="3.625" style="133" customWidth="1"/>
    <col min="11252" max="11252" width="24.875" style="133" bestFit="1" customWidth="1"/>
    <col min="11253" max="11258" width="9" style="133" customWidth="1"/>
    <col min="11259" max="11259" width="8.75" style="133" customWidth="1"/>
    <col min="11260" max="11260" width="5.625" style="133" bestFit="1" customWidth="1"/>
    <col min="11261" max="11261" width="7" style="133" bestFit="1" customWidth="1"/>
    <col min="11262" max="11266" width="5.625" style="133" bestFit="1" customWidth="1"/>
    <col min="11267" max="11267" width="6.375" style="133" bestFit="1" customWidth="1"/>
    <col min="11268" max="11268" width="9.625" style="133" bestFit="1" customWidth="1"/>
    <col min="11269" max="11269" width="7.25" style="133" bestFit="1" customWidth="1"/>
    <col min="11270" max="11270" width="9.125" style="133" bestFit="1" customWidth="1"/>
    <col min="11271" max="11271" width="8.5" style="133" bestFit="1" customWidth="1"/>
    <col min="11272" max="11506" width="10" style="133"/>
    <col min="11507" max="11507" width="3.625" style="133" customWidth="1"/>
    <col min="11508" max="11508" width="24.875" style="133" bestFit="1" customWidth="1"/>
    <col min="11509" max="11514" width="9" style="133" customWidth="1"/>
    <col min="11515" max="11515" width="8.75" style="133" customWidth="1"/>
    <col min="11516" max="11516" width="5.625" style="133" bestFit="1" customWidth="1"/>
    <col min="11517" max="11517" width="7" style="133" bestFit="1" customWidth="1"/>
    <col min="11518" max="11522" width="5.625" style="133" bestFit="1" customWidth="1"/>
    <col min="11523" max="11523" width="6.375" style="133" bestFit="1" customWidth="1"/>
    <col min="11524" max="11524" width="9.625" style="133" bestFit="1" customWidth="1"/>
    <col min="11525" max="11525" width="7.25" style="133" bestFit="1" customWidth="1"/>
    <col min="11526" max="11526" width="9.125" style="133" bestFit="1" customWidth="1"/>
    <col min="11527" max="11527" width="8.5" style="133" bestFit="1" customWidth="1"/>
    <col min="11528" max="11762" width="10" style="133"/>
    <col min="11763" max="11763" width="3.625" style="133" customWidth="1"/>
    <col min="11764" max="11764" width="24.875" style="133" bestFit="1" customWidth="1"/>
    <col min="11765" max="11770" width="9" style="133" customWidth="1"/>
    <col min="11771" max="11771" width="8.75" style="133" customWidth="1"/>
    <col min="11772" max="11772" width="5.625" style="133" bestFit="1" customWidth="1"/>
    <col min="11773" max="11773" width="7" style="133" bestFit="1" customWidth="1"/>
    <col min="11774" max="11778" width="5.625" style="133" bestFit="1" customWidth="1"/>
    <col min="11779" max="11779" width="6.375" style="133" bestFit="1" customWidth="1"/>
    <col min="11780" max="11780" width="9.625" style="133" bestFit="1" customWidth="1"/>
    <col min="11781" max="11781" width="7.25" style="133" bestFit="1" customWidth="1"/>
    <col min="11782" max="11782" width="9.125" style="133" bestFit="1" customWidth="1"/>
    <col min="11783" max="11783" width="8.5" style="133" bestFit="1" customWidth="1"/>
    <col min="11784" max="12018" width="10" style="133"/>
    <col min="12019" max="12019" width="3.625" style="133" customWidth="1"/>
    <col min="12020" max="12020" width="24.875" style="133" bestFit="1" customWidth="1"/>
    <col min="12021" max="12026" width="9" style="133" customWidth="1"/>
    <col min="12027" max="12027" width="8.75" style="133" customWidth="1"/>
    <col min="12028" max="12028" width="5.625" style="133" bestFit="1" customWidth="1"/>
    <col min="12029" max="12029" width="7" style="133" bestFit="1" customWidth="1"/>
    <col min="12030" max="12034" width="5.625" style="133" bestFit="1" customWidth="1"/>
    <col min="12035" max="12035" width="6.375" style="133" bestFit="1" customWidth="1"/>
    <col min="12036" max="12036" width="9.625" style="133" bestFit="1" customWidth="1"/>
    <col min="12037" max="12037" width="7.25" style="133" bestFit="1" customWidth="1"/>
    <col min="12038" max="12038" width="9.125" style="133" bestFit="1" customWidth="1"/>
    <col min="12039" max="12039" width="8.5" style="133" bestFit="1" customWidth="1"/>
    <col min="12040" max="12274" width="10" style="133"/>
    <col min="12275" max="12275" width="3.625" style="133" customWidth="1"/>
    <col min="12276" max="12276" width="24.875" style="133" bestFit="1" customWidth="1"/>
    <col min="12277" max="12282" width="9" style="133" customWidth="1"/>
    <col min="12283" max="12283" width="8.75" style="133" customWidth="1"/>
    <col min="12284" max="12284" width="5.625" style="133" bestFit="1" customWidth="1"/>
    <col min="12285" max="12285" width="7" style="133" bestFit="1" customWidth="1"/>
    <col min="12286" max="12290" width="5.625" style="133" bestFit="1" customWidth="1"/>
    <col min="12291" max="12291" width="6.375" style="133" bestFit="1" customWidth="1"/>
    <col min="12292" max="12292" width="9.625" style="133" bestFit="1" customWidth="1"/>
    <col min="12293" max="12293" width="7.25" style="133" bestFit="1" customWidth="1"/>
    <col min="12294" max="12294" width="9.125" style="133" bestFit="1" customWidth="1"/>
    <col min="12295" max="12295" width="8.5" style="133" bestFit="1" customWidth="1"/>
    <col min="12296" max="12530" width="10" style="133"/>
    <col min="12531" max="12531" width="3.625" style="133" customWidth="1"/>
    <col min="12532" max="12532" width="24.875" style="133" bestFit="1" customWidth="1"/>
    <col min="12533" max="12538" width="9" style="133" customWidth="1"/>
    <col min="12539" max="12539" width="8.75" style="133" customWidth="1"/>
    <col min="12540" max="12540" width="5.625" style="133" bestFit="1" customWidth="1"/>
    <col min="12541" max="12541" width="7" style="133" bestFit="1" customWidth="1"/>
    <col min="12542" max="12546" width="5.625" style="133" bestFit="1" customWidth="1"/>
    <col min="12547" max="12547" width="6.375" style="133" bestFit="1" customWidth="1"/>
    <col min="12548" max="12548" width="9.625" style="133" bestFit="1" customWidth="1"/>
    <col min="12549" max="12549" width="7.25" style="133" bestFit="1" customWidth="1"/>
    <col min="12550" max="12550" width="9.125" style="133" bestFit="1" customWidth="1"/>
    <col min="12551" max="12551" width="8.5" style="133" bestFit="1" customWidth="1"/>
    <col min="12552" max="12786" width="10" style="133"/>
    <col min="12787" max="12787" width="3.625" style="133" customWidth="1"/>
    <col min="12788" max="12788" width="24.875" style="133" bestFit="1" customWidth="1"/>
    <col min="12789" max="12794" width="9" style="133" customWidth="1"/>
    <col min="12795" max="12795" width="8.75" style="133" customWidth="1"/>
    <col min="12796" max="12796" width="5.625" style="133" bestFit="1" customWidth="1"/>
    <col min="12797" max="12797" width="7" style="133" bestFit="1" customWidth="1"/>
    <col min="12798" max="12802" width="5.625" style="133" bestFit="1" customWidth="1"/>
    <col min="12803" max="12803" width="6.375" style="133" bestFit="1" customWidth="1"/>
    <col min="12804" max="12804" width="9.625" style="133" bestFit="1" customWidth="1"/>
    <col min="12805" max="12805" width="7.25" style="133" bestFit="1" customWidth="1"/>
    <col min="12806" max="12806" width="9.125" style="133" bestFit="1" customWidth="1"/>
    <col min="12807" max="12807" width="8.5" style="133" bestFit="1" customWidth="1"/>
    <col min="12808" max="13042" width="10" style="133"/>
    <col min="13043" max="13043" width="3.625" style="133" customWidth="1"/>
    <col min="13044" max="13044" width="24.875" style="133" bestFit="1" customWidth="1"/>
    <col min="13045" max="13050" width="9" style="133" customWidth="1"/>
    <col min="13051" max="13051" width="8.75" style="133" customWidth="1"/>
    <col min="13052" max="13052" width="5.625" style="133" bestFit="1" customWidth="1"/>
    <col min="13053" max="13053" width="7" style="133" bestFit="1" customWidth="1"/>
    <col min="13054" max="13058" width="5.625" style="133" bestFit="1" customWidth="1"/>
    <col min="13059" max="13059" width="6.375" style="133" bestFit="1" customWidth="1"/>
    <col min="13060" max="13060" width="9.625" style="133" bestFit="1" customWidth="1"/>
    <col min="13061" max="13061" width="7.25" style="133" bestFit="1" customWidth="1"/>
    <col min="13062" max="13062" width="9.125" style="133" bestFit="1" customWidth="1"/>
    <col min="13063" max="13063" width="8.5" style="133" bestFit="1" customWidth="1"/>
    <col min="13064" max="13298" width="10" style="133"/>
    <col min="13299" max="13299" width="3.625" style="133" customWidth="1"/>
    <col min="13300" max="13300" width="24.875" style="133" bestFit="1" customWidth="1"/>
    <col min="13301" max="13306" width="9" style="133" customWidth="1"/>
    <col min="13307" max="13307" width="8.75" style="133" customWidth="1"/>
    <col min="13308" max="13308" width="5.625" style="133" bestFit="1" customWidth="1"/>
    <col min="13309" max="13309" width="7" style="133" bestFit="1" customWidth="1"/>
    <col min="13310" max="13314" width="5.625" style="133" bestFit="1" customWidth="1"/>
    <col min="13315" max="13315" width="6.375" style="133" bestFit="1" customWidth="1"/>
    <col min="13316" max="13316" width="9.625" style="133" bestFit="1" customWidth="1"/>
    <col min="13317" max="13317" width="7.25" style="133" bestFit="1" customWidth="1"/>
    <col min="13318" max="13318" width="9.125" style="133" bestFit="1" customWidth="1"/>
    <col min="13319" max="13319" width="8.5" style="133" bestFit="1" customWidth="1"/>
    <col min="13320" max="13554" width="10" style="133"/>
    <col min="13555" max="13555" width="3.625" style="133" customWidth="1"/>
    <col min="13556" max="13556" width="24.875" style="133" bestFit="1" customWidth="1"/>
    <col min="13557" max="13562" width="9" style="133" customWidth="1"/>
    <col min="13563" max="13563" width="8.75" style="133" customWidth="1"/>
    <col min="13564" max="13564" width="5.625" style="133" bestFit="1" customWidth="1"/>
    <col min="13565" max="13565" width="7" style="133" bestFit="1" customWidth="1"/>
    <col min="13566" max="13570" width="5.625" style="133" bestFit="1" customWidth="1"/>
    <col min="13571" max="13571" width="6.375" style="133" bestFit="1" customWidth="1"/>
    <col min="13572" max="13572" width="9.625" style="133" bestFit="1" customWidth="1"/>
    <col min="13573" max="13573" width="7.25" style="133" bestFit="1" customWidth="1"/>
    <col min="13574" max="13574" width="9.125" style="133" bestFit="1" customWidth="1"/>
    <col min="13575" max="13575" width="8.5" style="133" bestFit="1" customWidth="1"/>
    <col min="13576" max="13810" width="10" style="133"/>
    <col min="13811" max="13811" width="3.625" style="133" customWidth="1"/>
    <col min="13812" max="13812" width="24.875" style="133" bestFit="1" customWidth="1"/>
    <col min="13813" max="13818" width="9" style="133" customWidth="1"/>
    <col min="13819" max="13819" width="8.75" style="133" customWidth="1"/>
    <col min="13820" max="13820" width="5.625" style="133" bestFit="1" customWidth="1"/>
    <col min="13821" max="13821" width="7" style="133" bestFit="1" customWidth="1"/>
    <col min="13822" max="13826" width="5.625" style="133" bestFit="1" customWidth="1"/>
    <col min="13827" max="13827" width="6.375" style="133" bestFit="1" customWidth="1"/>
    <col min="13828" max="13828" width="9.625" style="133" bestFit="1" customWidth="1"/>
    <col min="13829" max="13829" width="7.25" style="133" bestFit="1" customWidth="1"/>
    <col min="13830" max="13830" width="9.125" style="133" bestFit="1" customWidth="1"/>
    <col min="13831" max="13831" width="8.5" style="133" bestFit="1" customWidth="1"/>
    <col min="13832" max="14066" width="10" style="133"/>
    <col min="14067" max="14067" width="3.625" style="133" customWidth="1"/>
    <col min="14068" max="14068" width="24.875" style="133" bestFit="1" customWidth="1"/>
    <col min="14069" max="14074" width="9" style="133" customWidth="1"/>
    <col min="14075" max="14075" width="8.75" style="133" customWidth="1"/>
    <col min="14076" max="14076" width="5.625" style="133" bestFit="1" customWidth="1"/>
    <col min="14077" max="14077" width="7" style="133" bestFit="1" customWidth="1"/>
    <col min="14078" max="14082" width="5.625" style="133" bestFit="1" customWidth="1"/>
    <col min="14083" max="14083" width="6.375" style="133" bestFit="1" customWidth="1"/>
    <col min="14084" max="14084" width="9.625" style="133" bestFit="1" customWidth="1"/>
    <col min="14085" max="14085" width="7.25" style="133" bestFit="1" customWidth="1"/>
    <col min="14086" max="14086" width="9.125" style="133" bestFit="1" customWidth="1"/>
    <col min="14087" max="14087" width="8.5" style="133" bestFit="1" customWidth="1"/>
    <col min="14088" max="14322" width="10" style="133"/>
    <col min="14323" max="14323" width="3.625" style="133" customWidth="1"/>
    <col min="14324" max="14324" width="24.875" style="133" bestFit="1" customWidth="1"/>
    <col min="14325" max="14330" width="9" style="133" customWidth="1"/>
    <col min="14331" max="14331" width="8.75" style="133" customWidth="1"/>
    <col min="14332" max="14332" width="5.625" style="133" bestFit="1" customWidth="1"/>
    <col min="14333" max="14333" width="7" style="133" bestFit="1" customWidth="1"/>
    <col min="14334" max="14338" width="5.625" style="133" bestFit="1" customWidth="1"/>
    <col min="14339" max="14339" width="6.375" style="133" bestFit="1" customWidth="1"/>
    <col min="14340" max="14340" width="9.625" style="133" bestFit="1" customWidth="1"/>
    <col min="14341" max="14341" width="7.25" style="133" bestFit="1" customWidth="1"/>
    <col min="14342" max="14342" width="9.125" style="133" bestFit="1" customWidth="1"/>
    <col min="14343" max="14343" width="8.5" style="133" bestFit="1" customWidth="1"/>
    <col min="14344" max="14578" width="10" style="133"/>
    <col min="14579" max="14579" width="3.625" style="133" customWidth="1"/>
    <col min="14580" max="14580" width="24.875" style="133" bestFit="1" customWidth="1"/>
    <col min="14581" max="14586" width="9" style="133" customWidth="1"/>
    <col min="14587" max="14587" width="8.75" style="133" customWidth="1"/>
    <col min="14588" max="14588" width="5.625" style="133" bestFit="1" customWidth="1"/>
    <col min="14589" max="14589" width="7" style="133" bestFit="1" customWidth="1"/>
    <col min="14590" max="14594" width="5.625" style="133" bestFit="1" customWidth="1"/>
    <col min="14595" max="14595" width="6.375" style="133" bestFit="1" customWidth="1"/>
    <col min="14596" max="14596" width="9.625" style="133" bestFit="1" customWidth="1"/>
    <col min="14597" max="14597" width="7.25" style="133" bestFit="1" customWidth="1"/>
    <col min="14598" max="14598" width="9.125" style="133" bestFit="1" customWidth="1"/>
    <col min="14599" max="14599" width="8.5" style="133" bestFit="1" customWidth="1"/>
    <col min="14600" max="14834" width="10" style="133"/>
    <col min="14835" max="14835" width="3.625" style="133" customWidth="1"/>
    <col min="14836" max="14836" width="24.875" style="133" bestFit="1" customWidth="1"/>
    <col min="14837" max="14842" width="9" style="133" customWidth="1"/>
    <col min="14843" max="14843" width="8.75" style="133" customWidth="1"/>
    <col min="14844" max="14844" width="5.625" style="133" bestFit="1" customWidth="1"/>
    <col min="14845" max="14845" width="7" style="133" bestFit="1" customWidth="1"/>
    <col min="14846" max="14850" width="5.625" style="133" bestFit="1" customWidth="1"/>
    <col min="14851" max="14851" width="6.375" style="133" bestFit="1" customWidth="1"/>
    <col min="14852" max="14852" width="9.625" style="133" bestFit="1" customWidth="1"/>
    <col min="14853" max="14853" width="7.25" style="133" bestFit="1" customWidth="1"/>
    <col min="14854" max="14854" width="9.125" style="133" bestFit="1" customWidth="1"/>
    <col min="14855" max="14855" width="8.5" style="133" bestFit="1" customWidth="1"/>
    <col min="14856" max="15090" width="10" style="133"/>
    <col min="15091" max="15091" width="3.625" style="133" customWidth="1"/>
    <col min="15092" max="15092" width="24.875" style="133" bestFit="1" customWidth="1"/>
    <col min="15093" max="15098" width="9" style="133" customWidth="1"/>
    <col min="15099" max="15099" width="8.75" style="133" customWidth="1"/>
    <col min="15100" max="15100" width="5.625" style="133" bestFit="1" customWidth="1"/>
    <col min="15101" max="15101" width="7" style="133" bestFit="1" customWidth="1"/>
    <col min="15102" max="15106" width="5.625" style="133" bestFit="1" customWidth="1"/>
    <col min="15107" max="15107" width="6.375" style="133" bestFit="1" customWidth="1"/>
    <col min="15108" max="15108" width="9.625" style="133" bestFit="1" customWidth="1"/>
    <col min="15109" max="15109" width="7.25" style="133" bestFit="1" customWidth="1"/>
    <col min="15110" max="15110" width="9.125" style="133" bestFit="1" customWidth="1"/>
    <col min="15111" max="15111" width="8.5" style="133" bestFit="1" customWidth="1"/>
    <col min="15112" max="15346" width="10" style="133"/>
    <col min="15347" max="15347" width="3.625" style="133" customWidth="1"/>
    <col min="15348" max="15348" width="24.875" style="133" bestFit="1" customWidth="1"/>
    <col min="15349" max="15354" width="9" style="133" customWidth="1"/>
    <col min="15355" max="15355" width="8.75" style="133" customWidth="1"/>
    <col min="15356" max="15356" width="5.625" style="133" bestFit="1" customWidth="1"/>
    <col min="15357" max="15357" width="7" style="133" bestFit="1" customWidth="1"/>
    <col min="15358" max="15362" width="5.625" style="133" bestFit="1" customWidth="1"/>
    <col min="15363" max="15363" width="6.375" style="133" bestFit="1" customWidth="1"/>
    <col min="15364" max="15364" width="9.625" style="133" bestFit="1" customWidth="1"/>
    <col min="15365" max="15365" width="7.25" style="133" bestFit="1" customWidth="1"/>
    <col min="15366" max="15366" width="9.125" style="133" bestFit="1" customWidth="1"/>
    <col min="15367" max="15367" width="8.5" style="133" bestFit="1" customWidth="1"/>
    <col min="15368" max="15602" width="10" style="133"/>
    <col min="15603" max="15603" width="3.625" style="133" customWidth="1"/>
    <col min="15604" max="15604" width="24.875" style="133" bestFit="1" customWidth="1"/>
    <col min="15605" max="15610" width="9" style="133" customWidth="1"/>
    <col min="15611" max="15611" width="8.75" style="133" customWidth="1"/>
    <col min="15612" max="15612" width="5.625" style="133" bestFit="1" customWidth="1"/>
    <col min="15613" max="15613" width="7" style="133" bestFit="1" customWidth="1"/>
    <col min="15614" max="15618" width="5.625" style="133" bestFit="1" customWidth="1"/>
    <col min="15619" max="15619" width="6.375" style="133" bestFit="1" customWidth="1"/>
    <col min="15620" max="15620" width="9.625" style="133" bestFit="1" customWidth="1"/>
    <col min="15621" max="15621" width="7.25" style="133" bestFit="1" customWidth="1"/>
    <col min="15622" max="15622" width="9.125" style="133" bestFit="1" customWidth="1"/>
    <col min="15623" max="15623" width="8.5" style="133" bestFit="1" customWidth="1"/>
    <col min="15624" max="15858" width="10" style="133"/>
    <col min="15859" max="15859" width="3.625" style="133" customWidth="1"/>
    <col min="15860" max="15860" width="24.875" style="133" bestFit="1" customWidth="1"/>
    <col min="15861" max="15866" width="9" style="133" customWidth="1"/>
    <col min="15867" max="15867" width="8.75" style="133" customWidth="1"/>
    <col min="15868" max="15868" width="5.625" style="133" bestFit="1" customWidth="1"/>
    <col min="15869" max="15869" width="7" style="133" bestFit="1" customWidth="1"/>
    <col min="15870" max="15874" width="5.625" style="133" bestFit="1" customWidth="1"/>
    <col min="15875" max="15875" width="6.375" style="133" bestFit="1" customWidth="1"/>
    <col min="15876" max="15876" width="9.625" style="133" bestFit="1" customWidth="1"/>
    <col min="15877" max="15877" width="7.25" style="133" bestFit="1" customWidth="1"/>
    <col min="15878" max="15878" width="9.125" style="133" bestFit="1" customWidth="1"/>
    <col min="15879" max="15879" width="8.5" style="133" bestFit="1" customWidth="1"/>
    <col min="15880" max="16114" width="10" style="133"/>
    <col min="16115" max="16115" width="3.625" style="133" customWidth="1"/>
    <col min="16116" max="16116" width="24.875" style="133" bestFit="1" customWidth="1"/>
    <col min="16117" max="16122" width="9" style="133" customWidth="1"/>
    <col min="16123" max="16123" width="8.75" style="133" customWidth="1"/>
    <col min="16124" max="16124" width="5.625" style="133" bestFit="1" customWidth="1"/>
    <col min="16125" max="16125" width="7" style="133" bestFit="1" customWidth="1"/>
    <col min="16126" max="16130" width="5.625" style="133" bestFit="1" customWidth="1"/>
    <col min="16131" max="16131" width="6.375" style="133" bestFit="1" customWidth="1"/>
    <col min="16132" max="16132" width="9.625" style="133" bestFit="1" customWidth="1"/>
    <col min="16133" max="16133" width="7.25" style="133" bestFit="1" customWidth="1"/>
    <col min="16134" max="16134" width="9.125" style="133" bestFit="1" customWidth="1"/>
    <col min="16135" max="16135" width="8.5" style="133" bestFit="1" customWidth="1"/>
    <col min="16136" max="16384" width="11" style="133"/>
  </cols>
  <sheetData>
    <row r="1" spans="1:13" ht="13.7" customHeight="1" x14ac:dyDescent="0.2">
      <c r="A1" s="900" t="s">
        <v>33</v>
      </c>
      <c r="B1" s="900"/>
      <c r="C1" s="900"/>
      <c r="D1" s="130"/>
      <c r="E1" s="130"/>
      <c r="F1" s="130"/>
      <c r="G1" s="130"/>
    </row>
    <row r="2" spans="1:13" ht="13.7" customHeight="1" x14ac:dyDescent="0.2">
      <c r="A2" s="901"/>
      <c r="B2" s="901"/>
      <c r="C2" s="901"/>
      <c r="D2" s="134"/>
      <c r="E2" s="134"/>
      <c r="F2" s="134"/>
      <c r="G2" s="109" t="s">
        <v>156</v>
      </c>
    </row>
    <row r="3" spans="1:13" ht="13.7" customHeight="1" x14ac:dyDescent="0.2">
      <c r="A3" s="164"/>
      <c r="B3" s="905">
        <f>INDICE!A3</f>
        <v>43191</v>
      </c>
      <c r="C3" s="906"/>
      <c r="D3" s="906" t="s">
        <v>117</v>
      </c>
      <c r="E3" s="906"/>
      <c r="F3" s="906" t="s">
        <v>118</v>
      </c>
      <c r="G3" s="906"/>
    </row>
    <row r="4" spans="1:13" ht="30.4" customHeight="1" x14ac:dyDescent="0.2">
      <c r="A4" s="150"/>
      <c r="B4" s="165" t="s">
        <v>196</v>
      </c>
      <c r="C4" s="166" t="s">
        <v>197</v>
      </c>
      <c r="D4" s="165" t="s">
        <v>196</v>
      </c>
      <c r="E4" s="166" t="s">
        <v>197</v>
      </c>
      <c r="F4" s="165" t="s">
        <v>196</v>
      </c>
      <c r="G4" s="166" t="s">
        <v>197</v>
      </c>
    </row>
    <row r="5" spans="1:13" s="132" customFormat="1" ht="13.7" customHeight="1" x14ac:dyDescent="0.2">
      <c r="A5" s="136" t="s">
        <v>198</v>
      </c>
      <c r="B5" s="139">
        <v>384.77549000000067</v>
      </c>
      <c r="C5" s="142">
        <v>16.148810000000005</v>
      </c>
      <c r="D5" s="139">
        <v>1468.9870600000015</v>
      </c>
      <c r="E5" s="139">
        <v>61.75595000000002</v>
      </c>
      <c r="F5" s="139">
        <v>4724.7688400000015</v>
      </c>
      <c r="G5" s="139">
        <v>183.69911999999999</v>
      </c>
      <c r="L5" s="167"/>
      <c r="M5" s="167"/>
    </row>
    <row r="6" spans="1:13" s="132" customFormat="1" ht="13.7" customHeight="1" x14ac:dyDescent="0.2">
      <c r="A6" s="136" t="s">
        <v>199</v>
      </c>
      <c r="B6" s="139">
        <v>1519.2383200000004</v>
      </c>
      <c r="C6" s="139">
        <v>412.74269000000004</v>
      </c>
      <c r="D6" s="139">
        <v>5963.1216600000052</v>
      </c>
      <c r="E6" s="139">
        <v>1609.15986</v>
      </c>
      <c r="F6" s="139">
        <v>18352.946890000003</v>
      </c>
      <c r="G6" s="139">
        <v>4973.5984899999994</v>
      </c>
      <c r="L6" s="167"/>
      <c r="M6" s="167"/>
    </row>
    <row r="7" spans="1:13" s="132" customFormat="1" ht="13.7" customHeight="1" x14ac:dyDescent="0.2">
      <c r="A7" s="146" t="s">
        <v>193</v>
      </c>
      <c r="B7" s="147">
        <v>1904.0138100000011</v>
      </c>
      <c r="C7" s="147">
        <v>428.89150000000006</v>
      </c>
      <c r="D7" s="147">
        <v>7432.1087200000065</v>
      </c>
      <c r="E7" s="147">
        <v>1670.91581</v>
      </c>
      <c r="F7" s="147">
        <v>23077.715730000004</v>
      </c>
      <c r="G7" s="147">
        <v>5157.2976099999996</v>
      </c>
    </row>
    <row r="8" spans="1:13" ht="13.7" customHeight="1" x14ac:dyDescent="0.2">
      <c r="G8" s="92" t="s">
        <v>230</v>
      </c>
    </row>
    <row r="9" spans="1:13" ht="13.7" customHeight="1" x14ac:dyDescent="0.2">
      <c r="A9" s="153" t="s">
        <v>471</v>
      </c>
    </row>
    <row r="10" spans="1:13" ht="13.7" customHeight="1" x14ac:dyDescent="0.2">
      <c r="A10" s="153" t="s">
        <v>231</v>
      </c>
    </row>
    <row r="14" spans="1:13" ht="13.7" customHeight="1" x14ac:dyDescent="0.2">
      <c r="B14" s="684"/>
      <c r="D14" s="684"/>
      <c r="F14" s="684"/>
    </row>
    <row r="15" spans="1:13" ht="13.7" customHeight="1" x14ac:dyDescent="0.2">
      <c r="B15" s="684"/>
      <c r="D15" s="684"/>
      <c r="F15" s="684"/>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474</v>
      </c>
    </row>
    <row r="2" spans="1:11" ht="15.75" x14ac:dyDescent="0.25">
      <c r="A2" s="2"/>
      <c r="J2" s="109" t="s">
        <v>156</v>
      </c>
    </row>
    <row r="3" spans="1:11" s="113" customFormat="1" ht="13.7" customHeight="1" x14ac:dyDescent="0.2">
      <c r="A3" s="110"/>
      <c r="B3" s="892">
        <f>INDICE!A3</f>
        <v>43191</v>
      </c>
      <c r="C3" s="892"/>
      <c r="D3" s="892">
        <f>INDICE!C3</f>
        <v>0</v>
      </c>
      <c r="E3" s="892"/>
      <c r="F3" s="111"/>
      <c r="G3" s="893" t="s">
        <v>118</v>
      </c>
      <c r="H3" s="893"/>
      <c r="I3" s="893"/>
      <c r="J3" s="893"/>
    </row>
    <row r="4" spans="1:11" s="113" customFormat="1" x14ac:dyDescent="0.2">
      <c r="A4" s="114"/>
      <c r="B4" s="115" t="s">
        <v>148</v>
      </c>
      <c r="C4" s="115" t="s">
        <v>149</v>
      </c>
      <c r="D4" s="115" t="s">
        <v>185</v>
      </c>
      <c r="E4" s="115" t="s">
        <v>188</v>
      </c>
      <c r="F4" s="115"/>
      <c r="G4" s="115" t="s">
        <v>148</v>
      </c>
      <c r="H4" s="115" t="s">
        <v>149</v>
      </c>
      <c r="I4" s="115" t="s">
        <v>185</v>
      </c>
      <c r="J4" s="115" t="s">
        <v>188</v>
      </c>
    </row>
    <row r="5" spans="1:11" s="113" customFormat="1" x14ac:dyDescent="0.2">
      <c r="A5" s="510" t="s">
        <v>158</v>
      </c>
      <c r="B5" s="116">
        <f>'GNA CCAA'!B5</f>
        <v>56.314379999999964</v>
      </c>
      <c r="C5" s="116">
        <f>'GNA CCAA'!C5</f>
        <v>2.6065899999999997</v>
      </c>
      <c r="D5" s="116">
        <f>'GO CCAA'!B5</f>
        <v>303.15709999999996</v>
      </c>
      <c r="E5" s="474">
        <f>SUM(B5:D5)</f>
        <v>362.07806999999991</v>
      </c>
      <c r="F5" s="116"/>
      <c r="G5" s="116">
        <f>'GNA CCAA'!F5</f>
        <v>680.1544300000005</v>
      </c>
      <c r="H5" s="116">
        <f>'GNA CCAA'!G5</f>
        <v>31.750550000000008</v>
      </c>
      <c r="I5" s="116">
        <f>'GO CCAA'!G5</f>
        <v>3582.1148500000058</v>
      </c>
      <c r="J5" s="474">
        <f>SUM(G5:I5)</f>
        <v>4294.0198300000066</v>
      </c>
      <c r="K5" s="81"/>
    </row>
    <row r="6" spans="1:11" s="113" customFormat="1" x14ac:dyDescent="0.2">
      <c r="A6" s="511" t="s">
        <v>159</v>
      </c>
      <c r="B6" s="118">
        <f>'GNA CCAA'!B6</f>
        <v>10.27271</v>
      </c>
      <c r="C6" s="118">
        <f>'GNA CCAA'!C6</f>
        <v>0.60276999999999992</v>
      </c>
      <c r="D6" s="118">
        <f>'GO CCAA'!B6</f>
        <v>68.813059999999993</v>
      </c>
      <c r="E6" s="477">
        <f>SUM(B6:D6)</f>
        <v>79.688539999999989</v>
      </c>
      <c r="F6" s="118"/>
      <c r="G6" s="118">
        <f>'GNA CCAA'!F6</f>
        <v>130.87339999999995</v>
      </c>
      <c r="H6" s="118">
        <f>'GNA CCAA'!G6</f>
        <v>8.0744900000000026</v>
      </c>
      <c r="I6" s="118">
        <f>'GO CCAA'!G6</f>
        <v>877.0473099999997</v>
      </c>
      <c r="J6" s="477">
        <f t="shared" ref="J6:J24" si="0">SUM(G6:I6)</f>
        <v>1015.9951999999996</v>
      </c>
      <c r="K6" s="81"/>
    </row>
    <row r="7" spans="1:11" s="113" customFormat="1" x14ac:dyDescent="0.2">
      <c r="A7" s="511" t="s">
        <v>160</v>
      </c>
      <c r="B7" s="118">
        <f>'GNA CCAA'!B7</f>
        <v>6.5888400000000003</v>
      </c>
      <c r="C7" s="118">
        <f>'GNA CCAA'!C7</f>
        <v>0.54744999999999988</v>
      </c>
      <c r="D7" s="118">
        <f>'GO CCAA'!B7</f>
        <v>36.230180000000004</v>
      </c>
      <c r="E7" s="477">
        <f t="shared" ref="E7:E24" si="1">SUM(B7:D7)</f>
        <v>43.366470000000007</v>
      </c>
      <c r="F7" s="118"/>
      <c r="G7" s="118">
        <f>'GNA CCAA'!F7</f>
        <v>85.380330000000029</v>
      </c>
      <c r="H7" s="118">
        <f>'GNA CCAA'!G7</f>
        <v>7.5785200000000001</v>
      </c>
      <c r="I7" s="118">
        <f>'GO CCAA'!G7</f>
        <v>460.91061999999982</v>
      </c>
      <c r="J7" s="477">
        <f t="shared" si="0"/>
        <v>553.86946999999986</v>
      </c>
      <c r="K7" s="81"/>
    </row>
    <row r="8" spans="1:11" s="113" customFormat="1" x14ac:dyDescent="0.2">
      <c r="A8" s="511" t="s">
        <v>161</v>
      </c>
      <c r="B8" s="118">
        <f>'GNA CCAA'!B8</f>
        <v>16.018980000000003</v>
      </c>
      <c r="C8" s="118">
        <f>'GNA CCAA'!C8</f>
        <v>1.0407999999999997</v>
      </c>
      <c r="D8" s="118">
        <f>'GO CCAA'!B8</f>
        <v>31.91723</v>
      </c>
      <c r="E8" s="477">
        <f t="shared" si="1"/>
        <v>48.977010000000007</v>
      </c>
      <c r="F8" s="118"/>
      <c r="G8" s="118">
        <f>'GNA CCAA'!F8</f>
        <v>215.07538000000005</v>
      </c>
      <c r="H8" s="118">
        <f>'GNA CCAA'!G8</f>
        <v>13.8344</v>
      </c>
      <c r="I8" s="118">
        <f>'GO CCAA'!G8</f>
        <v>434.42910000000006</v>
      </c>
      <c r="J8" s="477">
        <f t="shared" si="0"/>
        <v>663.33888000000013</v>
      </c>
      <c r="K8" s="81"/>
    </row>
    <row r="9" spans="1:11" s="113" customFormat="1" x14ac:dyDescent="0.2">
      <c r="A9" s="511" t="s">
        <v>162</v>
      </c>
      <c r="B9" s="118">
        <f>'GNA CCAA'!B9</f>
        <v>33.447220000000002</v>
      </c>
      <c r="C9" s="118">
        <f>'GNA CCAA'!C9</f>
        <v>11.479880000000001</v>
      </c>
      <c r="D9" s="118">
        <f>'GO CCAA'!B9</f>
        <v>58.465589999999999</v>
      </c>
      <c r="E9" s="477">
        <f t="shared" si="1"/>
        <v>103.39269</v>
      </c>
      <c r="F9" s="118"/>
      <c r="G9" s="118">
        <f>'GNA CCAA'!F9</f>
        <v>387.97578000000016</v>
      </c>
      <c r="H9" s="118">
        <f>'GNA CCAA'!G9</f>
        <v>134.82724999999999</v>
      </c>
      <c r="I9" s="118">
        <f>'GO CCAA'!G9</f>
        <v>679.01982999999984</v>
      </c>
      <c r="J9" s="477">
        <f t="shared" si="0"/>
        <v>1201.82286</v>
      </c>
      <c r="K9" s="81"/>
    </row>
    <row r="10" spans="1:11" s="113" customFormat="1" x14ac:dyDescent="0.2">
      <c r="A10" s="511" t="s">
        <v>163</v>
      </c>
      <c r="B10" s="118">
        <f>'GNA CCAA'!B10</f>
        <v>4.74186</v>
      </c>
      <c r="C10" s="118">
        <f>'GNA CCAA'!C10</f>
        <v>0.34833999999999998</v>
      </c>
      <c r="D10" s="118">
        <f>'GO CCAA'!B10</f>
        <v>25.279149999999998</v>
      </c>
      <c r="E10" s="477">
        <f t="shared" si="1"/>
        <v>30.369349999999997</v>
      </c>
      <c r="F10" s="118"/>
      <c r="G10" s="118">
        <f>'GNA CCAA'!F10</f>
        <v>58.656919999999992</v>
      </c>
      <c r="H10" s="118">
        <f>'GNA CCAA'!G10</f>
        <v>4.3698700000000015</v>
      </c>
      <c r="I10" s="118">
        <f>'GO CCAA'!G10</f>
        <v>320.10231999999996</v>
      </c>
      <c r="J10" s="477">
        <f t="shared" si="0"/>
        <v>383.12910999999997</v>
      </c>
      <c r="K10" s="81"/>
    </row>
    <row r="11" spans="1:11" s="113" customFormat="1" x14ac:dyDescent="0.2">
      <c r="A11" s="511" t="s">
        <v>164</v>
      </c>
      <c r="B11" s="118">
        <f>'GNA CCAA'!B11</f>
        <v>20.286870000000004</v>
      </c>
      <c r="C11" s="118">
        <f>'GNA CCAA'!C11</f>
        <v>1.3913699999999998</v>
      </c>
      <c r="D11" s="118">
        <f>'GO CCAA'!B11</f>
        <v>153.59159999999997</v>
      </c>
      <c r="E11" s="477">
        <f t="shared" si="1"/>
        <v>175.26983999999999</v>
      </c>
      <c r="F11" s="118"/>
      <c r="G11" s="118">
        <f>'GNA CCAA'!F11</f>
        <v>256.32511999999991</v>
      </c>
      <c r="H11" s="118">
        <f>'GNA CCAA'!G11</f>
        <v>18.895350000000004</v>
      </c>
      <c r="I11" s="118">
        <f>'GO CCAA'!G11</f>
        <v>1838.1225599999996</v>
      </c>
      <c r="J11" s="477">
        <f t="shared" si="0"/>
        <v>2113.3430299999995</v>
      </c>
      <c r="K11" s="81"/>
    </row>
    <row r="12" spans="1:11" s="113" customFormat="1" x14ac:dyDescent="0.2">
      <c r="A12" s="511" t="s">
        <v>566</v>
      </c>
      <c r="B12" s="118">
        <f>'GNA CCAA'!B12</f>
        <v>13.939160000000003</v>
      </c>
      <c r="C12" s="118">
        <f>'GNA CCAA'!C12</f>
        <v>0.78418999999999972</v>
      </c>
      <c r="D12" s="118">
        <f>'GO CCAA'!B12</f>
        <v>105.89436000000002</v>
      </c>
      <c r="E12" s="477">
        <f t="shared" si="1"/>
        <v>120.61771000000002</v>
      </c>
      <c r="F12" s="118"/>
      <c r="G12" s="118">
        <f>'GNA CCAA'!F12</f>
        <v>169.7329400000001</v>
      </c>
      <c r="H12" s="118">
        <f>'GNA CCAA'!G12</f>
        <v>9.6689800000000083</v>
      </c>
      <c r="I12" s="118">
        <f>'GO CCAA'!G12</f>
        <v>1284.4363099999998</v>
      </c>
      <c r="J12" s="477">
        <f t="shared" si="0"/>
        <v>1463.8382299999998</v>
      </c>
      <c r="K12" s="81"/>
    </row>
    <row r="13" spans="1:11" s="113" customFormat="1" x14ac:dyDescent="0.2">
      <c r="A13" s="511" t="s">
        <v>165</v>
      </c>
      <c r="B13" s="118">
        <f>'GNA CCAA'!B13</f>
        <v>62.883409999999998</v>
      </c>
      <c r="C13" s="118">
        <f>'GNA CCAA'!C13</f>
        <v>4.4846300000000001</v>
      </c>
      <c r="D13" s="118">
        <f>'GO CCAA'!B13</f>
        <v>295.76052999999996</v>
      </c>
      <c r="E13" s="477">
        <f t="shared" si="1"/>
        <v>363.12856999999997</v>
      </c>
      <c r="F13" s="118"/>
      <c r="G13" s="118">
        <f>'GNA CCAA'!F13</f>
        <v>757.79106000000013</v>
      </c>
      <c r="H13" s="118">
        <f>'GNA CCAA'!G13</f>
        <v>57.686289999999978</v>
      </c>
      <c r="I13" s="118">
        <f>'GO CCAA'!G13</f>
        <v>3639.7709099999952</v>
      </c>
      <c r="J13" s="477">
        <f t="shared" si="0"/>
        <v>4455.2482599999948</v>
      </c>
      <c r="K13" s="81"/>
    </row>
    <row r="14" spans="1:11" s="113" customFormat="1" x14ac:dyDescent="0.2">
      <c r="A14" s="511" t="s">
        <v>166</v>
      </c>
      <c r="B14" s="118">
        <f>'GNA CCAA'!B14</f>
        <v>0.43874000000000002</v>
      </c>
      <c r="C14" s="118">
        <f>'GNA CCAA'!C14</f>
        <v>5.611E-2</v>
      </c>
      <c r="D14" s="118">
        <f>'GO CCAA'!B14</f>
        <v>1.1978400000000002</v>
      </c>
      <c r="E14" s="477">
        <f t="shared" si="1"/>
        <v>1.6926900000000002</v>
      </c>
      <c r="F14" s="118"/>
      <c r="G14" s="118">
        <f>'GNA CCAA'!F14</f>
        <v>5.4041300000000012</v>
      </c>
      <c r="H14" s="118">
        <f>'GNA CCAA'!G14</f>
        <v>0.7174100000000001</v>
      </c>
      <c r="I14" s="118">
        <f>'GO CCAA'!G14</f>
        <v>13.342559999999999</v>
      </c>
      <c r="J14" s="477">
        <f t="shared" si="0"/>
        <v>19.464100000000002</v>
      </c>
      <c r="K14" s="81"/>
    </row>
    <row r="15" spans="1:11" s="113" customFormat="1" x14ac:dyDescent="0.2">
      <c r="A15" s="511" t="s">
        <v>167</v>
      </c>
      <c r="B15" s="118">
        <f>'GNA CCAA'!B15</f>
        <v>38.501560000000005</v>
      </c>
      <c r="C15" s="118">
        <f>'GNA CCAA'!C15</f>
        <v>1.8888999999999998</v>
      </c>
      <c r="D15" s="118">
        <f>'GO CCAA'!B15</f>
        <v>170.53512999999995</v>
      </c>
      <c r="E15" s="477">
        <f t="shared" si="1"/>
        <v>210.92558999999994</v>
      </c>
      <c r="F15" s="118"/>
      <c r="G15" s="118">
        <f>'GNA CCAA'!F15</f>
        <v>498.86678000000023</v>
      </c>
      <c r="H15" s="118">
        <f>'GNA CCAA'!G15</f>
        <v>25.276820000000022</v>
      </c>
      <c r="I15" s="118">
        <f>'GO CCAA'!G15</f>
        <v>2176.6108299999987</v>
      </c>
      <c r="J15" s="477">
        <f t="shared" si="0"/>
        <v>2700.754429999999</v>
      </c>
      <c r="K15" s="81"/>
    </row>
    <row r="16" spans="1:11" s="113" customFormat="1" x14ac:dyDescent="0.2">
      <c r="A16" s="511" t="s">
        <v>168</v>
      </c>
      <c r="B16" s="118">
        <f>'GNA CCAA'!B16</f>
        <v>7.4926600000000008</v>
      </c>
      <c r="C16" s="118">
        <f>'GNA CCAA'!C16</f>
        <v>0.29391</v>
      </c>
      <c r="D16" s="118">
        <f>'GO CCAA'!B16</f>
        <v>58.245560000000012</v>
      </c>
      <c r="E16" s="477">
        <f t="shared" si="1"/>
        <v>66.032130000000009</v>
      </c>
      <c r="F16" s="118"/>
      <c r="G16" s="118">
        <f>'GNA CCAA'!F16</f>
        <v>88.929820000000078</v>
      </c>
      <c r="H16" s="118">
        <f>'GNA CCAA'!G16</f>
        <v>3.6166199999999997</v>
      </c>
      <c r="I16" s="118">
        <f>'GO CCAA'!G16</f>
        <v>661.47089000000028</v>
      </c>
      <c r="J16" s="477">
        <f t="shared" si="0"/>
        <v>754.01733000000036</v>
      </c>
      <c r="K16" s="81"/>
    </row>
    <row r="17" spans="1:16" s="113" customFormat="1" x14ac:dyDescent="0.2">
      <c r="A17" s="511" t="s">
        <v>169</v>
      </c>
      <c r="B17" s="118">
        <f>'GNA CCAA'!B17</f>
        <v>18.112060000000007</v>
      </c>
      <c r="C17" s="118">
        <f>'GNA CCAA'!C17</f>
        <v>1.1306399999999996</v>
      </c>
      <c r="D17" s="118">
        <f>'GO CCAA'!B17</f>
        <v>114.29834</v>
      </c>
      <c r="E17" s="477">
        <f t="shared" si="1"/>
        <v>133.54104000000001</v>
      </c>
      <c r="F17" s="118"/>
      <c r="G17" s="118">
        <f>'GNA CCAA'!F17</f>
        <v>234.63395999999986</v>
      </c>
      <c r="H17" s="118">
        <f>'GNA CCAA'!G17</f>
        <v>15.679790000000011</v>
      </c>
      <c r="I17" s="118">
        <f>'GO CCAA'!G17</f>
        <v>1413.7839899999999</v>
      </c>
      <c r="J17" s="477">
        <f t="shared" si="0"/>
        <v>1664.0977399999997</v>
      </c>
      <c r="K17" s="81"/>
    </row>
    <row r="18" spans="1:16" s="113" customFormat="1" x14ac:dyDescent="0.2">
      <c r="A18" s="511" t="s">
        <v>170</v>
      </c>
      <c r="B18" s="118">
        <f>'GNA CCAA'!B18</f>
        <v>2.4396</v>
      </c>
      <c r="C18" s="118">
        <f>'GNA CCAA'!C18</f>
        <v>0.14068</v>
      </c>
      <c r="D18" s="118">
        <f>'GO CCAA'!B18</f>
        <v>18.630659999999995</v>
      </c>
      <c r="E18" s="477">
        <f t="shared" si="1"/>
        <v>21.210939999999994</v>
      </c>
      <c r="F18" s="118"/>
      <c r="G18" s="118">
        <f>'GNA CCAA'!F18</f>
        <v>37.617579999999982</v>
      </c>
      <c r="H18" s="118">
        <f>'GNA CCAA'!G18</f>
        <v>2.0309599999999994</v>
      </c>
      <c r="I18" s="118">
        <f>'GO CCAA'!G18</f>
        <v>237.57736999999995</v>
      </c>
      <c r="J18" s="477">
        <f t="shared" si="0"/>
        <v>277.22590999999994</v>
      </c>
      <c r="K18" s="81"/>
    </row>
    <row r="19" spans="1:16" s="113" customFormat="1" x14ac:dyDescent="0.2">
      <c r="A19" s="511" t="s">
        <v>171</v>
      </c>
      <c r="B19" s="118">
        <f>'GNA CCAA'!B19</f>
        <v>47.73704</v>
      </c>
      <c r="C19" s="118">
        <f>'GNA CCAA'!C19</f>
        <v>2.7610100000000002</v>
      </c>
      <c r="D19" s="118">
        <f>'GO CCAA'!B19</f>
        <v>192.41136</v>
      </c>
      <c r="E19" s="477">
        <f t="shared" si="1"/>
        <v>242.90941000000001</v>
      </c>
      <c r="F19" s="118"/>
      <c r="G19" s="118">
        <f>'GNA CCAA'!F19</f>
        <v>543.97820999999976</v>
      </c>
      <c r="H19" s="118">
        <f>'GNA CCAA'!G19</f>
        <v>33.520189999999992</v>
      </c>
      <c r="I19" s="118">
        <f>'GO CCAA'!G19</f>
        <v>2252.1711099999998</v>
      </c>
      <c r="J19" s="477">
        <f t="shared" si="0"/>
        <v>2829.6695099999997</v>
      </c>
      <c r="K19" s="81"/>
    </row>
    <row r="20" spans="1:16" s="113" customFormat="1" x14ac:dyDescent="0.2">
      <c r="A20" s="511" t="s">
        <v>172</v>
      </c>
      <c r="B20" s="118">
        <f>'GNA CCAA'!B20</f>
        <v>0.55206999999999995</v>
      </c>
      <c r="C20" s="702">
        <f>'GNA CCAA'!C20</f>
        <v>0</v>
      </c>
      <c r="D20" s="118">
        <f>'GO CCAA'!B20</f>
        <v>1.7765</v>
      </c>
      <c r="E20" s="477">
        <f t="shared" si="1"/>
        <v>2.32857</v>
      </c>
      <c r="F20" s="118"/>
      <c r="G20" s="118">
        <f>'GNA CCAA'!F20</f>
        <v>6.7943000000000016</v>
      </c>
      <c r="H20" s="702">
        <f>'GNA CCAA'!G20</f>
        <v>0</v>
      </c>
      <c r="I20" s="118">
        <f>'GO CCAA'!G20</f>
        <v>21.492620000000002</v>
      </c>
      <c r="J20" s="477">
        <f t="shared" si="0"/>
        <v>28.286920000000002</v>
      </c>
      <c r="K20" s="81"/>
    </row>
    <row r="21" spans="1:16" s="113" customFormat="1" x14ac:dyDescent="0.2">
      <c r="A21" s="511" t="s">
        <v>173</v>
      </c>
      <c r="B21" s="118">
        <f>'GNA CCAA'!B21</f>
        <v>9.7719200000000015</v>
      </c>
      <c r="C21" s="118">
        <f>'GNA CCAA'!C21</f>
        <v>0.59570999999999996</v>
      </c>
      <c r="D21" s="118">
        <f>'GO CCAA'!B21</f>
        <v>77.157429999999991</v>
      </c>
      <c r="E21" s="477">
        <f t="shared" si="1"/>
        <v>87.525059999999996</v>
      </c>
      <c r="F21" s="118"/>
      <c r="G21" s="118">
        <f>'GNA CCAA'!F21</f>
        <v>117.66557999999998</v>
      </c>
      <c r="H21" s="118">
        <f>'GNA CCAA'!G21</f>
        <v>7.4286300000000001</v>
      </c>
      <c r="I21" s="118">
        <f>'GO CCAA'!G21</f>
        <v>926.29486999999983</v>
      </c>
      <c r="J21" s="477">
        <f t="shared" si="0"/>
        <v>1051.3890799999999</v>
      </c>
      <c r="K21" s="81"/>
    </row>
    <row r="22" spans="1:16" s="113" customFormat="1" x14ac:dyDescent="0.2">
      <c r="A22" s="511" t="s">
        <v>174</v>
      </c>
      <c r="B22" s="118">
        <f>'GNA CCAA'!B22</f>
        <v>5.23916</v>
      </c>
      <c r="C22" s="118">
        <f>'GNA CCAA'!C22</f>
        <v>0.22736999999999999</v>
      </c>
      <c r="D22" s="118">
        <f>'GO CCAA'!B22</f>
        <v>55.809370000000008</v>
      </c>
      <c r="E22" s="477">
        <f t="shared" si="1"/>
        <v>61.275900000000007</v>
      </c>
      <c r="F22" s="118"/>
      <c r="G22" s="118">
        <f>'GNA CCAA'!F22</f>
        <v>63.922240000000045</v>
      </c>
      <c r="H22" s="118">
        <f>'GNA CCAA'!G22</f>
        <v>3.1104800000000004</v>
      </c>
      <c r="I22" s="118">
        <f>'GO CCAA'!G22</f>
        <v>648.24763000000019</v>
      </c>
      <c r="J22" s="477">
        <f t="shared" si="0"/>
        <v>715.28035000000023</v>
      </c>
      <c r="K22" s="81"/>
    </row>
    <row r="23" spans="1:16" x14ac:dyDescent="0.2">
      <c r="A23" s="512" t="s">
        <v>175</v>
      </c>
      <c r="B23" s="118">
        <f>'GNA CCAA'!B23</f>
        <v>14.6752</v>
      </c>
      <c r="C23" s="118">
        <f>'GNA CCAA'!C23</f>
        <v>1.0905099999999999</v>
      </c>
      <c r="D23" s="118">
        <f>'GO CCAA'!B23</f>
        <v>160.40103999999997</v>
      </c>
      <c r="E23" s="477">
        <f t="shared" si="1"/>
        <v>176.16674999999998</v>
      </c>
      <c r="F23" s="118"/>
      <c r="G23" s="118">
        <f>'GNA CCAA'!F23</f>
        <v>177.29474999999996</v>
      </c>
      <c r="H23" s="118">
        <f>'GNA CCAA'!G23</f>
        <v>13.281539999999996</v>
      </c>
      <c r="I23" s="118">
        <f>'GO CCAA'!G23</f>
        <v>1824.7951699999999</v>
      </c>
      <c r="J23" s="477">
        <f t="shared" si="0"/>
        <v>2015.3714599999998</v>
      </c>
      <c r="K23" s="427"/>
      <c r="P23" s="113"/>
    </row>
    <row r="24" spans="1:16" x14ac:dyDescent="0.2">
      <c r="A24" s="513" t="s">
        <v>466</v>
      </c>
      <c r="B24" s="122">
        <f>'GNA CCAA'!B24</f>
        <v>369.45343999999977</v>
      </c>
      <c r="C24" s="122">
        <f>'GNA CCAA'!C24</f>
        <v>31.47085999999997</v>
      </c>
      <c r="D24" s="122">
        <f>'GO CCAA'!B24</f>
        <v>1929.5720299999996</v>
      </c>
      <c r="E24" s="122">
        <f t="shared" si="1"/>
        <v>2330.4963299999995</v>
      </c>
      <c r="F24" s="122"/>
      <c r="G24" s="122">
        <f>'GNA CCAA'!F24</f>
        <v>4517.0727100000004</v>
      </c>
      <c r="H24" s="514">
        <f>'GNA CCAA'!G24</f>
        <v>391.34814000000023</v>
      </c>
      <c r="I24" s="122">
        <f>'GO CCAA'!G24</f>
        <v>23291.740850000002</v>
      </c>
      <c r="J24" s="122">
        <f t="shared" si="0"/>
        <v>28200.161700000004</v>
      </c>
      <c r="K24" s="427"/>
    </row>
    <row r="25" spans="1:16" x14ac:dyDescent="0.2">
      <c r="I25" s="8"/>
      <c r="J25" s="92" t="s">
        <v>230</v>
      </c>
    </row>
    <row r="26" spans="1:16" x14ac:dyDescent="0.2">
      <c r="A26" s="480" t="s">
        <v>472</v>
      </c>
      <c r="G26" s="124"/>
      <c r="H26" s="124"/>
      <c r="I26" s="124"/>
      <c r="J26" s="124"/>
    </row>
    <row r="27" spans="1:16" x14ac:dyDescent="0.2">
      <c r="A27" s="153" t="s">
        <v>231</v>
      </c>
      <c r="G27" s="124"/>
      <c r="H27" s="124"/>
      <c r="I27" s="124"/>
      <c r="J27" s="124"/>
    </row>
    <row r="28" spans="1:16" ht="18" x14ac:dyDescent="0.25">
      <c r="A28" s="125"/>
      <c r="E28" s="899"/>
      <c r="F28" s="899"/>
      <c r="G28" s="124"/>
      <c r="H28" s="124"/>
      <c r="I28" s="124"/>
      <c r="J28" s="124"/>
    </row>
    <row r="29" spans="1:16" x14ac:dyDescent="0.2">
      <c r="A29" s="125"/>
      <c r="G29" s="124"/>
      <c r="H29" s="124"/>
      <c r="I29" s="124"/>
      <c r="J29" s="124"/>
    </row>
    <row r="30" spans="1:16" x14ac:dyDescent="0.2">
      <c r="A30" s="125"/>
      <c r="G30" s="124"/>
      <c r="H30" s="124"/>
      <c r="I30" s="124"/>
      <c r="J30" s="124"/>
    </row>
    <row r="31" spans="1:16" x14ac:dyDescent="0.2">
      <c r="A31" s="125"/>
      <c r="G31" s="124"/>
      <c r="H31" s="124"/>
      <c r="I31" s="124"/>
      <c r="J31" s="124"/>
    </row>
    <row r="32" spans="1:16" x14ac:dyDescent="0.2">
      <c r="A32" s="125"/>
      <c r="G32" s="124"/>
      <c r="H32" s="124"/>
      <c r="I32" s="124"/>
      <c r="J32" s="124"/>
    </row>
    <row r="33" spans="1:10" x14ac:dyDescent="0.2">
      <c r="A33" s="125"/>
      <c r="G33" s="124"/>
      <c r="H33" s="124"/>
      <c r="I33" s="124"/>
      <c r="J33" s="124"/>
    </row>
    <row r="34" spans="1:10" x14ac:dyDescent="0.2">
      <c r="A34" s="125"/>
      <c r="G34" s="124"/>
      <c r="H34" s="124"/>
      <c r="I34" s="124"/>
      <c r="J34" s="124"/>
    </row>
    <row r="35" spans="1:10" x14ac:dyDescent="0.2">
      <c r="A35" s="125"/>
      <c r="G35" s="124"/>
      <c r="H35" s="124"/>
      <c r="I35" s="124"/>
      <c r="J35" s="124"/>
    </row>
    <row r="36" spans="1:10" x14ac:dyDescent="0.2">
      <c r="A36" s="125"/>
      <c r="G36" s="124"/>
      <c r="H36" s="124"/>
      <c r="I36" s="124"/>
      <c r="J36" s="124"/>
    </row>
    <row r="37" spans="1:10" x14ac:dyDescent="0.2">
      <c r="A37" s="125"/>
      <c r="G37" s="124"/>
      <c r="H37" s="124"/>
      <c r="I37" s="124"/>
      <c r="J37" s="124"/>
    </row>
    <row r="38" spans="1:10" x14ac:dyDescent="0.2">
      <c r="A38" s="125"/>
      <c r="G38" s="124"/>
      <c r="H38" s="124"/>
      <c r="I38" s="124"/>
      <c r="J38" s="124"/>
    </row>
    <row r="39" spans="1:10" x14ac:dyDescent="0.2">
      <c r="A39" s="125"/>
      <c r="G39" s="124"/>
      <c r="H39" s="124"/>
      <c r="I39" s="124"/>
      <c r="J39" s="124"/>
    </row>
    <row r="40" spans="1:10" x14ac:dyDescent="0.2">
      <c r="A40" s="125"/>
      <c r="G40" s="124"/>
      <c r="H40" s="124"/>
      <c r="I40" s="124"/>
      <c r="J40" s="124"/>
    </row>
    <row r="41" spans="1:10" x14ac:dyDescent="0.2">
      <c r="A41" s="125"/>
      <c r="G41" s="124"/>
      <c r="H41" s="124"/>
      <c r="I41" s="124"/>
      <c r="J41" s="124"/>
    </row>
    <row r="42" spans="1:10" x14ac:dyDescent="0.2">
      <c r="A42" s="125"/>
      <c r="G42" s="124"/>
      <c r="H42" s="124"/>
      <c r="I42" s="124"/>
      <c r="J42" s="124"/>
    </row>
    <row r="43" spans="1:10" x14ac:dyDescent="0.2">
      <c r="A43" s="125"/>
      <c r="G43" s="124"/>
      <c r="H43" s="124"/>
      <c r="I43" s="124"/>
      <c r="J43" s="124"/>
    </row>
    <row r="44" spans="1:10" x14ac:dyDescent="0.2">
      <c r="A44" s="125"/>
      <c r="G44" s="124"/>
      <c r="H44" s="124"/>
      <c r="I44" s="124"/>
      <c r="J44" s="124"/>
    </row>
    <row r="45" spans="1:10" x14ac:dyDescent="0.2">
      <c r="A45" s="125"/>
      <c r="G45" s="124"/>
      <c r="H45" s="124"/>
      <c r="I45" s="124"/>
      <c r="J45" s="124"/>
    </row>
    <row r="46" spans="1:10" x14ac:dyDescent="0.2">
      <c r="G46" s="124"/>
      <c r="H46" s="124"/>
      <c r="I46" s="124"/>
      <c r="J46" s="124"/>
    </row>
    <row r="47" spans="1:10" x14ac:dyDescent="0.2">
      <c r="G47" s="124"/>
      <c r="H47" s="124"/>
      <c r="I47" s="124"/>
      <c r="J47" s="124"/>
    </row>
  </sheetData>
  <mergeCells count="3">
    <mergeCell ref="B3:E3"/>
    <mergeCell ref="G3:J3"/>
    <mergeCell ref="E28:F28"/>
  </mergeCells>
  <conditionalFormatting sqref="B6:D19 F6:I19 B21:D23 B20 D20 F21:I23 F20:G20 I20">
    <cfRule type="cellIs" dxfId="2111" priority="5" operator="between">
      <formula>0</formula>
      <formula>0.5</formula>
    </cfRule>
    <cfRule type="cellIs" dxfId="2110" priority="6" operator="between">
      <formula>0</formula>
      <formula>0.49</formula>
    </cfRule>
  </conditionalFormatting>
  <conditionalFormatting sqref="E6:E23">
    <cfRule type="cellIs" dxfId="2109" priority="3" operator="between">
      <formula>0</formula>
      <formula>0.5</formula>
    </cfRule>
    <cfRule type="cellIs" dxfId="2108" priority="4" operator="between">
      <formula>0</formula>
      <formula>0.49</formula>
    </cfRule>
  </conditionalFormatting>
  <conditionalFormatting sqref="J6:J23">
    <cfRule type="cellIs" dxfId="2107" priority="1" operator="between">
      <formula>0</formula>
      <formula>0.5</formula>
    </cfRule>
    <cfRule type="cellIs" dxfId="210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F13" sqref="F13"/>
    </sheetView>
  </sheetViews>
  <sheetFormatPr baseColWidth="10" defaultRowHeight="12.75" x14ac:dyDescent="0.2"/>
  <cols>
    <col min="1" max="1" width="9.5" style="169" customWidth="1"/>
    <col min="2" max="2" width="10.5" style="169" customWidth="1"/>
    <col min="3" max="3" width="9.375" style="169" customWidth="1"/>
    <col min="4" max="4" width="10" style="169" customWidth="1"/>
    <col min="5" max="5" width="9.375" style="169" customWidth="1"/>
    <col min="6" max="6" width="9.5" style="169" customWidth="1"/>
    <col min="7" max="7" width="8.5" style="169" customWidth="1"/>
    <col min="8" max="8" width="12.5" style="169" customWidth="1"/>
    <col min="9" max="12" width="11.5" style="169" customWidth="1"/>
    <col min="13" max="66" width="11" style="169"/>
    <col min="67" max="256" width="10" style="169"/>
    <col min="257" max="257" width="8.375" style="169" customWidth="1"/>
    <col min="258" max="258" width="9.25" style="169" customWidth="1"/>
    <col min="259" max="259" width="8.25" style="169" bestFit="1" customWidth="1"/>
    <col min="260" max="260" width="8.875" style="169" bestFit="1" customWidth="1"/>
    <col min="261" max="261" width="8.25" style="169" bestFit="1" customWidth="1"/>
    <col min="262" max="262" width="8.375" style="169" bestFit="1" customWidth="1"/>
    <col min="263" max="263" width="7.5" style="169" bestFit="1" customWidth="1"/>
    <col min="264" max="264" width="11" style="169" bestFit="1" customWidth="1"/>
    <col min="265" max="268" width="10.125" style="169" bestFit="1" customWidth="1"/>
    <col min="269" max="512" width="10" style="169"/>
    <col min="513" max="513" width="8.375" style="169" customWidth="1"/>
    <col min="514" max="514" width="9.25" style="169" customWidth="1"/>
    <col min="515" max="515" width="8.25" style="169" bestFit="1" customWidth="1"/>
    <col min="516" max="516" width="8.875" style="169" bestFit="1" customWidth="1"/>
    <col min="517" max="517" width="8.25" style="169" bestFit="1" customWidth="1"/>
    <col min="518" max="518" width="8.375" style="169" bestFit="1" customWidth="1"/>
    <col min="519" max="519" width="7.5" style="169" bestFit="1" customWidth="1"/>
    <col min="520" max="520" width="11" style="169" bestFit="1" customWidth="1"/>
    <col min="521" max="524" width="10.125" style="169" bestFit="1" customWidth="1"/>
    <col min="525" max="768" width="10" style="169"/>
    <col min="769" max="769" width="8.375" style="169" customWidth="1"/>
    <col min="770" max="770" width="9.25" style="169" customWidth="1"/>
    <col min="771" max="771" width="8.25" style="169" bestFit="1" customWidth="1"/>
    <col min="772" max="772" width="8.875" style="169" bestFit="1" customWidth="1"/>
    <col min="773" max="773" width="8.25" style="169" bestFit="1" customWidth="1"/>
    <col min="774" max="774" width="8.375" style="169" bestFit="1" customWidth="1"/>
    <col min="775" max="775" width="7.5" style="169" bestFit="1" customWidth="1"/>
    <col min="776" max="776" width="11" style="169" bestFit="1" customWidth="1"/>
    <col min="777" max="780" width="10.125" style="169" bestFit="1" customWidth="1"/>
    <col min="781" max="1024" width="11" style="169"/>
    <col min="1025" max="1025" width="8.375" style="169" customWidth="1"/>
    <col min="1026" max="1026" width="9.25" style="169" customWidth="1"/>
    <col min="1027" max="1027" width="8.25" style="169" bestFit="1" customWidth="1"/>
    <col min="1028" max="1028" width="8.875" style="169" bestFit="1" customWidth="1"/>
    <col min="1029" max="1029" width="8.25" style="169" bestFit="1" customWidth="1"/>
    <col min="1030" max="1030" width="8.375" style="169" bestFit="1" customWidth="1"/>
    <col min="1031" max="1031" width="7.5" style="169" bestFit="1" customWidth="1"/>
    <col min="1032" max="1032" width="11" style="169" bestFit="1" customWidth="1"/>
    <col min="1033" max="1036" width="10.125" style="169" bestFit="1" customWidth="1"/>
    <col min="1037" max="1280" width="10" style="169"/>
    <col min="1281" max="1281" width="8.375" style="169" customWidth="1"/>
    <col min="1282" max="1282" width="9.25" style="169" customWidth="1"/>
    <col min="1283" max="1283" width="8.25" style="169" bestFit="1" customWidth="1"/>
    <col min="1284" max="1284" width="8.875" style="169" bestFit="1" customWidth="1"/>
    <col min="1285" max="1285" width="8.25" style="169" bestFit="1" customWidth="1"/>
    <col min="1286" max="1286" width="8.375" style="169" bestFit="1" customWidth="1"/>
    <col min="1287" max="1287" width="7.5" style="169" bestFit="1" customWidth="1"/>
    <col min="1288" max="1288" width="11" style="169" bestFit="1" customWidth="1"/>
    <col min="1289" max="1292" width="10.125" style="169" bestFit="1" customWidth="1"/>
    <col min="1293" max="1536" width="10" style="169"/>
    <col min="1537" max="1537" width="8.375" style="169" customWidth="1"/>
    <col min="1538" max="1538" width="9.25" style="169" customWidth="1"/>
    <col min="1539" max="1539" width="8.25" style="169" bestFit="1" customWidth="1"/>
    <col min="1540" max="1540" width="8.875" style="169" bestFit="1" customWidth="1"/>
    <col min="1541" max="1541" width="8.25" style="169" bestFit="1" customWidth="1"/>
    <col min="1542" max="1542" width="8.375" style="169" bestFit="1" customWidth="1"/>
    <col min="1543" max="1543" width="7.5" style="169" bestFit="1" customWidth="1"/>
    <col min="1544" max="1544" width="11" style="169" bestFit="1" customWidth="1"/>
    <col min="1545" max="1548" width="10.125" style="169" bestFit="1" customWidth="1"/>
    <col min="1549" max="1792" width="10" style="169"/>
    <col min="1793" max="1793" width="8.375" style="169" customWidth="1"/>
    <col min="1794" max="1794" width="9.25" style="169" customWidth="1"/>
    <col min="1795" max="1795" width="8.25" style="169" bestFit="1" customWidth="1"/>
    <col min="1796" max="1796" width="8.875" style="169" bestFit="1" customWidth="1"/>
    <col min="1797" max="1797" width="8.25" style="169" bestFit="1" customWidth="1"/>
    <col min="1798" max="1798" width="8.375" style="169" bestFit="1" customWidth="1"/>
    <col min="1799" max="1799" width="7.5" style="169" bestFit="1" customWidth="1"/>
    <col min="1800" max="1800" width="11" style="169" bestFit="1" customWidth="1"/>
    <col min="1801" max="1804" width="10.125" style="169" bestFit="1" customWidth="1"/>
    <col min="1805" max="2048" width="11" style="169"/>
    <col min="2049" max="2049" width="8.375" style="169" customWidth="1"/>
    <col min="2050" max="2050" width="9.25" style="169" customWidth="1"/>
    <col min="2051" max="2051" width="8.25" style="169" bestFit="1" customWidth="1"/>
    <col min="2052" max="2052" width="8.875" style="169" bestFit="1" customWidth="1"/>
    <col min="2053" max="2053" width="8.25" style="169" bestFit="1" customWidth="1"/>
    <col min="2054" max="2054" width="8.375" style="169" bestFit="1" customWidth="1"/>
    <col min="2055" max="2055" width="7.5" style="169" bestFit="1" customWidth="1"/>
    <col min="2056" max="2056" width="11" style="169" bestFit="1" customWidth="1"/>
    <col min="2057" max="2060" width="10.125" style="169" bestFit="1" customWidth="1"/>
    <col min="2061" max="2304" width="10" style="169"/>
    <col min="2305" max="2305" width="8.375" style="169" customWidth="1"/>
    <col min="2306" max="2306" width="9.25" style="169" customWidth="1"/>
    <col min="2307" max="2307" width="8.25" style="169" bestFit="1" customWidth="1"/>
    <col min="2308" max="2308" width="8.875" style="169" bestFit="1" customWidth="1"/>
    <col min="2309" max="2309" width="8.25" style="169" bestFit="1" customWidth="1"/>
    <col min="2310" max="2310" width="8.375" style="169" bestFit="1" customWidth="1"/>
    <col min="2311" max="2311" width="7.5" style="169" bestFit="1" customWidth="1"/>
    <col min="2312" max="2312" width="11" style="169" bestFit="1" customWidth="1"/>
    <col min="2313" max="2316" width="10.125" style="169" bestFit="1" customWidth="1"/>
    <col min="2317" max="2560" width="10" style="169"/>
    <col min="2561" max="2561" width="8.375" style="169" customWidth="1"/>
    <col min="2562" max="2562" width="9.25" style="169" customWidth="1"/>
    <col min="2563" max="2563" width="8.25" style="169" bestFit="1" customWidth="1"/>
    <col min="2564" max="2564" width="8.875" style="169" bestFit="1" customWidth="1"/>
    <col min="2565" max="2565" width="8.25" style="169" bestFit="1" customWidth="1"/>
    <col min="2566" max="2566" width="8.375" style="169" bestFit="1" customWidth="1"/>
    <col min="2567" max="2567" width="7.5" style="169" bestFit="1" customWidth="1"/>
    <col min="2568" max="2568" width="11" style="169" bestFit="1" customWidth="1"/>
    <col min="2569" max="2572" width="10.125" style="169" bestFit="1" customWidth="1"/>
    <col min="2573" max="2816" width="10" style="169"/>
    <col min="2817" max="2817" width="8.375" style="169" customWidth="1"/>
    <col min="2818" max="2818" width="9.25" style="169" customWidth="1"/>
    <col min="2819" max="2819" width="8.25" style="169" bestFit="1" customWidth="1"/>
    <col min="2820" max="2820" width="8.875" style="169" bestFit="1" customWidth="1"/>
    <col min="2821" max="2821" width="8.25" style="169" bestFit="1" customWidth="1"/>
    <col min="2822" max="2822" width="8.375" style="169" bestFit="1" customWidth="1"/>
    <col min="2823" max="2823" width="7.5" style="169" bestFit="1" customWidth="1"/>
    <col min="2824" max="2824" width="11" style="169" bestFit="1" customWidth="1"/>
    <col min="2825" max="2828" width="10.125" style="169" bestFit="1" customWidth="1"/>
    <col min="2829" max="3072" width="11" style="169"/>
    <col min="3073" max="3073" width="8.375" style="169" customWidth="1"/>
    <col min="3074" max="3074" width="9.25" style="169" customWidth="1"/>
    <col min="3075" max="3075" width="8.25" style="169" bestFit="1" customWidth="1"/>
    <col min="3076" max="3076" width="8.875" style="169" bestFit="1" customWidth="1"/>
    <col min="3077" max="3077" width="8.25" style="169" bestFit="1" customWidth="1"/>
    <col min="3078" max="3078" width="8.375" style="169" bestFit="1" customWidth="1"/>
    <col min="3079" max="3079" width="7.5" style="169" bestFit="1" customWidth="1"/>
    <col min="3080" max="3080" width="11" style="169" bestFit="1" customWidth="1"/>
    <col min="3081" max="3084" width="10.125" style="169" bestFit="1" customWidth="1"/>
    <col min="3085" max="3328" width="10" style="169"/>
    <col min="3329" max="3329" width="8.375" style="169" customWidth="1"/>
    <col min="3330" max="3330" width="9.25" style="169" customWidth="1"/>
    <col min="3331" max="3331" width="8.25" style="169" bestFit="1" customWidth="1"/>
    <col min="3332" max="3332" width="8.875" style="169" bestFit="1" customWidth="1"/>
    <col min="3333" max="3333" width="8.25" style="169" bestFit="1" customWidth="1"/>
    <col min="3334" max="3334" width="8.375" style="169" bestFit="1" customWidth="1"/>
    <col min="3335" max="3335" width="7.5" style="169" bestFit="1" customWidth="1"/>
    <col min="3336" max="3336" width="11" style="169" bestFit="1" customWidth="1"/>
    <col min="3337" max="3340" width="10.125" style="169" bestFit="1" customWidth="1"/>
    <col min="3341" max="3584" width="10" style="169"/>
    <col min="3585" max="3585" width="8.375" style="169" customWidth="1"/>
    <col min="3586" max="3586" width="9.25" style="169" customWidth="1"/>
    <col min="3587" max="3587" width="8.25" style="169" bestFit="1" customWidth="1"/>
    <col min="3588" max="3588" width="8.875" style="169" bestFit="1" customWidth="1"/>
    <col min="3589" max="3589" width="8.25" style="169" bestFit="1" customWidth="1"/>
    <col min="3590" max="3590" width="8.375" style="169" bestFit="1" customWidth="1"/>
    <col min="3591" max="3591" width="7.5" style="169" bestFit="1" customWidth="1"/>
    <col min="3592" max="3592" width="11" style="169" bestFit="1" customWidth="1"/>
    <col min="3593" max="3596" width="10.125" style="169" bestFit="1" customWidth="1"/>
    <col min="3597" max="3840" width="10" style="169"/>
    <col min="3841" max="3841" width="8.375" style="169" customWidth="1"/>
    <col min="3842" max="3842" width="9.25" style="169" customWidth="1"/>
    <col min="3843" max="3843" width="8.25" style="169" bestFit="1" customWidth="1"/>
    <col min="3844" max="3844" width="8.875" style="169" bestFit="1" customWidth="1"/>
    <col min="3845" max="3845" width="8.25" style="169" bestFit="1" customWidth="1"/>
    <col min="3846" max="3846" width="8.375" style="169" bestFit="1" customWidth="1"/>
    <col min="3847" max="3847" width="7.5" style="169" bestFit="1" customWidth="1"/>
    <col min="3848" max="3848" width="11" style="169" bestFit="1" customWidth="1"/>
    <col min="3849" max="3852" width="10.125" style="169" bestFit="1" customWidth="1"/>
    <col min="3853" max="4096" width="11" style="169"/>
    <col min="4097" max="4097" width="8.375" style="169" customWidth="1"/>
    <col min="4098" max="4098" width="9.25" style="169" customWidth="1"/>
    <col min="4099" max="4099" width="8.25" style="169" bestFit="1" customWidth="1"/>
    <col min="4100" max="4100" width="8.875" style="169" bestFit="1" customWidth="1"/>
    <col min="4101" max="4101" width="8.25" style="169" bestFit="1" customWidth="1"/>
    <col min="4102" max="4102" width="8.375" style="169" bestFit="1" customWidth="1"/>
    <col min="4103" max="4103" width="7.5" style="169" bestFit="1" customWidth="1"/>
    <col min="4104" max="4104" width="11" style="169" bestFit="1" customWidth="1"/>
    <col min="4105" max="4108" width="10.125" style="169" bestFit="1" customWidth="1"/>
    <col min="4109" max="4352" width="10" style="169"/>
    <col min="4353" max="4353" width="8.375" style="169" customWidth="1"/>
    <col min="4354" max="4354" width="9.25" style="169" customWidth="1"/>
    <col min="4355" max="4355" width="8.25" style="169" bestFit="1" customWidth="1"/>
    <col min="4356" max="4356" width="8.875" style="169" bestFit="1" customWidth="1"/>
    <col min="4357" max="4357" width="8.25" style="169" bestFit="1" customWidth="1"/>
    <col min="4358" max="4358" width="8.375" style="169" bestFit="1" customWidth="1"/>
    <col min="4359" max="4359" width="7.5" style="169" bestFit="1" customWidth="1"/>
    <col min="4360" max="4360" width="11" style="169" bestFit="1" customWidth="1"/>
    <col min="4361" max="4364" width="10.125" style="169" bestFit="1" customWidth="1"/>
    <col min="4365" max="4608" width="10" style="169"/>
    <col min="4609" max="4609" width="8.375" style="169" customWidth="1"/>
    <col min="4610" max="4610" width="9.25" style="169" customWidth="1"/>
    <col min="4611" max="4611" width="8.25" style="169" bestFit="1" customWidth="1"/>
    <col min="4612" max="4612" width="8.875" style="169" bestFit="1" customWidth="1"/>
    <col min="4613" max="4613" width="8.25" style="169" bestFit="1" customWidth="1"/>
    <col min="4614" max="4614" width="8.375" style="169" bestFit="1" customWidth="1"/>
    <col min="4615" max="4615" width="7.5" style="169" bestFit="1" customWidth="1"/>
    <col min="4616" max="4616" width="11" style="169" bestFit="1" customWidth="1"/>
    <col min="4617" max="4620" width="10.125" style="169" bestFit="1" customWidth="1"/>
    <col min="4621" max="4864" width="10" style="169"/>
    <col min="4865" max="4865" width="8.375" style="169" customWidth="1"/>
    <col min="4866" max="4866" width="9.25" style="169" customWidth="1"/>
    <col min="4867" max="4867" width="8.25" style="169" bestFit="1" customWidth="1"/>
    <col min="4868" max="4868" width="8.875" style="169" bestFit="1" customWidth="1"/>
    <col min="4869" max="4869" width="8.25" style="169" bestFit="1" customWidth="1"/>
    <col min="4870" max="4870" width="8.375" style="169" bestFit="1" customWidth="1"/>
    <col min="4871" max="4871" width="7.5" style="169" bestFit="1" customWidth="1"/>
    <col min="4872" max="4872" width="11" style="169" bestFit="1" customWidth="1"/>
    <col min="4873" max="4876" width="10.125" style="169" bestFit="1" customWidth="1"/>
    <col min="4877" max="5120" width="11" style="169"/>
    <col min="5121" max="5121" width="8.375" style="169" customWidth="1"/>
    <col min="5122" max="5122" width="9.25" style="169" customWidth="1"/>
    <col min="5123" max="5123" width="8.25" style="169" bestFit="1" customWidth="1"/>
    <col min="5124" max="5124" width="8.875" style="169" bestFit="1" customWidth="1"/>
    <col min="5125" max="5125" width="8.25" style="169" bestFit="1" customWidth="1"/>
    <col min="5126" max="5126" width="8.375" style="169" bestFit="1" customWidth="1"/>
    <col min="5127" max="5127" width="7.5" style="169" bestFit="1" customWidth="1"/>
    <col min="5128" max="5128" width="11" style="169" bestFit="1" customWidth="1"/>
    <col min="5129" max="5132" width="10.125" style="169" bestFit="1" customWidth="1"/>
    <col min="5133" max="5376" width="10" style="169"/>
    <col min="5377" max="5377" width="8.375" style="169" customWidth="1"/>
    <col min="5378" max="5378" width="9.25" style="169" customWidth="1"/>
    <col min="5379" max="5379" width="8.25" style="169" bestFit="1" customWidth="1"/>
    <col min="5380" max="5380" width="8.875" style="169" bestFit="1" customWidth="1"/>
    <col min="5381" max="5381" width="8.25" style="169" bestFit="1" customWidth="1"/>
    <col min="5382" max="5382" width="8.375" style="169" bestFit="1" customWidth="1"/>
    <col min="5383" max="5383" width="7.5" style="169" bestFit="1" customWidth="1"/>
    <col min="5384" max="5384" width="11" style="169" bestFit="1" customWidth="1"/>
    <col min="5385" max="5388" width="10.125" style="169" bestFit="1" customWidth="1"/>
    <col min="5389" max="5632" width="10" style="169"/>
    <col min="5633" max="5633" width="8.375" style="169" customWidth="1"/>
    <col min="5634" max="5634" width="9.25" style="169" customWidth="1"/>
    <col min="5635" max="5635" width="8.25" style="169" bestFit="1" customWidth="1"/>
    <col min="5636" max="5636" width="8.875" style="169" bestFit="1" customWidth="1"/>
    <col min="5637" max="5637" width="8.25" style="169" bestFit="1" customWidth="1"/>
    <col min="5638" max="5638" width="8.375" style="169" bestFit="1" customWidth="1"/>
    <col min="5639" max="5639" width="7.5" style="169" bestFit="1" customWidth="1"/>
    <col min="5640" max="5640" width="11" style="169" bestFit="1" customWidth="1"/>
    <col min="5641" max="5644" width="10.125" style="169" bestFit="1" customWidth="1"/>
    <col min="5645" max="5888" width="10" style="169"/>
    <col min="5889" max="5889" width="8.375" style="169" customWidth="1"/>
    <col min="5890" max="5890" width="9.25" style="169" customWidth="1"/>
    <col min="5891" max="5891" width="8.25" style="169" bestFit="1" customWidth="1"/>
    <col min="5892" max="5892" width="8.875" style="169" bestFit="1" customWidth="1"/>
    <col min="5893" max="5893" width="8.25" style="169" bestFit="1" customWidth="1"/>
    <col min="5894" max="5894" width="8.375" style="169" bestFit="1" customWidth="1"/>
    <col min="5895" max="5895" width="7.5" style="169" bestFit="1" customWidth="1"/>
    <col min="5896" max="5896" width="11" style="169" bestFit="1" customWidth="1"/>
    <col min="5897" max="5900" width="10.125" style="169" bestFit="1" customWidth="1"/>
    <col min="5901" max="6144" width="11" style="169"/>
    <col min="6145" max="6145" width="8.375" style="169" customWidth="1"/>
    <col min="6146" max="6146" width="9.25" style="169" customWidth="1"/>
    <col min="6147" max="6147" width="8.25" style="169" bestFit="1" customWidth="1"/>
    <col min="6148" max="6148" width="8.875" style="169" bestFit="1" customWidth="1"/>
    <col min="6149" max="6149" width="8.25" style="169" bestFit="1" customWidth="1"/>
    <col min="6150" max="6150" width="8.375" style="169" bestFit="1" customWidth="1"/>
    <col min="6151" max="6151" width="7.5" style="169" bestFit="1" customWidth="1"/>
    <col min="6152" max="6152" width="11" style="169" bestFit="1" customWidth="1"/>
    <col min="6153" max="6156" width="10.125" style="169" bestFit="1" customWidth="1"/>
    <col min="6157" max="6400" width="10" style="169"/>
    <col min="6401" max="6401" width="8.375" style="169" customWidth="1"/>
    <col min="6402" max="6402" width="9.25" style="169" customWidth="1"/>
    <col min="6403" max="6403" width="8.25" style="169" bestFit="1" customWidth="1"/>
    <col min="6404" max="6404" width="8.875" style="169" bestFit="1" customWidth="1"/>
    <col min="6405" max="6405" width="8.25" style="169" bestFit="1" customWidth="1"/>
    <col min="6406" max="6406" width="8.375" style="169" bestFit="1" customWidth="1"/>
    <col min="6407" max="6407" width="7.5" style="169" bestFit="1" customWidth="1"/>
    <col min="6408" max="6408" width="11" style="169" bestFit="1" customWidth="1"/>
    <col min="6409" max="6412" width="10.125" style="169" bestFit="1" customWidth="1"/>
    <col min="6413" max="6656" width="10" style="169"/>
    <col min="6657" max="6657" width="8.375" style="169" customWidth="1"/>
    <col min="6658" max="6658" width="9.25" style="169" customWidth="1"/>
    <col min="6659" max="6659" width="8.25" style="169" bestFit="1" customWidth="1"/>
    <col min="6660" max="6660" width="8.875" style="169" bestFit="1" customWidth="1"/>
    <col min="6661" max="6661" width="8.25" style="169" bestFit="1" customWidth="1"/>
    <col min="6662" max="6662" width="8.375" style="169" bestFit="1" customWidth="1"/>
    <col min="6663" max="6663" width="7.5" style="169" bestFit="1" customWidth="1"/>
    <col min="6664" max="6664" width="11" style="169" bestFit="1" customWidth="1"/>
    <col min="6665" max="6668" width="10.125" style="169" bestFit="1" customWidth="1"/>
    <col min="6669" max="6912" width="10" style="169"/>
    <col min="6913" max="6913" width="8.375" style="169" customWidth="1"/>
    <col min="6914" max="6914" width="9.25" style="169" customWidth="1"/>
    <col min="6915" max="6915" width="8.25" style="169" bestFit="1" customWidth="1"/>
    <col min="6916" max="6916" width="8.875" style="169" bestFit="1" customWidth="1"/>
    <col min="6917" max="6917" width="8.25" style="169" bestFit="1" customWidth="1"/>
    <col min="6918" max="6918" width="8.375" style="169" bestFit="1" customWidth="1"/>
    <col min="6919" max="6919" width="7.5" style="169" bestFit="1" customWidth="1"/>
    <col min="6920" max="6920" width="11" style="169" bestFit="1" customWidth="1"/>
    <col min="6921" max="6924" width="10.125" style="169" bestFit="1" customWidth="1"/>
    <col min="6925" max="7168" width="11" style="169"/>
    <col min="7169" max="7169" width="8.375" style="169" customWidth="1"/>
    <col min="7170" max="7170" width="9.25" style="169" customWidth="1"/>
    <col min="7171" max="7171" width="8.25" style="169" bestFit="1" customWidth="1"/>
    <col min="7172" max="7172" width="8.875" style="169" bestFit="1" customWidth="1"/>
    <col min="7173" max="7173" width="8.25" style="169" bestFit="1" customWidth="1"/>
    <col min="7174" max="7174" width="8.375" style="169" bestFit="1" customWidth="1"/>
    <col min="7175" max="7175" width="7.5" style="169" bestFit="1" customWidth="1"/>
    <col min="7176" max="7176" width="11" style="169" bestFit="1" customWidth="1"/>
    <col min="7177" max="7180" width="10.125" style="169" bestFit="1" customWidth="1"/>
    <col min="7181" max="7424" width="10" style="169"/>
    <col min="7425" max="7425" width="8.375" style="169" customWidth="1"/>
    <col min="7426" max="7426" width="9.25" style="169" customWidth="1"/>
    <col min="7427" max="7427" width="8.25" style="169" bestFit="1" customWidth="1"/>
    <col min="7428" max="7428" width="8.875" style="169" bestFit="1" customWidth="1"/>
    <col min="7429" max="7429" width="8.25" style="169" bestFit="1" customWidth="1"/>
    <col min="7430" max="7430" width="8.375" style="169" bestFit="1" customWidth="1"/>
    <col min="7431" max="7431" width="7.5" style="169" bestFit="1" customWidth="1"/>
    <col min="7432" max="7432" width="11" style="169" bestFit="1" customWidth="1"/>
    <col min="7433" max="7436" width="10.125" style="169" bestFit="1" customWidth="1"/>
    <col min="7437" max="7680" width="10" style="169"/>
    <col min="7681" max="7681" width="8.375" style="169" customWidth="1"/>
    <col min="7682" max="7682" width="9.25" style="169" customWidth="1"/>
    <col min="7683" max="7683" width="8.25" style="169" bestFit="1" customWidth="1"/>
    <col min="7684" max="7684" width="8.875" style="169" bestFit="1" customWidth="1"/>
    <col min="7685" max="7685" width="8.25" style="169" bestFit="1" customWidth="1"/>
    <col min="7686" max="7686" width="8.375" style="169" bestFit="1" customWidth="1"/>
    <col min="7687" max="7687" width="7.5" style="169" bestFit="1" customWidth="1"/>
    <col min="7688" max="7688" width="11" style="169" bestFit="1" customWidth="1"/>
    <col min="7689" max="7692" width="10.125" style="169" bestFit="1" customWidth="1"/>
    <col min="7693" max="7936" width="10" style="169"/>
    <col min="7937" max="7937" width="8.375" style="169" customWidth="1"/>
    <col min="7938" max="7938" width="9.25" style="169" customWidth="1"/>
    <col min="7939" max="7939" width="8.25" style="169" bestFit="1" customWidth="1"/>
    <col min="7940" max="7940" width="8.875" style="169" bestFit="1" customWidth="1"/>
    <col min="7941" max="7941" width="8.25" style="169" bestFit="1" customWidth="1"/>
    <col min="7942" max="7942" width="8.375" style="169" bestFit="1" customWidth="1"/>
    <col min="7943" max="7943" width="7.5" style="169" bestFit="1" customWidth="1"/>
    <col min="7944" max="7944" width="11" style="169" bestFit="1" customWidth="1"/>
    <col min="7945" max="7948" width="10.125" style="169" bestFit="1" customWidth="1"/>
    <col min="7949" max="8192" width="11" style="169"/>
    <col min="8193" max="8193" width="8.375" style="169" customWidth="1"/>
    <col min="8194" max="8194" width="9.25" style="169" customWidth="1"/>
    <col min="8195" max="8195" width="8.25" style="169" bestFit="1" customWidth="1"/>
    <col min="8196" max="8196" width="8.875" style="169" bestFit="1" customWidth="1"/>
    <col min="8197" max="8197" width="8.25" style="169" bestFit="1" customWidth="1"/>
    <col min="8198" max="8198" width="8.375" style="169" bestFit="1" customWidth="1"/>
    <col min="8199" max="8199" width="7.5" style="169" bestFit="1" customWidth="1"/>
    <col min="8200" max="8200" width="11" style="169" bestFit="1" customWidth="1"/>
    <col min="8201" max="8204" width="10.125" style="169" bestFit="1" customWidth="1"/>
    <col min="8205" max="8448" width="10" style="169"/>
    <col min="8449" max="8449" width="8.375" style="169" customWidth="1"/>
    <col min="8450" max="8450" width="9.25" style="169" customWidth="1"/>
    <col min="8451" max="8451" width="8.25" style="169" bestFit="1" customWidth="1"/>
    <col min="8452" max="8452" width="8.875" style="169" bestFit="1" customWidth="1"/>
    <col min="8453" max="8453" width="8.25" style="169" bestFit="1" customWidth="1"/>
    <col min="8454" max="8454" width="8.375" style="169" bestFit="1" customWidth="1"/>
    <col min="8455" max="8455" width="7.5" style="169" bestFit="1" customWidth="1"/>
    <col min="8456" max="8456" width="11" style="169" bestFit="1" customWidth="1"/>
    <col min="8457" max="8460" width="10.125" style="169" bestFit="1" customWidth="1"/>
    <col min="8461" max="8704" width="10" style="169"/>
    <col min="8705" max="8705" width="8.375" style="169" customWidth="1"/>
    <col min="8706" max="8706" width="9.25" style="169" customWidth="1"/>
    <col min="8707" max="8707" width="8.25" style="169" bestFit="1" customWidth="1"/>
    <col min="8708" max="8708" width="8.875" style="169" bestFit="1" customWidth="1"/>
    <col min="8709" max="8709" width="8.25" style="169" bestFit="1" customWidth="1"/>
    <col min="8710" max="8710" width="8.375" style="169" bestFit="1" customWidth="1"/>
    <col min="8711" max="8711" width="7.5" style="169" bestFit="1" customWidth="1"/>
    <col min="8712" max="8712" width="11" style="169" bestFit="1" customWidth="1"/>
    <col min="8713" max="8716" width="10.125" style="169" bestFit="1" customWidth="1"/>
    <col min="8717" max="8960" width="10" style="169"/>
    <col min="8961" max="8961" width="8.375" style="169" customWidth="1"/>
    <col min="8962" max="8962" width="9.25" style="169" customWidth="1"/>
    <col min="8963" max="8963" width="8.25" style="169" bestFit="1" customWidth="1"/>
    <col min="8964" max="8964" width="8.875" style="169" bestFit="1" customWidth="1"/>
    <col min="8965" max="8965" width="8.25" style="169" bestFit="1" customWidth="1"/>
    <col min="8966" max="8966" width="8.375" style="169" bestFit="1" customWidth="1"/>
    <col min="8967" max="8967" width="7.5" style="169" bestFit="1" customWidth="1"/>
    <col min="8968" max="8968" width="11" style="169" bestFit="1" customWidth="1"/>
    <col min="8969" max="8972" width="10.125" style="169" bestFit="1" customWidth="1"/>
    <col min="8973" max="9216" width="11" style="169"/>
    <col min="9217" max="9217" width="8.375" style="169" customWidth="1"/>
    <col min="9218" max="9218" width="9.25" style="169" customWidth="1"/>
    <col min="9219" max="9219" width="8.25" style="169" bestFit="1" customWidth="1"/>
    <col min="9220" max="9220" width="8.875" style="169" bestFit="1" customWidth="1"/>
    <col min="9221" max="9221" width="8.25" style="169" bestFit="1" customWidth="1"/>
    <col min="9222" max="9222" width="8.375" style="169" bestFit="1" customWidth="1"/>
    <col min="9223" max="9223" width="7.5" style="169" bestFit="1" customWidth="1"/>
    <col min="9224" max="9224" width="11" style="169" bestFit="1" customWidth="1"/>
    <col min="9225" max="9228" width="10.125" style="169" bestFit="1" customWidth="1"/>
    <col min="9229" max="9472" width="10" style="169"/>
    <col min="9473" max="9473" width="8.375" style="169" customWidth="1"/>
    <col min="9474" max="9474" width="9.25" style="169" customWidth="1"/>
    <col min="9475" max="9475" width="8.25" style="169" bestFit="1" customWidth="1"/>
    <col min="9476" max="9476" width="8.875" style="169" bestFit="1" customWidth="1"/>
    <col min="9477" max="9477" width="8.25" style="169" bestFit="1" customWidth="1"/>
    <col min="9478" max="9478" width="8.375" style="169" bestFit="1" customWidth="1"/>
    <col min="9479" max="9479" width="7.5" style="169" bestFit="1" customWidth="1"/>
    <col min="9480" max="9480" width="11" style="169" bestFit="1" customWidth="1"/>
    <col min="9481" max="9484" width="10.125" style="169" bestFit="1" customWidth="1"/>
    <col min="9485" max="9728" width="10" style="169"/>
    <col min="9729" max="9729" width="8.375" style="169" customWidth="1"/>
    <col min="9730" max="9730" width="9.25" style="169" customWidth="1"/>
    <col min="9731" max="9731" width="8.25" style="169" bestFit="1" customWidth="1"/>
    <col min="9732" max="9732" width="8.875" style="169" bestFit="1" customWidth="1"/>
    <col min="9733" max="9733" width="8.25" style="169" bestFit="1" customWidth="1"/>
    <col min="9734" max="9734" width="8.375" style="169" bestFit="1" customWidth="1"/>
    <col min="9735" max="9735" width="7.5" style="169" bestFit="1" customWidth="1"/>
    <col min="9736" max="9736" width="11" style="169" bestFit="1" customWidth="1"/>
    <col min="9737" max="9740" width="10.125" style="169" bestFit="1" customWidth="1"/>
    <col min="9741" max="9984" width="10" style="169"/>
    <col min="9985" max="9985" width="8.375" style="169" customWidth="1"/>
    <col min="9986" max="9986" width="9.25" style="169" customWidth="1"/>
    <col min="9987" max="9987" width="8.25" style="169" bestFit="1" customWidth="1"/>
    <col min="9988" max="9988" width="8.875" style="169" bestFit="1" customWidth="1"/>
    <col min="9989" max="9989" width="8.25" style="169" bestFit="1" customWidth="1"/>
    <col min="9990" max="9990" width="8.375" style="169" bestFit="1" customWidth="1"/>
    <col min="9991" max="9991" width="7.5" style="169" bestFit="1" customWidth="1"/>
    <col min="9992" max="9992" width="11" style="169" bestFit="1" customWidth="1"/>
    <col min="9993" max="9996" width="10.125" style="169" bestFit="1" customWidth="1"/>
    <col min="9997" max="10240" width="11" style="169"/>
    <col min="10241" max="10241" width="8.375" style="169" customWidth="1"/>
    <col min="10242" max="10242" width="9.25" style="169" customWidth="1"/>
    <col min="10243" max="10243" width="8.25" style="169" bestFit="1" customWidth="1"/>
    <col min="10244" max="10244" width="8.875" style="169" bestFit="1" customWidth="1"/>
    <col min="10245" max="10245" width="8.25" style="169" bestFit="1" customWidth="1"/>
    <col min="10246" max="10246" width="8.375" style="169" bestFit="1" customWidth="1"/>
    <col min="10247" max="10247" width="7.5" style="169" bestFit="1" customWidth="1"/>
    <col min="10248" max="10248" width="11" style="169" bestFit="1" customWidth="1"/>
    <col min="10249" max="10252" width="10.125" style="169" bestFit="1" customWidth="1"/>
    <col min="10253" max="10496" width="10" style="169"/>
    <col min="10497" max="10497" width="8.375" style="169" customWidth="1"/>
    <col min="10498" max="10498" width="9.25" style="169" customWidth="1"/>
    <col min="10499" max="10499" width="8.25" style="169" bestFit="1" customWidth="1"/>
    <col min="10500" max="10500" width="8.875" style="169" bestFit="1" customWidth="1"/>
    <col min="10501" max="10501" width="8.25" style="169" bestFit="1" customWidth="1"/>
    <col min="10502" max="10502" width="8.375" style="169" bestFit="1" customWidth="1"/>
    <col min="10503" max="10503" width="7.5" style="169" bestFit="1" customWidth="1"/>
    <col min="10504" max="10504" width="11" style="169" bestFit="1" customWidth="1"/>
    <col min="10505" max="10508" width="10.125" style="169" bestFit="1" customWidth="1"/>
    <col min="10509" max="10752" width="10" style="169"/>
    <col min="10753" max="10753" width="8.375" style="169" customWidth="1"/>
    <col min="10754" max="10754" width="9.25" style="169" customWidth="1"/>
    <col min="10755" max="10755" width="8.25" style="169" bestFit="1" customWidth="1"/>
    <col min="10756" max="10756" width="8.875" style="169" bestFit="1" customWidth="1"/>
    <col min="10757" max="10757" width="8.25" style="169" bestFit="1" customWidth="1"/>
    <col min="10758" max="10758" width="8.375" style="169" bestFit="1" customWidth="1"/>
    <col min="10759" max="10759" width="7.5" style="169" bestFit="1" customWidth="1"/>
    <col min="10760" max="10760" width="11" style="169" bestFit="1" customWidth="1"/>
    <col min="10761" max="10764" width="10.125" style="169" bestFit="1" customWidth="1"/>
    <col min="10765" max="11008" width="10" style="169"/>
    <col min="11009" max="11009" width="8.375" style="169" customWidth="1"/>
    <col min="11010" max="11010" width="9.25" style="169" customWidth="1"/>
    <col min="11011" max="11011" width="8.25" style="169" bestFit="1" customWidth="1"/>
    <col min="11012" max="11012" width="8.875" style="169" bestFit="1" customWidth="1"/>
    <col min="11013" max="11013" width="8.25" style="169" bestFit="1" customWidth="1"/>
    <col min="11014" max="11014" width="8.375" style="169" bestFit="1" customWidth="1"/>
    <col min="11015" max="11015" width="7.5" style="169" bestFit="1" customWidth="1"/>
    <col min="11016" max="11016" width="11" style="169" bestFit="1" customWidth="1"/>
    <col min="11017" max="11020" width="10.125" style="169" bestFit="1" customWidth="1"/>
    <col min="11021" max="11264" width="11" style="169"/>
    <col min="11265" max="11265" width="8.375" style="169" customWidth="1"/>
    <col min="11266" max="11266" width="9.25" style="169" customWidth="1"/>
    <col min="11267" max="11267" width="8.25" style="169" bestFit="1" customWidth="1"/>
    <col min="11268" max="11268" width="8.875" style="169" bestFit="1" customWidth="1"/>
    <col min="11269" max="11269" width="8.25" style="169" bestFit="1" customWidth="1"/>
    <col min="11270" max="11270" width="8.375" style="169" bestFit="1" customWidth="1"/>
    <col min="11271" max="11271" width="7.5" style="169" bestFit="1" customWidth="1"/>
    <col min="11272" max="11272" width="11" style="169" bestFit="1" customWidth="1"/>
    <col min="11273" max="11276" width="10.125" style="169" bestFit="1" customWidth="1"/>
    <col min="11277" max="11520" width="10" style="169"/>
    <col min="11521" max="11521" width="8.375" style="169" customWidth="1"/>
    <col min="11522" max="11522" width="9.25" style="169" customWidth="1"/>
    <col min="11523" max="11523" width="8.25" style="169" bestFit="1" customWidth="1"/>
    <col min="11524" max="11524" width="8.875" style="169" bestFit="1" customWidth="1"/>
    <col min="11525" max="11525" width="8.25" style="169" bestFit="1" customWidth="1"/>
    <col min="11526" max="11526" width="8.375" style="169" bestFit="1" customWidth="1"/>
    <col min="11527" max="11527" width="7.5" style="169" bestFit="1" customWidth="1"/>
    <col min="11528" max="11528" width="11" style="169" bestFit="1" customWidth="1"/>
    <col min="11529" max="11532" width="10.125" style="169" bestFit="1" customWidth="1"/>
    <col min="11533" max="11776" width="10" style="169"/>
    <col min="11777" max="11777" width="8.375" style="169" customWidth="1"/>
    <col min="11778" max="11778" width="9.25" style="169" customWidth="1"/>
    <col min="11779" max="11779" width="8.25" style="169" bestFit="1" customWidth="1"/>
    <col min="11780" max="11780" width="8.875" style="169" bestFit="1" customWidth="1"/>
    <col min="11781" max="11781" width="8.25" style="169" bestFit="1" customWidth="1"/>
    <col min="11782" max="11782" width="8.375" style="169" bestFit="1" customWidth="1"/>
    <col min="11783" max="11783" width="7.5" style="169" bestFit="1" customWidth="1"/>
    <col min="11784" max="11784" width="11" style="169" bestFit="1" customWidth="1"/>
    <col min="11785" max="11788" width="10.125" style="169" bestFit="1" customWidth="1"/>
    <col min="11789" max="12032" width="10" style="169"/>
    <col min="12033" max="12033" width="8.375" style="169" customWidth="1"/>
    <col min="12034" max="12034" width="9.25" style="169" customWidth="1"/>
    <col min="12035" max="12035" width="8.25" style="169" bestFit="1" customWidth="1"/>
    <col min="12036" max="12036" width="8.875" style="169" bestFit="1" customWidth="1"/>
    <col min="12037" max="12037" width="8.25" style="169" bestFit="1" customWidth="1"/>
    <col min="12038" max="12038" width="8.375" style="169" bestFit="1" customWidth="1"/>
    <col min="12039" max="12039" width="7.5" style="169" bestFit="1" customWidth="1"/>
    <col min="12040" max="12040" width="11" style="169" bestFit="1" customWidth="1"/>
    <col min="12041" max="12044" width="10.125" style="169" bestFit="1" customWidth="1"/>
    <col min="12045" max="12288" width="11" style="169"/>
    <col min="12289" max="12289" width="8.375" style="169" customWidth="1"/>
    <col min="12290" max="12290" width="9.25" style="169" customWidth="1"/>
    <col min="12291" max="12291" width="8.25" style="169" bestFit="1" customWidth="1"/>
    <col min="12292" max="12292" width="8.875" style="169" bestFit="1" customWidth="1"/>
    <col min="12293" max="12293" width="8.25" style="169" bestFit="1" customWidth="1"/>
    <col min="12294" max="12294" width="8.375" style="169" bestFit="1" customWidth="1"/>
    <col min="12295" max="12295" width="7.5" style="169" bestFit="1" customWidth="1"/>
    <col min="12296" max="12296" width="11" style="169" bestFit="1" customWidth="1"/>
    <col min="12297" max="12300" width="10.125" style="169" bestFit="1" customWidth="1"/>
    <col min="12301" max="12544" width="10" style="169"/>
    <col min="12545" max="12545" width="8.375" style="169" customWidth="1"/>
    <col min="12546" max="12546" width="9.25" style="169" customWidth="1"/>
    <col min="12547" max="12547" width="8.25" style="169" bestFit="1" customWidth="1"/>
    <col min="12548" max="12548" width="8.875" style="169" bestFit="1" customWidth="1"/>
    <col min="12549" max="12549" width="8.25" style="169" bestFit="1" customWidth="1"/>
    <col min="12550" max="12550" width="8.375" style="169" bestFit="1" customWidth="1"/>
    <col min="12551" max="12551" width="7.5" style="169" bestFit="1" customWidth="1"/>
    <col min="12552" max="12552" width="11" style="169" bestFit="1" customWidth="1"/>
    <col min="12553" max="12556" width="10.125" style="169" bestFit="1" customWidth="1"/>
    <col min="12557" max="12800" width="10" style="169"/>
    <col min="12801" max="12801" width="8.375" style="169" customWidth="1"/>
    <col min="12802" max="12802" width="9.25" style="169" customWidth="1"/>
    <col min="12803" max="12803" width="8.25" style="169" bestFit="1" customWidth="1"/>
    <col min="12804" max="12804" width="8.875" style="169" bestFit="1" customWidth="1"/>
    <col min="12805" max="12805" width="8.25" style="169" bestFit="1" customWidth="1"/>
    <col min="12806" max="12806" width="8.375" style="169" bestFit="1" customWidth="1"/>
    <col min="12807" max="12807" width="7.5" style="169" bestFit="1" customWidth="1"/>
    <col min="12808" max="12808" width="11" style="169" bestFit="1" customWidth="1"/>
    <col min="12809" max="12812" width="10.125" style="169" bestFit="1" customWidth="1"/>
    <col min="12813" max="13056" width="10" style="169"/>
    <col min="13057" max="13057" width="8.375" style="169" customWidth="1"/>
    <col min="13058" max="13058" width="9.25" style="169" customWidth="1"/>
    <col min="13059" max="13059" width="8.25" style="169" bestFit="1" customWidth="1"/>
    <col min="13060" max="13060" width="8.875" style="169" bestFit="1" customWidth="1"/>
    <col min="13061" max="13061" width="8.25" style="169" bestFit="1" customWidth="1"/>
    <col min="13062" max="13062" width="8.375" style="169" bestFit="1" customWidth="1"/>
    <col min="13063" max="13063" width="7.5" style="169" bestFit="1" customWidth="1"/>
    <col min="13064" max="13064" width="11" style="169" bestFit="1" customWidth="1"/>
    <col min="13065" max="13068" width="10.125" style="169" bestFit="1" customWidth="1"/>
    <col min="13069" max="13312" width="11" style="169"/>
    <col min="13313" max="13313" width="8.375" style="169" customWidth="1"/>
    <col min="13314" max="13314" width="9.25" style="169" customWidth="1"/>
    <col min="13315" max="13315" width="8.25" style="169" bestFit="1" customWidth="1"/>
    <col min="13316" max="13316" width="8.875" style="169" bestFit="1" customWidth="1"/>
    <col min="13317" max="13317" width="8.25" style="169" bestFit="1" customWidth="1"/>
    <col min="13318" max="13318" width="8.375" style="169" bestFit="1" customWidth="1"/>
    <col min="13319" max="13319" width="7.5" style="169" bestFit="1" customWidth="1"/>
    <col min="13320" max="13320" width="11" style="169" bestFit="1" customWidth="1"/>
    <col min="13321" max="13324" width="10.125" style="169" bestFit="1" customWidth="1"/>
    <col min="13325" max="13568" width="10" style="169"/>
    <col min="13569" max="13569" width="8.375" style="169" customWidth="1"/>
    <col min="13570" max="13570" width="9.25" style="169" customWidth="1"/>
    <col min="13571" max="13571" width="8.25" style="169" bestFit="1" customWidth="1"/>
    <col min="13572" max="13572" width="8.875" style="169" bestFit="1" customWidth="1"/>
    <col min="13573" max="13573" width="8.25" style="169" bestFit="1" customWidth="1"/>
    <col min="13574" max="13574" width="8.375" style="169" bestFit="1" customWidth="1"/>
    <col min="13575" max="13575" width="7.5" style="169" bestFit="1" customWidth="1"/>
    <col min="13576" max="13576" width="11" style="169" bestFit="1" customWidth="1"/>
    <col min="13577" max="13580" width="10.125" style="169" bestFit="1" customWidth="1"/>
    <col min="13581" max="13824" width="10" style="169"/>
    <col min="13825" max="13825" width="8.375" style="169" customWidth="1"/>
    <col min="13826" max="13826" width="9.25" style="169" customWidth="1"/>
    <col min="13827" max="13827" width="8.25" style="169" bestFit="1" customWidth="1"/>
    <col min="13828" max="13828" width="8.875" style="169" bestFit="1" customWidth="1"/>
    <col min="13829" max="13829" width="8.25" style="169" bestFit="1" customWidth="1"/>
    <col min="13830" max="13830" width="8.375" style="169" bestFit="1" customWidth="1"/>
    <col min="13831" max="13831" width="7.5" style="169" bestFit="1" customWidth="1"/>
    <col min="13832" max="13832" width="11" style="169" bestFit="1" customWidth="1"/>
    <col min="13833" max="13836" width="10.125" style="169" bestFit="1" customWidth="1"/>
    <col min="13837" max="14080" width="10" style="169"/>
    <col min="14081" max="14081" width="8.375" style="169" customWidth="1"/>
    <col min="14082" max="14082" width="9.25" style="169" customWidth="1"/>
    <col min="14083" max="14083" width="8.25" style="169" bestFit="1" customWidth="1"/>
    <col min="14084" max="14084" width="8.875" style="169" bestFit="1" customWidth="1"/>
    <col min="14085" max="14085" width="8.25" style="169" bestFit="1" customWidth="1"/>
    <col min="14086" max="14086" width="8.375" style="169" bestFit="1" customWidth="1"/>
    <col min="14087" max="14087" width="7.5" style="169" bestFit="1" customWidth="1"/>
    <col min="14088" max="14088" width="11" style="169" bestFit="1" customWidth="1"/>
    <col min="14089" max="14092" width="10.125" style="169" bestFit="1" customWidth="1"/>
    <col min="14093" max="14336" width="11" style="169"/>
    <col min="14337" max="14337" width="8.375" style="169" customWidth="1"/>
    <col min="14338" max="14338" width="9.25" style="169" customWidth="1"/>
    <col min="14339" max="14339" width="8.25" style="169" bestFit="1" customWidth="1"/>
    <col min="14340" max="14340" width="8.875" style="169" bestFit="1" customWidth="1"/>
    <col min="14341" max="14341" width="8.25" style="169" bestFit="1" customWidth="1"/>
    <col min="14342" max="14342" width="8.375" style="169" bestFit="1" customWidth="1"/>
    <col min="14343" max="14343" width="7.5" style="169" bestFit="1" customWidth="1"/>
    <col min="14344" max="14344" width="11" style="169" bestFit="1" customWidth="1"/>
    <col min="14345" max="14348" width="10.125" style="169" bestFit="1" customWidth="1"/>
    <col min="14349" max="14592" width="10" style="169"/>
    <col min="14593" max="14593" width="8.375" style="169" customWidth="1"/>
    <col min="14594" max="14594" width="9.25" style="169" customWidth="1"/>
    <col min="14595" max="14595" width="8.25" style="169" bestFit="1" customWidth="1"/>
    <col min="14596" max="14596" width="8.875" style="169" bestFit="1" customWidth="1"/>
    <col min="14597" max="14597" width="8.25" style="169" bestFit="1" customWidth="1"/>
    <col min="14598" max="14598" width="8.375" style="169" bestFit="1" customWidth="1"/>
    <col min="14599" max="14599" width="7.5" style="169" bestFit="1" customWidth="1"/>
    <col min="14600" max="14600" width="11" style="169" bestFit="1" customWidth="1"/>
    <col min="14601" max="14604" width="10.125" style="169" bestFit="1" customWidth="1"/>
    <col min="14605" max="14848" width="10" style="169"/>
    <col min="14849" max="14849" width="8.375" style="169" customWidth="1"/>
    <col min="14850" max="14850" width="9.25" style="169" customWidth="1"/>
    <col min="14851" max="14851" width="8.25" style="169" bestFit="1" customWidth="1"/>
    <col min="14852" max="14852" width="8.875" style="169" bestFit="1" customWidth="1"/>
    <col min="14853" max="14853" width="8.25" style="169" bestFit="1" customWidth="1"/>
    <col min="14854" max="14854" width="8.375" style="169" bestFit="1" customWidth="1"/>
    <col min="14855" max="14855" width="7.5" style="169" bestFit="1" customWidth="1"/>
    <col min="14856" max="14856" width="11" style="169" bestFit="1" customWidth="1"/>
    <col min="14857" max="14860" width="10.125" style="169" bestFit="1" customWidth="1"/>
    <col min="14861" max="15104" width="10" style="169"/>
    <col min="15105" max="15105" width="8.375" style="169" customWidth="1"/>
    <col min="15106" max="15106" width="9.25" style="169" customWidth="1"/>
    <col min="15107" max="15107" width="8.25" style="169" bestFit="1" customWidth="1"/>
    <col min="15108" max="15108" width="8.875" style="169" bestFit="1" customWidth="1"/>
    <col min="15109" max="15109" width="8.25" style="169" bestFit="1" customWidth="1"/>
    <col min="15110" max="15110" width="8.375" style="169" bestFit="1" customWidth="1"/>
    <col min="15111" max="15111" width="7.5" style="169" bestFit="1" customWidth="1"/>
    <col min="15112" max="15112" width="11" style="169" bestFit="1" customWidth="1"/>
    <col min="15113" max="15116" width="10.125" style="169" bestFit="1" customWidth="1"/>
    <col min="15117" max="15360" width="11" style="169"/>
    <col min="15361" max="15361" width="8.375" style="169" customWidth="1"/>
    <col min="15362" max="15362" width="9.25" style="169" customWidth="1"/>
    <col min="15363" max="15363" width="8.25" style="169" bestFit="1" customWidth="1"/>
    <col min="15364" max="15364" width="8.875" style="169" bestFit="1" customWidth="1"/>
    <col min="15365" max="15365" width="8.25" style="169" bestFit="1" customWidth="1"/>
    <col min="15366" max="15366" width="8.375" style="169" bestFit="1" customWidth="1"/>
    <col min="15367" max="15367" width="7.5" style="169" bestFit="1" customWidth="1"/>
    <col min="15368" max="15368" width="11" style="169" bestFit="1" customWidth="1"/>
    <col min="15369" max="15372" width="10.125" style="169" bestFit="1" customWidth="1"/>
    <col min="15373" max="15616" width="10" style="169"/>
    <col min="15617" max="15617" width="8.375" style="169" customWidth="1"/>
    <col min="15618" max="15618" width="9.25" style="169" customWidth="1"/>
    <col min="15619" max="15619" width="8.25" style="169" bestFit="1" customWidth="1"/>
    <col min="15620" max="15620" width="8.875" style="169" bestFit="1" customWidth="1"/>
    <col min="15621" max="15621" width="8.25" style="169" bestFit="1" customWidth="1"/>
    <col min="15622" max="15622" width="8.375" style="169" bestFit="1" customWidth="1"/>
    <col min="15623" max="15623" width="7.5" style="169" bestFit="1" customWidth="1"/>
    <col min="15624" max="15624" width="11" style="169" bestFit="1" customWidth="1"/>
    <col min="15625" max="15628" width="10.125" style="169" bestFit="1" customWidth="1"/>
    <col min="15629" max="15872" width="10" style="169"/>
    <col min="15873" max="15873" width="8.375" style="169" customWidth="1"/>
    <col min="15874" max="15874" width="9.25" style="169" customWidth="1"/>
    <col min="15875" max="15875" width="8.25" style="169" bestFit="1" customWidth="1"/>
    <col min="15876" max="15876" width="8.875" style="169" bestFit="1" customWidth="1"/>
    <col min="15877" max="15877" width="8.25" style="169" bestFit="1" customWidth="1"/>
    <col min="15878" max="15878" width="8.375" style="169" bestFit="1" customWidth="1"/>
    <col min="15879" max="15879" width="7.5" style="169" bestFit="1" customWidth="1"/>
    <col min="15880" max="15880" width="11" style="169" bestFit="1" customWidth="1"/>
    <col min="15881" max="15884" width="10.125" style="169" bestFit="1" customWidth="1"/>
    <col min="15885" max="16128" width="10" style="169"/>
    <col min="16129" max="16129" width="8.375" style="169" customWidth="1"/>
    <col min="16130" max="16130" width="9.25" style="169" customWidth="1"/>
    <col min="16131" max="16131" width="8.25" style="169" bestFit="1" customWidth="1"/>
    <col min="16132" max="16132" width="8.875" style="169" bestFit="1" customWidth="1"/>
    <col min="16133" max="16133" width="8.25" style="169" bestFit="1" customWidth="1"/>
    <col min="16134" max="16134" width="8.375" style="169" bestFit="1" customWidth="1"/>
    <col min="16135" max="16135" width="7.5" style="169" bestFit="1" customWidth="1"/>
    <col min="16136" max="16136" width="11" style="169" bestFit="1" customWidth="1"/>
    <col min="16137" max="16140" width="10.125" style="169" bestFit="1" customWidth="1"/>
    <col min="16141" max="16384" width="11" style="169"/>
  </cols>
  <sheetData>
    <row r="1" spans="1:65" x14ac:dyDescent="0.2">
      <c r="A1" s="168" t="s">
        <v>6</v>
      </c>
    </row>
    <row r="2" spans="1:65" ht="15.75" x14ac:dyDescent="0.25">
      <c r="A2" s="170"/>
      <c r="B2" s="171"/>
      <c r="H2" s="109" t="s">
        <v>156</v>
      </c>
    </row>
    <row r="3" spans="1:65" s="101" customFormat="1" x14ac:dyDescent="0.2">
      <c r="A3" s="78"/>
      <c r="B3" s="889">
        <f>INDICE!A3</f>
        <v>43191</v>
      </c>
      <c r="C3" s="890"/>
      <c r="D3" s="890" t="s">
        <v>117</v>
      </c>
      <c r="E3" s="890"/>
      <c r="F3" s="890" t="s">
        <v>118</v>
      </c>
      <c r="G3" s="890"/>
      <c r="H3" s="890"/>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1:65" s="101" customFormat="1" x14ac:dyDescent="0.2">
      <c r="A4" s="80"/>
      <c r="B4" s="96" t="s">
        <v>47</v>
      </c>
      <c r="C4" s="96" t="s">
        <v>455</v>
      </c>
      <c r="D4" s="96" t="s">
        <v>47</v>
      </c>
      <c r="E4" s="96" t="s">
        <v>455</v>
      </c>
      <c r="F4" s="96" t="s">
        <v>47</v>
      </c>
      <c r="G4" s="96" t="s">
        <v>455</v>
      </c>
      <c r="H4" s="97" t="s">
        <v>107</v>
      </c>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row>
    <row r="5" spans="1:65" s="98" customFormat="1" x14ac:dyDescent="0.2">
      <c r="A5" s="98" t="s">
        <v>200</v>
      </c>
      <c r="B5" s="99">
        <v>535.85249999999996</v>
      </c>
      <c r="C5" s="100">
        <v>3.0754207327263363</v>
      </c>
      <c r="D5" s="99">
        <v>1909.7325700000001</v>
      </c>
      <c r="E5" s="100">
        <v>5.7227062004642413</v>
      </c>
      <c r="F5" s="99">
        <v>6515.3688300000003</v>
      </c>
      <c r="G5" s="100">
        <v>7.0014444213036295</v>
      </c>
      <c r="H5" s="100">
        <v>99.996123930700236</v>
      </c>
    </row>
    <row r="6" spans="1:65" s="98" customFormat="1" x14ac:dyDescent="0.2">
      <c r="A6" s="98" t="s">
        <v>146</v>
      </c>
      <c r="B6" s="118">
        <v>3.4680000000000009E-2</v>
      </c>
      <c r="C6" s="481">
        <v>24.838012958963301</v>
      </c>
      <c r="D6" s="118">
        <v>0.10048</v>
      </c>
      <c r="E6" s="481">
        <v>38.97648686030427</v>
      </c>
      <c r="F6" s="118">
        <v>0.25255</v>
      </c>
      <c r="G6" s="481">
        <v>-1.1158966327329656</v>
      </c>
      <c r="H6" s="250">
        <v>3.876069299778742E-3</v>
      </c>
    </row>
    <row r="7" spans="1:65" s="98" customFormat="1" x14ac:dyDescent="0.2">
      <c r="A7" s="67" t="s">
        <v>116</v>
      </c>
      <c r="B7" s="68">
        <v>535.88718000000006</v>
      </c>
      <c r="C7" s="102">
        <v>3.0765835983016907</v>
      </c>
      <c r="D7" s="68">
        <v>1909.83305</v>
      </c>
      <c r="E7" s="102">
        <v>5.7240371379562216</v>
      </c>
      <c r="F7" s="68">
        <v>6515.6213799999996</v>
      </c>
      <c r="G7" s="102">
        <v>7.0011039605115997</v>
      </c>
      <c r="H7" s="102">
        <v>100</v>
      </c>
    </row>
    <row r="8" spans="1:65" s="98" customFormat="1" x14ac:dyDescent="0.2">
      <c r="H8" s="92" t="s">
        <v>230</v>
      </c>
    </row>
    <row r="9" spans="1:65" s="98" customFormat="1" x14ac:dyDescent="0.2">
      <c r="A9" s="93" t="s">
        <v>521</v>
      </c>
    </row>
    <row r="10" spans="1:65" x14ac:dyDescent="0.2">
      <c r="A10" s="163" t="s">
        <v>594</v>
      </c>
    </row>
    <row r="13" spans="1:65" x14ac:dyDescent="0.2">
      <c r="B13" s="99"/>
    </row>
  </sheetData>
  <mergeCells count="3">
    <mergeCell ref="B3:C3"/>
    <mergeCell ref="D3:E3"/>
    <mergeCell ref="F3:H3"/>
  </mergeCells>
  <conditionalFormatting sqref="B6">
    <cfRule type="cellIs" dxfId="2105" priority="7" operator="between">
      <formula>0</formula>
      <formula>0.5</formula>
    </cfRule>
    <cfRule type="cellIs" dxfId="2104" priority="8" operator="between">
      <formula>0</formula>
      <formula>0.49</formula>
    </cfRule>
  </conditionalFormatting>
  <conditionalFormatting sqref="D6">
    <cfRule type="cellIs" dxfId="2103" priority="5" operator="between">
      <formula>0</formula>
      <formula>0.5</formula>
    </cfRule>
    <cfRule type="cellIs" dxfId="2102" priority="6" operator="between">
      <formula>0</formula>
      <formula>0.49</formula>
    </cfRule>
  </conditionalFormatting>
  <conditionalFormatting sqref="F6">
    <cfRule type="cellIs" dxfId="2101" priority="3" operator="between">
      <formula>0</formula>
      <formula>0.5</formula>
    </cfRule>
    <cfRule type="cellIs" dxfId="2100" priority="4" operator="between">
      <formula>0</formula>
      <formula>0.49</formula>
    </cfRule>
  </conditionalFormatting>
  <conditionalFormatting sqref="H6">
    <cfRule type="cellIs" dxfId="2099" priority="1" operator="between">
      <formula>0</formula>
      <formula>0.5</formula>
    </cfRule>
    <cfRule type="cellIs" dxfId="209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A3" sqref="A3"/>
    </sheetView>
  </sheetViews>
  <sheetFormatPr baseColWidth="10" defaultRowHeight="12.75" x14ac:dyDescent="0.2"/>
  <cols>
    <col min="1" max="1" width="25.75" style="173" customWidth="1"/>
    <col min="2" max="2" width="9.375" style="173" customWidth="1"/>
    <col min="3" max="3" width="12.875" style="173" customWidth="1"/>
    <col min="4" max="4" width="10.375" style="173" customWidth="1"/>
    <col min="5" max="5" width="11.625" style="173" customWidth="1"/>
    <col min="6" max="6" width="10.375" style="173" customWidth="1"/>
    <col min="7" max="7" width="11" style="173" customWidth="1"/>
    <col min="8" max="8" width="16.375" style="173" customWidth="1"/>
    <col min="9" max="11" width="11" style="173"/>
    <col min="12" max="12" width="11.5" style="173" customWidth="1"/>
    <col min="13" max="66" width="11" style="173"/>
    <col min="67" max="256" width="10" style="173"/>
    <col min="257" max="257" width="19.75" style="173" customWidth="1"/>
    <col min="258" max="259" width="8.25" style="173" bestFit="1" customWidth="1"/>
    <col min="260" max="260" width="9.125" style="173" bestFit="1" customWidth="1"/>
    <col min="261" max="261" width="7.5" style="173" bestFit="1" customWidth="1"/>
    <col min="262" max="262" width="9.125" style="173" bestFit="1" customWidth="1"/>
    <col min="263" max="263" width="7.5" style="173" bestFit="1" customWidth="1"/>
    <col min="264" max="264" width="11" style="173" bestFit="1" customWidth="1"/>
    <col min="265" max="267" width="10" style="173"/>
    <col min="268" max="268" width="10.125" style="173" bestFit="1" customWidth="1"/>
    <col min="269" max="512" width="10" style="173"/>
    <col min="513" max="513" width="19.75" style="173" customWidth="1"/>
    <col min="514" max="515" width="8.25" style="173" bestFit="1" customWidth="1"/>
    <col min="516" max="516" width="9.125" style="173" bestFit="1" customWidth="1"/>
    <col min="517" max="517" width="7.5" style="173" bestFit="1" customWidth="1"/>
    <col min="518" max="518" width="9.125" style="173" bestFit="1" customWidth="1"/>
    <col min="519" max="519" width="7.5" style="173" bestFit="1" customWidth="1"/>
    <col min="520" max="520" width="11" style="173" bestFit="1" customWidth="1"/>
    <col min="521" max="523" width="10" style="173"/>
    <col min="524" max="524" width="10.125" style="173" bestFit="1" customWidth="1"/>
    <col min="525" max="768" width="10" style="173"/>
    <col min="769" max="769" width="19.75" style="173" customWidth="1"/>
    <col min="770" max="771" width="8.25" style="173" bestFit="1" customWidth="1"/>
    <col min="772" max="772" width="9.125" style="173" bestFit="1" customWidth="1"/>
    <col min="773" max="773" width="7.5" style="173" bestFit="1" customWidth="1"/>
    <col min="774" max="774" width="9.125" style="173" bestFit="1" customWidth="1"/>
    <col min="775" max="775" width="7.5" style="173" bestFit="1" customWidth="1"/>
    <col min="776" max="776" width="11" style="173" bestFit="1" customWidth="1"/>
    <col min="777" max="779" width="10" style="173"/>
    <col min="780" max="780" width="10.125" style="173" bestFit="1" customWidth="1"/>
    <col min="781" max="1024" width="11" style="173"/>
    <col min="1025" max="1025" width="19.75" style="173" customWidth="1"/>
    <col min="1026" max="1027" width="8.25" style="173" bestFit="1" customWidth="1"/>
    <col min="1028" max="1028" width="9.125" style="173" bestFit="1" customWidth="1"/>
    <col min="1029" max="1029" width="7.5" style="173" bestFit="1" customWidth="1"/>
    <col min="1030" max="1030" width="9.125" style="173" bestFit="1" customWidth="1"/>
    <col min="1031" max="1031" width="7.5" style="173" bestFit="1" customWidth="1"/>
    <col min="1032" max="1032" width="11" style="173" bestFit="1" customWidth="1"/>
    <col min="1033" max="1035" width="10" style="173"/>
    <col min="1036" max="1036" width="10.125" style="173" bestFit="1" customWidth="1"/>
    <col min="1037" max="1280" width="10" style="173"/>
    <col min="1281" max="1281" width="19.75" style="173" customWidth="1"/>
    <col min="1282" max="1283" width="8.25" style="173" bestFit="1" customWidth="1"/>
    <col min="1284" max="1284" width="9.125" style="173" bestFit="1" customWidth="1"/>
    <col min="1285" max="1285" width="7.5" style="173" bestFit="1" customWidth="1"/>
    <col min="1286" max="1286" width="9.125" style="173" bestFit="1" customWidth="1"/>
    <col min="1287" max="1287" width="7.5" style="173" bestFit="1" customWidth="1"/>
    <col min="1288" max="1288" width="11" style="173" bestFit="1" customWidth="1"/>
    <col min="1289" max="1291" width="10" style="173"/>
    <col min="1292" max="1292" width="10.125" style="173" bestFit="1" customWidth="1"/>
    <col min="1293" max="1536" width="10" style="173"/>
    <col min="1537" max="1537" width="19.75" style="173" customWidth="1"/>
    <col min="1538" max="1539" width="8.25" style="173" bestFit="1" customWidth="1"/>
    <col min="1540" max="1540" width="9.125" style="173" bestFit="1" customWidth="1"/>
    <col min="1541" max="1541" width="7.5" style="173" bestFit="1" customWidth="1"/>
    <col min="1542" max="1542" width="9.125" style="173" bestFit="1" customWidth="1"/>
    <col min="1543" max="1543" width="7.5" style="173" bestFit="1" customWidth="1"/>
    <col min="1544" max="1544" width="11" style="173" bestFit="1" customWidth="1"/>
    <col min="1545" max="1547" width="10" style="173"/>
    <col min="1548" max="1548" width="10.125" style="173" bestFit="1" customWidth="1"/>
    <col min="1549" max="1792" width="10" style="173"/>
    <col min="1793" max="1793" width="19.75" style="173" customWidth="1"/>
    <col min="1794" max="1795" width="8.25" style="173" bestFit="1" customWidth="1"/>
    <col min="1796" max="1796" width="9.125" style="173" bestFit="1" customWidth="1"/>
    <col min="1797" max="1797" width="7.5" style="173" bestFit="1" customWidth="1"/>
    <col min="1798" max="1798" width="9.125" style="173" bestFit="1" customWidth="1"/>
    <col min="1799" max="1799" width="7.5" style="173" bestFit="1" customWidth="1"/>
    <col min="1800" max="1800" width="11" style="173" bestFit="1" customWidth="1"/>
    <col min="1801" max="1803" width="10" style="173"/>
    <col min="1804" max="1804" width="10.125" style="173" bestFit="1" customWidth="1"/>
    <col min="1805" max="2048" width="11" style="173"/>
    <col min="2049" max="2049" width="19.75" style="173" customWidth="1"/>
    <col min="2050" max="2051" width="8.25" style="173" bestFit="1" customWidth="1"/>
    <col min="2052" max="2052" width="9.125" style="173" bestFit="1" customWidth="1"/>
    <col min="2053" max="2053" width="7.5" style="173" bestFit="1" customWidth="1"/>
    <col min="2054" max="2054" width="9.125" style="173" bestFit="1" customWidth="1"/>
    <col min="2055" max="2055" width="7.5" style="173" bestFit="1" customWidth="1"/>
    <col min="2056" max="2056" width="11" style="173" bestFit="1" customWidth="1"/>
    <col min="2057" max="2059" width="10" style="173"/>
    <col min="2060" max="2060" width="10.125" style="173" bestFit="1" customWidth="1"/>
    <col min="2061" max="2304" width="10" style="173"/>
    <col min="2305" max="2305" width="19.75" style="173" customWidth="1"/>
    <col min="2306" max="2307" width="8.25" style="173" bestFit="1" customWidth="1"/>
    <col min="2308" max="2308" width="9.125" style="173" bestFit="1" customWidth="1"/>
    <col min="2309" max="2309" width="7.5" style="173" bestFit="1" customWidth="1"/>
    <col min="2310" max="2310" width="9.125" style="173" bestFit="1" customWidth="1"/>
    <col min="2311" max="2311" width="7.5" style="173" bestFit="1" customWidth="1"/>
    <col min="2312" max="2312" width="11" style="173" bestFit="1" customWidth="1"/>
    <col min="2313" max="2315" width="10" style="173"/>
    <col min="2316" max="2316" width="10.125" style="173" bestFit="1" customWidth="1"/>
    <col min="2317" max="2560" width="10" style="173"/>
    <col min="2561" max="2561" width="19.75" style="173" customWidth="1"/>
    <col min="2562" max="2563" width="8.25" style="173" bestFit="1" customWidth="1"/>
    <col min="2564" max="2564" width="9.125" style="173" bestFit="1" customWidth="1"/>
    <col min="2565" max="2565" width="7.5" style="173" bestFit="1" customWidth="1"/>
    <col min="2566" max="2566" width="9.125" style="173" bestFit="1" customWidth="1"/>
    <col min="2567" max="2567" width="7.5" style="173" bestFit="1" customWidth="1"/>
    <col min="2568" max="2568" width="11" style="173" bestFit="1" customWidth="1"/>
    <col min="2569" max="2571" width="10" style="173"/>
    <col min="2572" max="2572" width="10.125" style="173" bestFit="1" customWidth="1"/>
    <col min="2573" max="2816" width="10" style="173"/>
    <col min="2817" max="2817" width="19.75" style="173" customWidth="1"/>
    <col min="2818" max="2819" width="8.25" style="173" bestFit="1" customWidth="1"/>
    <col min="2820" max="2820" width="9.125" style="173" bestFit="1" customWidth="1"/>
    <col min="2821" max="2821" width="7.5" style="173" bestFit="1" customWidth="1"/>
    <col min="2822" max="2822" width="9.125" style="173" bestFit="1" customWidth="1"/>
    <col min="2823" max="2823" width="7.5" style="173" bestFit="1" customWidth="1"/>
    <col min="2824" max="2824" width="11" style="173" bestFit="1" customWidth="1"/>
    <col min="2825" max="2827" width="10" style="173"/>
    <col min="2828" max="2828" width="10.125" style="173" bestFit="1" customWidth="1"/>
    <col min="2829" max="3072" width="11" style="173"/>
    <col min="3073" max="3073" width="19.75" style="173" customWidth="1"/>
    <col min="3074" max="3075" width="8.25" style="173" bestFit="1" customWidth="1"/>
    <col min="3076" max="3076" width="9.125" style="173" bestFit="1" customWidth="1"/>
    <col min="3077" max="3077" width="7.5" style="173" bestFit="1" customWidth="1"/>
    <col min="3078" max="3078" width="9.125" style="173" bestFit="1" customWidth="1"/>
    <col min="3079" max="3079" width="7.5" style="173" bestFit="1" customWidth="1"/>
    <col min="3080" max="3080" width="11" style="173" bestFit="1" customWidth="1"/>
    <col min="3081" max="3083" width="10" style="173"/>
    <col min="3084" max="3084" width="10.125" style="173" bestFit="1" customWidth="1"/>
    <col min="3085" max="3328" width="10" style="173"/>
    <col min="3329" max="3329" width="19.75" style="173" customWidth="1"/>
    <col min="3330" max="3331" width="8.25" style="173" bestFit="1" customWidth="1"/>
    <col min="3332" max="3332" width="9.125" style="173" bestFit="1" customWidth="1"/>
    <col min="3333" max="3333" width="7.5" style="173" bestFit="1" customWidth="1"/>
    <col min="3334" max="3334" width="9.125" style="173" bestFit="1" customWidth="1"/>
    <col min="3335" max="3335" width="7.5" style="173" bestFit="1" customWidth="1"/>
    <col min="3336" max="3336" width="11" style="173" bestFit="1" customWidth="1"/>
    <col min="3337" max="3339" width="10" style="173"/>
    <col min="3340" max="3340" width="10.125" style="173" bestFit="1" customWidth="1"/>
    <col min="3341" max="3584" width="10" style="173"/>
    <col min="3585" max="3585" width="19.75" style="173" customWidth="1"/>
    <col min="3586" max="3587" width="8.25" style="173" bestFit="1" customWidth="1"/>
    <col min="3588" max="3588" width="9.125" style="173" bestFit="1" customWidth="1"/>
    <col min="3589" max="3589" width="7.5" style="173" bestFit="1" customWidth="1"/>
    <col min="3590" max="3590" width="9.125" style="173" bestFit="1" customWidth="1"/>
    <col min="3591" max="3591" width="7.5" style="173" bestFit="1" customWidth="1"/>
    <col min="3592" max="3592" width="11" style="173" bestFit="1" customWidth="1"/>
    <col min="3593" max="3595" width="10" style="173"/>
    <col min="3596" max="3596" width="10.125" style="173" bestFit="1" customWidth="1"/>
    <col min="3597" max="3840" width="10" style="173"/>
    <col min="3841" max="3841" width="19.75" style="173" customWidth="1"/>
    <col min="3842" max="3843" width="8.25" style="173" bestFit="1" customWidth="1"/>
    <col min="3844" max="3844" width="9.125" style="173" bestFit="1" customWidth="1"/>
    <col min="3845" max="3845" width="7.5" style="173" bestFit="1" customWidth="1"/>
    <col min="3846" max="3846" width="9.125" style="173" bestFit="1" customWidth="1"/>
    <col min="3847" max="3847" width="7.5" style="173" bestFit="1" customWidth="1"/>
    <col min="3848" max="3848" width="11" style="173" bestFit="1" customWidth="1"/>
    <col min="3849" max="3851" width="10" style="173"/>
    <col min="3852" max="3852" width="10.125" style="173" bestFit="1" customWidth="1"/>
    <col min="3853" max="4096" width="11" style="173"/>
    <col min="4097" max="4097" width="19.75" style="173" customWidth="1"/>
    <col min="4098" max="4099" width="8.25" style="173" bestFit="1" customWidth="1"/>
    <col min="4100" max="4100" width="9.125" style="173" bestFit="1" customWidth="1"/>
    <col min="4101" max="4101" width="7.5" style="173" bestFit="1" customWidth="1"/>
    <col min="4102" max="4102" width="9.125" style="173" bestFit="1" customWidth="1"/>
    <col min="4103" max="4103" width="7.5" style="173" bestFit="1" customWidth="1"/>
    <col min="4104" max="4104" width="11" style="173" bestFit="1" customWidth="1"/>
    <col min="4105" max="4107" width="10" style="173"/>
    <col min="4108" max="4108" width="10.125" style="173" bestFit="1" customWidth="1"/>
    <col min="4109" max="4352" width="10" style="173"/>
    <col min="4353" max="4353" width="19.75" style="173" customWidth="1"/>
    <col min="4354" max="4355" width="8.25" style="173" bestFit="1" customWidth="1"/>
    <col min="4356" max="4356" width="9.125" style="173" bestFit="1" customWidth="1"/>
    <col min="4357" max="4357" width="7.5" style="173" bestFit="1" customWidth="1"/>
    <col min="4358" max="4358" width="9.125" style="173" bestFit="1" customWidth="1"/>
    <col min="4359" max="4359" width="7.5" style="173" bestFit="1" customWidth="1"/>
    <col min="4360" max="4360" width="11" style="173" bestFit="1" customWidth="1"/>
    <col min="4361" max="4363" width="10" style="173"/>
    <col min="4364" max="4364" width="10.125" style="173" bestFit="1" customWidth="1"/>
    <col min="4365" max="4608" width="10" style="173"/>
    <col min="4609" max="4609" width="19.75" style="173" customWidth="1"/>
    <col min="4610" max="4611" width="8.25" style="173" bestFit="1" customWidth="1"/>
    <col min="4612" max="4612" width="9.125" style="173" bestFit="1" customWidth="1"/>
    <col min="4613" max="4613" width="7.5" style="173" bestFit="1" customWidth="1"/>
    <col min="4614" max="4614" width="9.125" style="173" bestFit="1" customWidth="1"/>
    <col min="4615" max="4615" width="7.5" style="173" bestFit="1" customWidth="1"/>
    <col min="4616" max="4616" width="11" style="173" bestFit="1" customWidth="1"/>
    <col min="4617" max="4619" width="10" style="173"/>
    <col min="4620" max="4620" width="10.125" style="173" bestFit="1" customWidth="1"/>
    <col min="4621" max="4864" width="10" style="173"/>
    <col min="4865" max="4865" width="19.75" style="173" customWidth="1"/>
    <col min="4866" max="4867" width="8.25" style="173" bestFit="1" customWidth="1"/>
    <col min="4868" max="4868" width="9.125" style="173" bestFit="1" customWidth="1"/>
    <col min="4869" max="4869" width="7.5" style="173" bestFit="1" customWidth="1"/>
    <col min="4870" max="4870" width="9.125" style="173" bestFit="1" customWidth="1"/>
    <col min="4871" max="4871" width="7.5" style="173" bestFit="1" customWidth="1"/>
    <col min="4872" max="4872" width="11" style="173" bestFit="1" customWidth="1"/>
    <col min="4873" max="4875" width="10" style="173"/>
    <col min="4876" max="4876" width="10.125" style="173" bestFit="1" customWidth="1"/>
    <col min="4877" max="5120" width="11" style="173"/>
    <col min="5121" max="5121" width="19.75" style="173" customWidth="1"/>
    <col min="5122" max="5123" width="8.25" style="173" bestFit="1" customWidth="1"/>
    <col min="5124" max="5124" width="9.125" style="173" bestFit="1" customWidth="1"/>
    <col min="5125" max="5125" width="7.5" style="173" bestFit="1" customWidth="1"/>
    <col min="5126" max="5126" width="9.125" style="173" bestFit="1" customWidth="1"/>
    <col min="5127" max="5127" width="7.5" style="173" bestFit="1" customWidth="1"/>
    <col min="5128" max="5128" width="11" style="173" bestFit="1" customWidth="1"/>
    <col min="5129" max="5131" width="10" style="173"/>
    <col min="5132" max="5132" width="10.125" style="173" bestFit="1" customWidth="1"/>
    <col min="5133" max="5376" width="10" style="173"/>
    <col min="5377" max="5377" width="19.75" style="173" customWidth="1"/>
    <col min="5378" max="5379" width="8.25" style="173" bestFit="1" customWidth="1"/>
    <col min="5380" max="5380" width="9.125" style="173" bestFit="1" customWidth="1"/>
    <col min="5381" max="5381" width="7.5" style="173" bestFit="1" customWidth="1"/>
    <col min="5382" max="5382" width="9.125" style="173" bestFit="1" customWidth="1"/>
    <col min="5383" max="5383" width="7.5" style="173" bestFit="1" customWidth="1"/>
    <col min="5384" max="5384" width="11" style="173" bestFit="1" customWidth="1"/>
    <col min="5385" max="5387" width="10" style="173"/>
    <col min="5388" max="5388" width="10.125" style="173" bestFit="1" customWidth="1"/>
    <col min="5389" max="5632" width="10" style="173"/>
    <col min="5633" max="5633" width="19.75" style="173" customWidth="1"/>
    <col min="5634" max="5635" width="8.25" style="173" bestFit="1" customWidth="1"/>
    <col min="5636" max="5636" width="9.125" style="173" bestFit="1" customWidth="1"/>
    <col min="5637" max="5637" width="7.5" style="173" bestFit="1" customWidth="1"/>
    <col min="5638" max="5638" width="9.125" style="173" bestFit="1" customWidth="1"/>
    <col min="5639" max="5639" width="7.5" style="173" bestFit="1" customWidth="1"/>
    <col min="5640" max="5640" width="11" style="173" bestFit="1" customWidth="1"/>
    <col min="5641" max="5643" width="10" style="173"/>
    <col min="5644" max="5644" width="10.125" style="173" bestFit="1" customWidth="1"/>
    <col min="5645" max="5888" width="10" style="173"/>
    <col min="5889" max="5889" width="19.75" style="173" customWidth="1"/>
    <col min="5890" max="5891" width="8.25" style="173" bestFit="1" customWidth="1"/>
    <col min="5892" max="5892" width="9.125" style="173" bestFit="1" customWidth="1"/>
    <col min="5893" max="5893" width="7.5" style="173" bestFit="1" customWidth="1"/>
    <col min="5894" max="5894" width="9.125" style="173" bestFit="1" customWidth="1"/>
    <col min="5895" max="5895" width="7.5" style="173" bestFit="1" customWidth="1"/>
    <col min="5896" max="5896" width="11" style="173" bestFit="1" customWidth="1"/>
    <col min="5897" max="5899" width="10" style="173"/>
    <col min="5900" max="5900" width="10.125" style="173" bestFit="1" customWidth="1"/>
    <col min="5901" max="6144" width="11" style="173"/>
    <col min="6145" max="6145" width="19.75" style="173" customWidth="1"/>
    <col min="6146" max="6147" width="8.25" style="173" bestFit="1" customWidth="1"/>
    <col min="6148" max="6148" width="9.125" style="173" bestFit="1" customWidth="1"/>
    <col min="6149" max="6149" width="7.5" style="173" bestFit="1" customWidth="1"/>
    <col min="6150" max="6150" width="9.125" style="173" bestFit="1" customWidth="1"/>
    <col min="6151" max="6151" width="7.5" style="173" bestFit="1" customWidth="1"/>
    <col min="6152" max="6152" width="11" style="173" bestFit="1" customWidth="1"/>
    <col min="6153" max="6155" width="10" style="173"/>
    <col min="6156" max="6156" width="10.125" style="173" bestFit="1" customWidth="1"/>
    <col min="6157" max="6400" width="10" style="173"/>
    <col min="6401" max="6401" width="19.75" style="173" customWidth="1"/>
    <col min="6402" max="6403" width="8.25" style="173" bestFit="1" customWidth="1"/>
    <col min="6404" max="6404" width="9.125" style="173" bestFit="1" customWidth="1"/>
    <col min="6405" max="6405" width="7.5" style="173" bestFit="1" customWidth="1"/>
    <col min="6406" max="6406" width="9.125" style="173" bestFit="1" customWidth="1"/>
    <col min="6407" max="6407" width="7.5" style="173" bestFit="1" customWidth="1"/>
    <col min="6408" max="6408" width="11" style="173" bestFit="1" customWidth="1"/>
    <col min="6409" max="6411" width="10" style="173"/>
    <col min="6412" max="6412" width="10.125" style="173" bestFit="1" customWidth="1"/>
    <col min="6413" max="6656" width="10" style="173"/>
    <col min="6657" max="6657" width="19.75" style="173" customWidth="1"/>
    <col min="6658" max="6659" width="8.25" style="173" bestFit="1" customWidth="1"/>
    <col min="6660" max="6660" width="9.125" style="173" bestFit="1" customWidth="1"/>
    <col min="6661" max="6661" width="7.5" style="173" bestFit="1" customWidth="1"/>
    <col min="6662" max="6662" width="9.125" style="173" bestFit="1" customWidth="1"/>
    <col min="6663" max="6663" width="7.5" style="173" bestFit="1" customWidth="1"/>
    <col min="6664" max="6664" width="11" style="173" bestFit="1" customWidth="1"/>
    <col min="6665" max="6667" width="10" style="173"/>
    <col min="6668" max="6668" width="10.125" style="173" bestFit="1" customWidth="1"/>
    <col min="6669" max="6912" width="10" style="173"/>
    <col min="6913" max="6913" width="19.75" style="173" customWidth="1"/>
    <col min="6914" max="6915" width="8.25" style="173" bestFit="1" customWidth="1"/>
    <col min="6916" max="6916" width="9.125" style="173" bestFit="1" customWidth="1"/>
    <col min="6917" max="6917" width="7.5" style="173" bestFit="1" customWidth="1"/>
    <col min="6918" max="6918" width="9.125" style="173" bestFit="1" customWidth="1"/>
    <col min="6919" max="6919" width="7.5" style="173" bestFit="1" customWidth="1"/>
    <col min="6920" max="6920" width="11" style="173" bestFit="1" customWidth="1"/>
    <col min="6921" max="6923" width="10" style="173"/>
    <col min="6924" max="6924" width="10.125" style="173" bestFit="1" customWidth="1"/>
    <col min="6925" max="7168" width="11" style="173"/>
    <col min="7169" max="7169" width="19.75" style="173" customWidth="1"/>
    <col min="7170" max="7171" width="8.25" style="173" bestFit="1" customWidth="1"/>
    <col min="7172" max="7172" width="9.125" style="173" bestFit="1" customWidth="1"/>
    <col min="7173" max="7173" width="7.5" style="173" bestFit="1" customWidth="1"/>
    <col min="7174" max="7174" width="9.125" style="173" bestFit="1" customWidth="1"/>
    <col min="7175" max="7175" width="7.5" style="173" bestFit="1" customWidth="1"/>
    <col min="7176" max="7176" width="11" style="173" bestFit="1" customWidth="1"/>
    <col min="7177" max="7179" width="10" style="173"/>
    <col min="7180" max="7180" width="10.125" style="173" bestFit="1" customWidth="1"/>
    <col min="7181" max="7424" width="10" style="173"/>
    <col min="7425" max="7425" width="19.75" style="173" customWidth="1"/>
    <col min="7426" max="7427" width="8.25" style="173" bestFit="1" customWidth="1"/>
    <col min="7428" max="7428" width="9.125" style="173" bestFit="1" customWidth="1"/>
    <col min="7429" max="7429" width="7.5" style="173" bestFit="1" customWidth="1"/>
    <col min="7430" max="7430" width="9.125" style="173" bestFit="1" customWidth="1"/>
    <col min="7431" max="7431" width="7.5" style="173" bestFit="1" customWidth="1"/>
    <col min="7432" max="7432" width="11" style="173" bestFit="1" customWidth="1"/>
    <col min="7433" max="7435" width="10" style="173"/>
    <col min="7436" max="7436" width="10.125" style="173" bestFit="1" customWidth="1"/>
    <col min="7437" max="7680" width="10" style="173"/>
    <col min="7681" max="7681" width="19.75" style="173" customWidth="1"/>
    <col min="7682" max="7683" width="8.25" style="173" bestFit="1" customWidth="1"/>
    <col min="7684" max="7684" width="9.125" style="173" bestFit="1" customWidth="1"/>
    <col min="7685" max="7685" width="7.5" style="173" bestFit="1" customWidth="1"/>
    <col min="7686" max="7686" width="9.125" style="173" bestFit="1" customWidth="1"/>
    <col min="7687" max="7687" width="7.5" style="173" bestFit="1" customWidth="1"/>
    <col min="7688" max="7688" width="11" style="173" bestFit="1" customWidth="1"/>
    <col min="7689" max="7691" width="10" style="173"/>
    <col min="7692" max="7692" width="10.125" style="173" bestFit="1" customWidth="1"/>
    <col min="7693" max="7936" width="10" style="173"/>
    <col min="7937" max="7937" width="19.75" style="173" customWidth="1"/>
    <col min="7938" max="7939" width="8.25" style="173" bestFit="1" customWidth="1"/>
    <col min="7940" max="7940" width="9.125" style="173" bestFit="1" customWidth="1"/>
    <col min="7941" max="7941" width="7.5" style="173" bestFit="1" customWidth="1"/>
    <col min="7942" max="7942" width="9.125" style="173" bestFit="1" customWidth="1"/>
    <col min="7943" max="7943" width="7.5" style="173" bestFit="1" customWidth="1"/>
    <col min="7944" max="7944" width="11" style="173" bestFit="1" customWidth="1"/>
    <col min="7945" max="7947" width="10" style="173"/>
    <col min="7948" max="7948" width="10.125" style="173" bestFit="1" customWidth="1"/>
    <col min="7949" max="8192" width="11" style="173"/>
    <col min="8193" max="8193" width="19.75" style="173" customWidth="1"/>
    <col min="8194" max="8195" width="8.25" style="173" bestFit="1" customWidth="1"/>
    <col min="8196" max="8196" width="9.125" style="173" bestFit="1" customWidth="1"/>
    <col min="8197" max="8197" width="7.5" style="173" bestFit="1" customWidth="1"/>
    <col min="8198" max="8198" width="9.125" style="173" bestFit="1" customWidth="1"/>
    <col min="8199" max="8199" width="7.5" style="173" bestFit="1" customWidth="1"/>
    <col min="8200" max="8200" width="11" style="173" bestFit="1" customWidth="1"/>
    <col min="8201" max="8203" width="10" style="173"/>
    <col min="8204" max="8204" width="10.125" style="173" bestFit="1" customWidth="1"/>
    <col min="8205" max="8448" width="10" style="173"/>
    <col min="8449" max="8449" width="19.75" style="173" customWidth="1"/>
    <col min="8450" max="8451" width="8.25" style="173" bestFit="1" customWidth="1"/>
    <col min="8452" max="8452" width="9.125" style="173" bestFit="1" customWidth="1"/>
    <col min="8453" max="8453" width="7.5" style="173" bestFit="1" customWidth="1"/>
    <col min="8454" max="8454" width="9.125" style="173" bestFit="1" customWidth="1"/>
    <col min="8455" max="8455" width="7.5" style="173" bestFit="1" customWidth="1"/>
    <col min="8456" max="8456" width="11" style="173" bestFit="1" customWidth="1"/>
    <col min="8457" max="8459" width="10" style="173"/>
    <col min="8460" max="8460" width="10.125" style="173" bestFit="1" customWidth="1"/>
    <col min="8461" max="8704" width="10" style="173"/>
    <col min="8705" max="8705" width="19.75" style="173" customWidth="1"/>
    <col min="8706" max="8707" width="8.25" style="173" bestFit="1" customWidth="1"/>
    <col min="8708" max="8708" width="9.125" style="173" bestFit="1" customWidth="1"/>
    <col min="8709" max="8709" width="7.5" style="173" bestFit="1" customWidth="1"/>
    <col min="8710" max="8710" width="9.125" style="173" bestFit="1" customWidth="1"/>
    <col min="8711" max="8711" width="7.5" style="173" bestFit="1" customWidth="1"/>
    <col min="8712" max="8712" width="11" style="173" bestFit="1" customWidth="1"/>
    <col min="8713" max="8715" width="10" style="173"/>
    <col min="8716" max="8716" width="10.125" style="173" bestFit="1" customWidth="1"/>
    <col min="8717" max="8960" width="10" style="173"/>
    <col min="8961" max="8961" width="19.75" style="173" customWidth="1"/>
    <col min="8962" max="8963" width="8.25" style="173" bestFit="1" customWidth="1"/>
    <col min="8964" max="8964" width="9.125" style="173" bestFit="1" customWidth="1"/>
    <col min="8965" max="8965" width="7.5" style="173" bestFit="1" customWidth="1"/>
    <col min="8966" max="8966" width="9.125" style="173" bestFit="1" customWidth="1"/>
    <col min="8967" max="8967" width="7.5" style="173" bestFit="1" customWidth="1"/>
    <col min="8968" max="8968" width="11" style="173" bestFit="1" customWidth="1"/>
    <col min="8969" max="8971" width="10" style="173"/>
    <col min="8972" max="8972" width="10.125" style="173" bestFit="1" customWidth="1"/>
    <col min="8973" max="9216" width="11" style="173"/>
    <col min="9217" max="9217" width="19.75" style="173" customWidth="1"/>
    <col min="9218" max="9219" width="8.25" style="173" bestFit="1" customWidth="1"/>
    <col min="9220" max="9220" width="9.125" style="173" bestFit="1" customWidth="1"/>
    <col min="9221" max="9221" width="7.5" style="173" bestFit="1" customWidth="1"/>
    <col min="9222" max="9222" width="9.125" style="173" bestFit="1" customWidth="1"/>
    <col min="9223" max="9223" width="7.5" style="173" bestFit="1" customWidth="1"/>
    <col min="9224" max="9224" width="11" style="173" bestFit="1" customWidth="1"/>
    <col min="9225" max="9227" width="10" style="173"/>
    <col min="9228" max="9228" width="10.125" style="173" bestFit="1" customWidth="1"/>
    <col min="9229" max="9472" width="10" style="173"/>
    <col min="9473" max="9473" width="19.75" style="173" customWidth="1"/>
    <col min="9474" max="9475" width="8.25" style="173" bestFit="1" customWidth="1"/>
    <col min="9476" max="9476" width="9.125" style="173" bestFit="1" customWidth="1"/>
    <col min="9477" max="9477" width="7.5" style="173" bestFit="1" customWidth="1"/>
    <col min="9478" max="9478" width="9.125" style="173" bestFit="1" customWidth="1"/>
    <col min="9479" max="9479" width="7.5" style="173" bestFit="1" customWidth="1"/>
    <col min="9480" max="9480" width="11" style="173" bestFit="1" customWidth="1"/>
    <col min="9481" max="9483" width="10" style="173"/>
    <col min="9484" max="9484" width="10.125" style="173" bestFit="1" customWidth="1"/>
    <col min="9485" max="9728" width="10" style="173"/>
    <col min="9729" max="9729" width="19.75" style="173" customWidth="1"/>
    <col min="9730" max="9731" width="8.25" style="173" bestFit="1" customWidth="1"/>
    <col min="9732" max="9732" width="9.125" style="173" bestFit="1" customWidth="1"/>
    <col min="9733" max="9733" width="7.5" style="173" bestFit="1" customWidth="1"/>
    <col min="9734" max="9734" width="9.125" style="173" bestFit="1" customWidth="1"/>
    <col min="9735" max="9735" width="7.5" style="173" bestFit="1" customWidth="1"/>
    <col min="9736" max="9736" width="11" style="173" bestFit="1" customWidth="1"/>
    <col min="9737" max="9739" width="10" style="173"/>
    <col min="9740" max="9740" width="10.125" style="173" bestFit="1" customWidth="1"/>
    <col min="9741" max="9984" width="10" style="173"/>
    <col min="9985" max="9985" width="19.75" style="173" customWidth="1"/>
    <col min="9986" max="9987" width="8.25" style="173" bestFit="1" customWidth="1"/>
    <col min="9988" max="9988" width="9.125" style="173" bestFit="1" customWidth="1"/>
    <col min="9989" max="9989" width="7.5" style="173" bestFit="1" customWidth="1"/>
    <col min="9990" max="9990" width="9.125" style="173" bestFit="1" customWidth="1"/>
    <col min="9991" max="9991" width="7.5" style="173" bestFit="1" customWidth="1"/>
    <col min="9992" max="9992" width="11" style="173" bestFit="1" customWidth="1"/>
    <col min="9993" max="9995" width="10" style="173"/>
    <col min="9996" max="9996" width="10.125" style="173" bestFit="1" customWidth="1"/>
    <col min="9997" max="10240" width="11" style="173"/>
    <col min="10241" max="10241" width="19.75" style="173" customWidth="1"/>
    <col min="10242" max="10243" width="8.25" style="173" bestFit="1" customWidth="1"/>
    <col min="10244" max="10244" width="9.125" style="173" bestFit="1" customWidth="1"/>
    <col min="10245" max="10245" width="7.5" style="173" bestFit="1" customWidth="1"/>
    <col min="10246" max="10246" width="9.125" style="173" bestFit="1" customWidth="1"/>
    <col min="10247" max="10247" width="7.5" style="173" bestFit="1" customWidth="1"/>
    <col min="10248" max="10248" width="11" style="173" bestFit="1" customWidth="1"/>
    <col min="10249" max="10251" width="10" style="173"/>
    <col min="10252" max="10252" width="10.125" style="173" bestFit="1" customWidth="1"/>
    <col min="10253" max="10496" width="10" style="173"/>
    <col min="10497" max="10497" width="19.75" style="173" customWidth="1"/>
    <col min="10498" max="10499" width="8.25" style="173" bestFit="1" customWidth="1"/>
    <col min="10500" max="10500" width="9.125" style="173" bestFit="1" customWidth="1"/>
    <col min="10501" max="10501" width="7.5" style="173" bestFit="1" customWidth="1"/>
    <col min="10502" max="10502" width="9.125" style="173" bestFit="1" customWidth="1"/>
    <col min="10503" max="10503" width="7.5" style="173" bestFit="1" customWidth="1"/>
    <col min="10504" max="10504" width="11" style="173" bestFit="1" customWidth="1"/>
    <col min="10505" max="10507" width="10" style="173"/>
    <col min="10508" max="10508" width="10.125" style="173" bestFit="1" customWidth="1"/>
    <col min="10509" max="10752" width="10" style="173"/>
    <col min="10753" max="10753" width="19.75" style="173" customWidth="1"/>
    <col min="10754" max="10755" width="8.25" style="173" bestFit="1" customWidth="1"/>
    <col min="10756" max="10756" width="9.125" style="173" bestFit="1" customWidth="1"/>
    <col min="10757" max="10757" width="7.5" style="173" bestFit="1" customWidth="1"/>
    <col min="10758" max="10758" width="9.125" style="173" bestFit="1" customWidth="1"/>
    <col min="10759" max="10759" width="7.5" style="173" bestFit="1" customWidth="1"/>
    <col min="10760" max="10760" width="11" style="173" bestFit="1" customWidth="1"/>
    <col min="10761" max="10763" width="10" style="173"/>
    <col min="10764" max="10764" width="10.125" style="173" bestFit="1" customWidth="1"/>
    <col min="10765" max="11008" width="10" style="173"/>
    <col min="11009" max="11009" width="19.75" style="173" customWidth="1"/>
    <col min="11010" max="11011" width="8.25" style="173" bestFit="1" customWidth="1"/>
    <col min="11012" max="11012" width="9.125" style="173" bestFit="1" customWidth="1"/>
    <col min="11013" max="11013" width="7.5" style="173" bestFit="1" customWidth="1"/>
    <col min="11014" max="11014" width="9.125" style="173" bestFit="1" customWidth="1"/>
    <col min="11015" max="11015" width="7.5" style="173" bestFit="1" customWidth="1"/>
    <col min="11016" max="11016" width="11" style="173" bestFit="1" customWidth="1"/>
    <col min="11017" max="11019" width="10" style="173"/>
    <col min="11020" max="11020" width="10.125" style="173" bestFit="1" customWidth="1"/>
    <col min="11021" max="11264" width="11" style="173"/>
    <col min="11265" max="11265" width="19.75" style="173" customWidth="1"/>
    <col min="11266" max="11267" width="8.25" style="173" bestFit="1" customWidth="1"/>
    <col min="11268" max="11268" width="9.125" style="173" bestFit="1" customWidth="1"/>
    <col min="11269" max="11269" width="7.5" style="173" bestFit="1" customWidth="1"/>
    <col min="11270" max="11270" width="9.125" style="173" bestFit="1" customWidth="1"/>
    <col min="11271" max="11271" width="7.5" style="173" bestFit="1" customWidth="1"/>
    <col min="11272" max="11272" width="11" style="173" bestFit="1" customWidth="1"/>
    <col min="11273" max="11275" width="10" style="173"/>
    <col min="11276" max="11276" width="10.125" style="173" bestFit="1" customWidth="1"/>
    <col min="11277" max="11520" width="10" style="173"/>
    <col min="11521" max="11521" width="19.75" style="173" customWidth="1"/>
    <col min="11522" max="11523" width="8.25" style="173" bestFit="1" customWidth="1"/>
    <col min="11524" max="11524" width="9.125" style="173" bestFit="1" customWidth="1"/>
    <col min="11525" max="11525" width="7.5" style="173" bestFit="1" customWidth="1"/>
    <col min="11526" max="11526" width="9.125" style="173" bestFit="1" customWidth="1"/>
    <col min="11527" max="11527" width="7.5" style="173" bestFit="1" customWidth="1"/>
    <col min="11528" max="11528" width="11" style="173" bestFit="1" customWidth="1"/>
    <col min="11529" max="11531" width="10" style="173"/>
    <col min="11532" max="11532" width="10.125" style="173" bestFit="1" customWidth="1"/>
    <col min="11533" max="11776" width="10" style="173"/>
    <col min="11777" max="11777" width="19.75" style="173" customWidth="1"/>
    <col min="11778" max="11779" width="8.25" style="173" bestFit="1" customWidth="1"/>
    <col min="11780" max="11780" width="9.125" style="173" bestFit="1" customWidth="1"/>
    <col min="11781" max="11781" width="7.5" style="173" bestFit="1" customWidth="1"/>
    <col min="11782" max="11782" width="9.125" style="173" bestFit="1" customWidth="1"/>
    <col min="11783" max="11783" width="7.5" style="173" bestFit="1" customWidth="1"/>
    <col min="11784" max="11784" width="11" style="173" bestFit="1" customWidth="1"/>
    <col min="11785" max="11787" width="10" style="173"/>
    <col min="11788" max="11788" width="10.125" style="173" bestFit="1" customWidth="1"/>
    <col min="11789" max="12032" width="10" style="173"/>
    <col min="12033" max="12033" width="19.75" style="173" customWidth="1"/>
    <col min="12034" max="12035" width="8.25" style="173" bestFit="1" customWidth="1"/>
    <col min="12036" max="12036" width="9.125" style="173" bestFit="1" customWidth="1"/>
    <col min="12037" max="12037" width="7.5" style="173" bestFit="1" customWidth="1"/>
    <col min="12038" max="12038" width="9.125" style="173" bestFit="1" customWidth="1"/>
    <col min="12039" max="12039" width="7.5" style="173" bestFit="1" customWidth="1"/>
    <col min="12040" max="12040" width="11" style="173" bestFit="1" customWidth="1"/>
    <col min="12041" max="12043" width="10" style="173"/>
    <col min="12044" max="12044" width="10.125" style="173" bestFit="1" customWidth="1"/>
    <col min="12045" max="12288" width="11" style="173"/>
    <col min="12289" max="12289" width="19.75" style="173" customWidth="1"/>
    <col min="12290" max="12291" width="8.25" style="173" bestFit="1" customWidth="1"/>
    <col min="12292" max="12292" width="9.125" style="173" bestFit="1" customWidth="1"/>
    <col min="12293" max="12293" width="7.5" style="173" bestFit="1" customWidth="1"/>
    <col min="12294" max="12294" width="9.125" style="173" bestFit="1" customWidth="1"/>
    <col min="12295" max="12295" width="7.5" style="173" bestFit="1" customWidth="1"/>
    <col min="12296" max="12296" width="11" style="173" bestFit="1" customWidth="1"/>
    <col min="12297" max="12299" width="10" style="173"/>
    <col min="12300" max="12300" width="10.125" style="173" bestFit="1" customWidth="1"/>
    <col min="12301" max="12544" width="10" style="173"/>
    <col min="12545" max="12545" width="19.75" style="173" customWidth="1"/>
    <col min="12546" max="12547" width="8.25" style="173" bestFit="1" customWidth="1"/>
    <col min="12548" max="12548" width="9.125" style="173" bestFit="1" customWidth="1"/>
    <col min="12549" max="12549" width="7.5" style="173" bestFit="1" customWidth="1"/>
    <col min="12550" max="12550" width="9.125" style="173" bestFit="1" customWidth="1"/>
    <col min="12551" max="12551" width="7.5" style="173" bestFit="1" customWidth="1"/>
    <col min="12552" max="12552" width="11" style="173" bestFit="1" customWidth="1"/>
    <col min="12553" max="12555" width="10" style="173"/>
    <col min="12556" max="12556" width="10.125" style="173" bestFit="1" customWidth="1"/>
    <col min="12557" max="12800" width="10" style="173"/>
    <col min="12801" max="12801" width="19.75" style="173" customWidth="1"/>
    <col min="12802" max="12803" width="8.25" style="173" bestFit="1" customWidth="1"/>
    <col min="12804" max="12804" width="9.125" style="173" bestFit="1" customWidth="1"/>
    <col min="12805" max="12805" width="7.5" style="173" bestFit="1" customWidth="1"/>
    <col min="12806" max="12806" width="9.125" style="173" bestFit="1" customWidth="1"/>
    <col min="12807" max="12807" width="7.5" style="173" bestFit="1" customWidth="1"/>
    <col min="12808" max="12808" width="11" style="173" bestFit="1" customWidth="1"/>
    <col min="12809" max="12811" width="10" style="173"/>
    <col min="12812" max="12812" width="10.125" style="173" bestFit="1" customWidth="1"/>
    <col min="12813" max="13056" width="10" style="173"/>
    <col min="13057" max="13057" width="19.75" style="173" customWidth="1"/>
    <col min="13058" max="13059" width="8.25" style="173" bestFit="1" customWidth="1"/>
    <col min="13060" max="13060" width="9.125" style="173" bestFit="1" customWidth="1"/>
    <col min="13061" max="13061" width="7.5" style="173" bestFit="1" customWidth="1"/>
    <col min="13062" max="13062" width="9.125" style="173" bestFit="1" customWidth="1"/>
    <col min="13063" max="13063" width="7.5" style="173" bestFit="1" customWidth="1"/>
    <col min="13064" max="13064" width="11" style="173" bestFit="1" customWidth="1"/>
    <col min="13065" max="13067" width="10" style="173"/>
    <col min="13068" max="13068" width="10.125" style="173" bestFit="1" customWidth="1"/>
    <col min="13069" max="13312" width="11" style="173"/>
    <col min="13313" max="13313" width="19.75" style="173" customWidth="1"/>
    <col min="13314" max="13315" width="8.25" style="173" bestFit="1" customWidth="1"/>
    <col min="13316" max="13316" width="9.125" style="173" bestFit="1" customWidth="1"/>
    <col min="13317" max="13317" width="7.5" style="173" bestFit="1" customWidth="1"/>
    <col min="13318" max="13318" width="9.125" style="173" bestFit="1" customWidth="1"/>
    <col min="13319" max="13319" width="7.5" style="173" bestFit="1" customWidth="1"/>
    <col min="13320" max="13320" width="11" style="173" bestFit="1" customWidth="1"/>
    <col min="13321" max="13323" width="10" style="173"/>
    <col min="13324" max="13324" width="10.125" style="173" bestFit="1" customWidth="1"/>
    <col min="13325" max="13568" width="10" style="173"/>
    <col min="13569" max="13569" width="19.75" style="173" customWidth="1"/>
    <col min="13570" max="13571" width="8.25" style="173" bestFit="1" customWidth="1"/>
    <col min="13572" max="13572" width="9.125" style="173" bestFit="1" customWidth="1"/>
    <col min="13573" max="13573" width="7.5" style="173" bestFit="1" customWidth="1"/>
    <col min="13574" max="13574" width="9.125" style="173" bestFit="1" customWidth="1"/>
    <col min="13575" max="13575" width="7.5" style="173" bestFit="1" customWidth="1"/>
    <col min="13576" max="13576" width="11" style="173" bestFit="1" customWidth="1"/>
    <col min="13577" max="13579" width="10" style="173"/>
    <col min="13580" max="13580" width="10.125" style="173" bestFit="1" customWidth="1"/>
    <col min="13581" max="13824" width="10" style="173"/>
    <col min="13825" max="13825" width="19.75" style="173" customWidth="1"/>
    <col min="13826" max="13827" width="8.25" style="173" bestFit="1" customWidth="1"/>
    <col min="13828" max="13828" width="9.125" style="173" bestFit="1" customWidth="1"/>
    <col min="13829" max="13829" width="7.5" style="173" bestFit="1" customWidth="1"/>
    <col min="13830" max="13830" width="9.125" style="173" bestFit="1" customWidth="1"/>
    <col min="13831" max="13831" width="7.5" style="173" bestFit="1" customWidth="1"/>
    <col min="13832" max="13832" width="11" style="173" bestFit="1" customWidth="1"/>
    <col min="13833" max="13835" width="10" style="173"/>
    <col min="13836" max="13836" width="10.125" style="173" bestFit="1" customWidth="1"/>
    <col min="13837" max="14080" width="10" style="173"/>
    <col min="14081" max="14081" width="19.75" style="173" customWidth="1"/>
    <col min="14082" max="14083" width="8.25" style="173" bestFit="1" customWidth="1"/>
    <col min="14084" max="14084" width="9.125" style="173" bestFit="1" customWidth="1"/>
    <col min="14085" max="14085" width="7.5" style="173" bestFit="1" customWidth="1"/>
    <col min="14086" max="14086" width="9.125" style="173" bestFit="1" customWidth="1"/>
    <col min="14087" max="14087" width="7.5" style="173" bestFit="1" customWidth="1"/>
    <col min="14088" max="14088" width="11" style="173" bestFit="1" customWidth="1"/>
    <col min="14089" max="14091" width="10" style="173"/>
    <col min="14092" max="14092" width="10.125" style="173" bestFit="1" customWidth="1"/>
    <col min="14093" max="14336" width="11" style="173"/>
    <col min="14337" max="14337" width="19.75" style="173" customWidth="1"/>
    <col min="14338" max="14339" width="8.25" style="173" bestFit="1" customWidth="1"/>
    <col min="14340" max="14340" width="9.125" style="173" bestFit="1" customWidth="1"/>
    <col min="14341" max="14341" width="7.5" style="173" bestFit="1" customWidth="1"/>
    <col min="14342" max="14342" width="9.125" style="173" bestFit="1" customWidth="1"/>
    <col min="14343" max="14343" width="7.5" style="173" bestFit="1" customWidth="1"/>
    <col min="14344" max="14344" width="11" style="173" bestFit="1" customWidth="1"/>
    <col min="14345" max="14347" width="10" style="173"/>
    <col min="14348" max="14348" width="10.125" style="173" bestFit="1" customWidth="1"/>
    <col min="14349" max="14592" width="10" style="173"/>
    <col min="14593" max="14593" width="19.75" style="173" customWidth="1"/>
    <col min="14594" max="14595" width="8.25" style="173" bestFit="1" customWidth="1"/>
    <col min="14596" max="14596" width="9.125" style="173" bestFit="1" customWidth="1"/>
    <col min="14597" max="14597" width="7.5" style="173" bestFit="1" customWidth="1"/>
    <col min="14598" max="14598" width="9.125" style="173" bestFit="1" customWidth="1"/>
    <col min="14599" max="14599" width="7.5" style="173" bestFit="1" customWidth="1"/>
    <col min="14600" max="14600" width="11" style="173" bestFit="1" customWidth="1"/>
    <col min="14601" max="14603" width="10" style="173"/>
    <col min="14604" max="14604" width="10.125" style="173" bestFit="1" customWidth="1"/>
    <col min="14605" max="14848" width="10" style="173"/>
    <col min="14849" max="14849" width="19.75" style="173" customWidth="1"/>
    <col min="14850" max="14851" width="8.25" style="173" bestFit="1" customWidth="1"/>
    <col min="14852" max="14852" width="9.125" style="173" bestFit="1" customWidth="1"/>
    <col min="14853" max="14853" width="7.5" style="173" bestFit="1" customWidth="1"/>
    <col min="14854" max="14854" width="9.125" style="173" bestFit="1" customWidth="1"/>
    <col min="14855" max="14855" width="7.5" style="173" bestFit="1" customWidth="1"/>
    <col min="14856" max="14856" width="11" style="173" bestFit="1" customWidth="1"/>
    <col min="14857" max="14859" width="10" style="173"/>
    <col min="14860" max="14860" width="10.125" style="173" bestFit="1" customWidth="1"/>
    <col min="14861" max="15104" width="10" style="173"/>
    <col min="15105" max="15105" width="19.75" style="173" customWidth="1"/>
    <col min="15106" max="15107" width="8.25" style="173" bestFit="1" customWidth="1"/>
    <col min="15108" max="15108" width="9.125" style="173" bestFit="1" customWidth="1"/>
    <col min="15109" max="15109" width="7.5" style="173" bestFit="1" customWidth="1"/>
    <col min="15110" max="15110" width="9.125" style="173" bestFit="1" customWidth="1"/>
    <col min="15111" max="15111" width="7.5" style="173" bestFit="1" customWidth="1"/>
    <col min="15112" max="15112" width="11" style="173" bestFit="1" customWidth="1"/>
    <col min="15113" max="15115" width="10" style="173"/>
    <col min="15116" max="15116" width="10.125" style="173" bestFit="1" customWidth="1"/>
    <col min="15117" max="15360" width="11" style="173"/>
    <col min="15361" max="15361" width="19.75" style="173" customWidth="1"/>
    <col min="15362" max="15363" width="8.25" style="173" bestFit="1" customWidth="1"/>
    <col min="15364" max="15364" width="9.125" style="173" bestFit="1" customWidth="1"/>
    <col min="15365" max="15365" width="7.5" style="173" bestFit="1" customWidth="1"/>
    <col min="15366" max="15366" width="9.125" style="173" bestFit="1" customWidth="1"/>
    <col min="15367" max="15367" width="7.5" style="173" bestFit="1" customWidth="1"/>
    <col min="15368" max="15368" width="11" style="173" bestFit="1" customWidth="1"/>
    <col min="15369" max="15371" width="10" style="173"/>
    <col min="15372" max="15372" width="10.125" style="173" bestFit="1" customWidth="1"/>
    <col min="15373" max="15616" width="10" style="173"/>
    <col min="15617" max="15617" width="19.75" style="173" customWidth="1"/>
    <col min="15618" max="15619" width="8.25" style="173" bestFit="1" customWidth="1"/>
    <col min="15620" max="15620" width="9.125" style="173" bestFit="1" customWidth="1"/>
    <col min="15621" max="15621" width="7.5" style="173" bestFit="1" customWidth="1"/>
    <col min="15622" max="15622" width="9.125" style="173" bestFit="1" customWidth="1"/>
    <col min="15623" max="15623" width="7.5" style="173" bestFit="1" customWidth="1"/>
    <col min="15624" max="15624" width="11" style="173" bestFit="1" customWidth="1"/>
    <col min="15625" max="15627" width="10" style="173"/>
    <col min="15628" max="15628" width="10.125" style="173" bestFit="1" customWidth="1"/>
    <col min="15629" max="15872" width="10" style="173"/>
    <col min="15873" max="15873" width="19.75" style="173" customWidth="1"/>
    <col min="15874" max="15875" width="8.25" style="173" bestFit="1" customWidth="1"/>
    <col min="15876" max="15876" width="9.125" style="173" bestFit="1" customWidth="1"/>
    <col min="15877" max="15877" width="7.5" style="173" bestFit="1" customWidth="1"/>
    <col min="15878" max="15878" width="9.125" style="173" bestFit="1" customWidth="1"/>
    <col min="15879" max="15879" width="7.5" style="173" bestFit="1" customWidth="1"/>
    <col min="15880" max="15880" width="11" style="173" bestFit="1" customWidth="1"/>
    <col min="15881" max="15883" width="10" style="173"/>
    <col min="15884" max="15884" width="10.125" style="173" bestFit="1" customWidth="1"/>
    <col min="15885" max="16128" width="10" style="173"/>
    <col min="16129" max="16129" width="19.75" style="173" customWidth="1"/>
    <col min="16130" max="16131" width="8.25" style="173" bestFit="1" customWidth="1"/>
    <col min="16132" max="16132" width="9.125" style="173" bestFit="1" customWidth="1"/>
    <col min="16133" max="16133" width="7.5" style="173" bestFit="1" customWidth="1"/>
    <col min="16134" max="16134" width="9.125" style="173" bestFit="1" customWidth="1"/>
    <col min="16135" max="16135" width="7.5" style="173" bestFit="1" customWidth="1"/>
    <col min="16136" max="16136" width="11" style="173" bestFit="1" customWidth="1"/>
    <col min="16137" max="16139" width="10" style="173"/>
    <col min="16140" max="16140" width="10.125" style="173" bestFit="1" customWidth="1"/>
    <col min="16141" max="16384" width="11" style="173"/>
  </cols>
  <sheetData>
    <row r="1" spans="1:65" x14ac:dyDescent="0.2">
      <c r="A1" s="172" t="s">
        <v>29</v>
      </c>
    </row>
    <row r="2" spans="1:65" ht="15.75" x14ac:dyDescent="0.25">
      <c r="A2" s="174"/>
      <c r="B2" s="175"/>
      <c r="H2" s="526" t="s">
        <v>156</v>
      </c>
    </row>
    <row r="3" spans="1:65" s="101" customFormat="1" x14ac:dyDescent="0.2">
      <c r="A3" s="78"/>
      <c r="B3" s="889">
        <f>INDICE!A3</f>
        <v>43191</v>
      </c>
      <c r="C3" s="890"/>
      <c r="D3" s="890" t="s">
        <v>117</v>
      </c>
      <c r="E3" s="890"/>
      <c r="F3" s="890" t="s">
        <v>118</v>
      </c>
      <c r="G3" s="890"/>
      <c r="H3" s="890"/>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1:65" s="101" customFormat="1" x14ac:dyDescent="0.2">
      <c r="A4" s="80"/>
      <c r="B4" s="96" t="s">
        <v>47</v>
      </c>
      <c r="C4" s="96" t="s">
        <v>455</v>
      </c>
      <c r="D4" s="96" t="s">
        <v>47</v>
      </c>
      <c r="E4" s="96" t="s">
        <v>455</v>
      </c>
      <c r="F4" s="96" t="s">
        <v>47</v>
      </c>
      <c r="G4" s="97" t="s">
        <v>455</v>
      </c>
      <c r="H4" s="97" t="s">
        <v>107</v>
      </c>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row>
    <row r="5" spans="1:65" s="176" customFormat="1" x14ac:dyDescent="0.2">
      <c r="A5" s="176" t="s">
        <v>201</v>
      </c>
      <c r="B5" s="128">
        <v>150.31873999999993</v>
      </c>
      <c r="C5" s="177">
        <v>-6.5714879547562148</v>
      </c>
      <c r="D5" s="128">
        <v>686.15870999999993</v>
      </c>
      <c r="E5" s="767">
        <v>-3.4586683687028006</v>
      </c>
      <c r="F5" s="128">
        <v>2211.4046200000003</v>
      </c>
      <c r="G5" s="177">
        <v>0.86584853295348441</v>
      </c>
      <c r="H5" s="177">
        <v>25.720396395026352</v>
      </c>
    </row>
    <row r="6" spans="1:65" s="176" customFormat="1" x14ac:dyDescent="0.2">
      <c r="A6" s="176" t="s">
        <v>202</v>
      </c>
      <c r="B6" s="128">
        <v>614.12189000000012</v>
      </c>
      <c r="C6" s="177">
        <v>26.380042584090653</v>
      </c>
      <c r="D6" s="128">
        <v>2145.4041200000001</v>
      </c>
      <c r="E6" s="177">
        <v>14.522019111240269</v>
      </c>
      <c r="F6" s="128">
        <v>6386.4590599999983</v>
      </c>
      <c r="G6" s="177">
        <v>4.8224461004828267</v>
      </c>
      <c r="H6" s="177">
        <v>74.279603604973616</v>
      </c>
    </row>
    <row r="7" spans="1:65" s="98" customFormat="1" x14ac:dyDescent="0.2">
      <c r="A7" s="67" t="s">
        <v>475</v>
      </c>
      <c r="B7" s="68">
        <v>764.44063000000006</v>
      </c>
      <c r="C7" s="102">
        <v>18.183646976690135</v>
      </c>
      <c r="D7" s="68">
        <v>2831.5628299999998</v>
      </c>
      <c r="E7" s="102">
        <v>9.5765334972983389</v>
      </c>
      <c r="F7" s="68">
        <v>8597.8636800000004</v>
      </c>
      <c r="G7" s="102">
        <v>3.7754381810830613</v>
      </c>
      <c r="H7" s="102">
        <v>100</v>
      </c>
    </row>
    <row r="8" spans="1:65" s="98" customFormat="1" x14ac:dyDescent="0.2">
      <c r="A8" s="178" t="s">
        <v>463</v>
      </c>
      <c r="B8" s="179">
        <v>569.37075000000016</v>
      </c>
      <c r="C8" s="676">
        <v>28.653963660777006</v>
      </c>
      <c r="D8" s="179">
        <v>1972.72756</v>
      </c>
      <c r="E8" s="676">
        <v>15.921844113018082</v>
      </c>
      <c r="F8" s="179">
        <v>5842.4156699999994</v>
      </c>
      <c r="G8" s="676">
        <v>2.5390583536239011</v>
      </c>
      <c r="H8" s="676">
        <v>67.951945825686778</v>
      </c>
    </row>
    <row r="9" spans="1:65" s="176" customFormat="1" x14ac:dyDescent="0.2">
      <c r="H9" s="92" t="s">
        <v>230</v>
      </c>
    </row>
    <row r="10" spans="1:65" s="176" customFormat="1" x14ac:dyDescent="0.2">
      <c r="A10" s="93" t="s">
        <v>521</v>
      </c>
    </row>
    <row r="11" spans="1:65" x14ac:dyDescent="0.2">
      <c r="A11" s="93" t="s">
        <v>476</v>
      </c>
    </row>
    <row r="12" spans="1:65" x14ac:dyDescent="0.2">
      <c r="A12" s="163" t="s">
        <v>594</v>
      </c>
    </row>
  </sheetData>
  <mergeCells count="3">
    <mergeCell ref="B3:C3"/>
    <mergeCell ref="D3:E3"/>
    <mergeCell ref="F3:H3"/>
  </mergeCells>
  <conditionalFormatting sqref="E5">
    <cfRule type="cellIs" dxfId="2097"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B22" sqref="B2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477</v>
      </c>
    </row>
    <row r="2" spans="1:3" ht="15.75" x14ac:dyDescent="0.25">
      <c r="A2" s="2"/>
      <c r="C2" s="527" t="s">
        <v>156</v>
      </c>
    </row>
    <row r="3" spans="1:3" s="113" customFormat="1" ht="13.7" customHeight="1" x14ac:dyDescent="0.2">
      <c r="A3" s="110"/>
      <c r="B3" s="394">
        <f>INDICE!A3</f>
        <v>43191</v>
      </c>
      <c r="C3" s="112"/>
    </row>
    <row r="4" spans="1:3" s="113" customFormat="1" x14ac:dyDescent="0.2">
      <c r="A4" s="510" t="s">
        <v>158</v>
      </c>
      <c r="B4" s="116">
        <v>10.174009999999999</v>
      </c>
      <c r="C4" s="116">
        <v>167.10099000000011</v>
      </c>
    </row>
    <row r="5" spans="1:3" s="113" customFormat="1" x14ac:dyDescent="0.2">
      <c r="A5" s="511" t="s">
        <v>159</v>
      </c>
      <c r="B5" s="118">
        <v>0.17749999999999999</v>
      </c>
      <c r="C5" s="118">
        <v>3.4164699999999999</v>
      </c>
    </row>
    <row r="6" spans="1:3" s="113" customFormat="1" x14ac:dyDescent="0.2">
      <c r="A6" s="511" t="s">
        <v>160</v>
      </c>
      <c r="B6" s="118">
        <v>2.5676299999999999</v>
      </c>
      <c r="C6" s="118">
        <v>49.719149999999999</v>
      </c>
    </row>
    <row r="7" spans="1:3" s="113" customFormat="1" x14ac:dyDescent="0.2">
      <c r="A7" s="511" t="s">
        <v>161</v>
      </c>
      <c r="B7" s="118">
        <v>7.27623</v>
      </c>
      <c r="C7" s="118">
        <v>123.79069</v>
      </c>
    </row>
    <row r="8" spans="1:3" s="113" customFormat="1" x14ac:dyDescent="0.2">
      <c r="A8" s="511" t="s">
        <v>162</v>
      </c>
      <c r="B8" s="118">
        <v>82.010490000000004</v>
      </c>
      <c r="C8" s="118">
        <v>1194.4033700000002</v>
      </c>
    </row>
    <row r="9" spans="1:3" s="113" customFormat="1" x14ac:dyDescent="0.2">
      <c r="A9" s="511" t="s">
        <v>163</v>
      </c>
      <c r="B9" s="118">
        <v>0.22684000000000001</v>
      </c>
      <c r="C9" s="118">
        <v>4.5442099999999988</v>
      </c>
    </row>
    <row r="10" spans="1:3" s="113" customFormat="1" x14ac:dyDescent="0.2">
      <c r="A10" s="511" t="s">
        <v>164</v>
      </c>
      <c r="B10" s="118">
        <v>1.1696699999999998</v>
      </c>
      <c r="C10" s="118">
        <v>23.093260000000001</v>
      </c>
    </row>
    <row r="11" spans="1:3" s="113" customFormat="1" x14ac:dyDescent="0.2">
      <c r="A11" s="511" t="s">
        <v>566</v>
      </c>
      <c r="B11" s="118">
        <v>6.2619699999999989</v>
      </c>
      <c r="C11" s="118">
        <v>105.20159000000001</v>
      </c>
    </row>
    <row r="12" spans="1:3" s="113" customFormat="1" x14ac:dyDescent="0.2">
      <c r="A12" s="511" t="s">
        <v>165</v>
      </c>
      <c r="B12" s="118">
        <v>3.8010199999999994</v>
      </c>
      <c r="C12" s="118">
        <v>51.266930000000023</v>
      </c>
    </row>
    <row r="13" spans="1:3" s="113" customFormat="1" x14ac:dyDescent="0.2">
      <c r="A13" s="511" t="s">
        <v>166</v>
      </c>
      <c r="B13" s="118">
        <v>2.6</v>
      </c>
      <c r="C13" s="118">
        <v>47.927159999999994</v>
      </c>
    </row>
    <row r="14" spans="1:3" s="113" customFormat="1" x14ac:dyDescent="0.2">
      <c r="A14" s="511" t="s">
        <v>167</v>
      </c>
      <c r="B14" s="118">
        <v>0.80959999999999988</v>
      </c>
      <c r="C14" s="118">
        <v>10.572629999999998</v>
      </c>
    </row>
    <row r="15" spans="1:3" s="113" customFormat="1" x14ac:dyDescent="0.2">
      <c r="A15" s="511" t="s">
        <v>168</v>
      </c>
      <c r="B15" s="118">
        <v>0.31397999999999998</v>
      </c>
      <c r="C15" s="118">
        <v>3.0225900000000001</v>
      </c>
    </row>
    <row r="16" spans="1:3" s="113" customFormat="1" x14ac:dyDescent="0.2">
      <c r="A16" s="511" t="s">
        <v>169</v>
      </c>
      <c r="B16" s="118">
        <v>29.401850000000003</v>
      </c>
      <c r="C16" s="118">
        <v>362.63824999999986</v>
      </c>
    </row>
    <row r="17" spans="1:9" s="113" customFormat="1" x14ac:dyDescent="0.2">
      <c r="A17" s="511" t="s">
        <v>170</v>
      </c>
      <c r="B17" s="118">
        <v>0.12002</v>
      </c>
      <c r="C17" s="118">
        <v>1.9719200000000001</v>
      </c>
    </row>
    <row r="18" spans="1:9" s="113" customFormat="1" x14ac:dyDescent="0.2">
      <c r="A18" s="511" t="s">
        <v>171</v>
      </c>
      <c r="B18" s="118">
        <v>0.12363</v>
      </c>
      <c r="C18" s="118">
        <v>2.1718999999999991</v>
      </c>
    </row>
    <row r="19" spans="1:9" s="113" customFormat="1" x14ac:dyDescent="0.2">
      <c r="A19" s="511" t="s">
        <v>172</v>
      </c>
      <c r="B19" s="118">
        <v>2.403</v>
      </c>
      <c r="C19" s="118">
        <v>47.872069999999994</v>
      </c>
    </row>
    <row r="20" spans="1:9" s="113" customFormat="1" x14ac:dyDescent="0.2">
      <c r="A20" s="511" t="s">
        <v>173</v>
      </c>
      <c r="B20" s="118">
        <v>0.32374000000000003</v>
      </c>
      <c r="C20" s="118">
        <v>4.4591399999999997</v>
      </c>
    </row>
    <row r="21" spans="1:9" s="113" customFormat="1" x14ac:dyDescent="0.2">
      <c r="A21" s="511" t="s">
        <v>174</v>
      </c>
      <c r="B21" s="118">
        <v>0.12193999999999999</v>
      </c>
      <c r="C21" s="118">
        <v>2.8976999999999991</v>
      </c>
    </row>
    <row r="22" spans="1:9" x14ac:dyDescent="0.2">
      <c r="A22" s="512" t="s">
        <v>175</v>
      </c>
      <c r="B22" s="118">
        <v>0.43562000000000006</v>
      </c>
      <c r="C22" s="118">
        <v>5.3346</v>
      </c>
      <c r="I22" s="113"/>
    </row>
    <row r="23" spans="1:9" x14ac:dyDescent="0.2">
      <c r="A23" s="513" t="s">
        <v>466</v>
      </c>
      <c r="B23" s="122">
        <v>150.31874000000002</v>
      </c>
      <c r="C23" s="122">
        <v>2211.4046200000003</v>
      </c>
    </row>
    <row r="24" spans="1:9" x14ac:dyDescent="0.2">
      <c r="A24" s="153" t="s">
        <v>231</v>
      </c>
      <c r="C24" s="92" t="s">
        <v>230</v>
      </c>
    </row>
    <row r="25" spans="1:9" x14ac:dyDescent="0.2">
      <c r="A25" s="123"/>
      <c r="C25" s="124"/>
    </row>
    <row r="26" spans="1:9" x14ac:dyDescent="0.2">
      <c r="A26" s="125"/>
      <c r="C26" s="124"/>
    </row>
    <row r="27" spans="1:9" ht="18" x14ac:dyDescent="0.25">
      <c r="A27" s="125"/>
      <c r="B27" s="642"/>
      <c r="C27" s="124"/>
    </row>
    <row r="28" spans="1:9" x14ac:dyDescent="0.2">
      <c r="A28" s="125"/>
      <c r="C28" s="124"/>
    </row>
    <row r="29" spans="1:9" x14ac:dyDescent="0.2">
      <c r="A29" s="125"/>
      <c r="C29" s="124"/>
    </row>
    <row r="30" spans="1:9" x14ac:dyDescent="0.2">
      <c r="A30" s="125"/>
      <c r="C30" s="124"/>
    </row>
    <row r="31" spans="1:9" x14ac:dyDescent="0.2">
      <c r="A31" s="125"/>
      <c r="C31" s="124"/>
    </row>
    <row r="32" spans="1:9" x14ac:dyDescent="0.2">
      <c r="A32" s="125"/>
      <c r="C32" s="124"/>
    </row>
    <row r="33" spans="1:3" x14ac:dyDescent="0.2">
      <c r="A33" s="125"/>
      <c r="C33" s="124"/>
    </row>
    <row r="34" spans="1:3" x14ac:dyDescent="0.2">
      <c r="A34" s="125"/>
      <c r="C34" s="124"/>
    </row>
    <row r="35" spans="1:3" x14ac:dyDescent="0.2">
      <c r="A35" s="125"/>
      <c r="C35" s="124"/>
    </row>
    <row r="36" spans="1:3" x14ac:dyDescent="0.2">
      <c r="A36" s="125"/>
      <c r="C36" s="124"/>
    </row>
    <row r="37" spans="1:3" x14ac:dyDescent="0.2">
      <c r="A37" s="125"/>
      <c r="C37" s="124"/>
    </row>
    <row r="38" spans="1:3" x14ac:dyDescent="0.2">
      <c r="A38" s="125"/>
      <c r="C38" s="124"/>
    </row>
    <row r="39" spans="1:3" x14ac:dyDescent="0.2">
      <c r="A39" s="125"/>
      <c r="C39" s="124"/>
    </row>
    <row r="40" spans="1:3" x14ac:dyDescent="0.2">
      <c r="A40" s="125"/>
      <c r="C40" s="124"/>
    </row>
    <row r="41" spans="1:3" x14ac:dyDescent="0.2">
      <c r="A41" s="125"/>
      <c r="C41" s="124"/>
    </row>
    <row r="42" spans="1:3" x14ac:dyDescent="0.2">
      <c r="A42" s="125"/>
      <c r="C42" s="124"/>
    </row>
    <row r="43" spans="1:3" x14ac:dyDescent="0.2">
      <c r="A43" s="125"/>
      <c r="C43" s="124"/>
    </row>
    <row r="44" spans="1:3" x14ac:dyDescent="0.2">
      <c r="A44" s="125"/>
      <c r="C44" s="124"/>
    </row>
    <row r="45" spans="1:3" x14ac:dyDescent="0.2">
      <c r="C45" s="124"/>
    </row>
    <row r="46" spans="1:3" x14ac:dyDescent="0.2">
      <c r="C46" s="124"/>
    </row>
  </sheetData>
  <conditionalFormatting sqref="B5:B22">
    <cfRule type="cellIs" dxfId="2096" priority="3" operator="between">
      <formula>0</formula>
      <formula>0.5</formula>
    </cfRule>
    <cfRule type="cellIs" dxfId="2095" priority="4" operator="between">
      <formula>0</formula>
      <formula>0.49</formula>
    </cfRule>
  </conditionalFormatting>
  <conditionalFormatting sqref="C5:C22">
    <cfRule type="cellIs" dxfId="2094" priority="1" operator="between">
      <formula>0</formula>
      <formula>0.5</formula>
    </cfRule>
    <cfRule type="cellIs" dxfId="209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topLeftCell="A19" zoomScaleNormal="100" workbookViewId="0">
      <selection activeCell="E12" sqref="E12"/>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78" t="s">
        <v>0</v>
      </c>
      <c r="B1" s="878"/>
      <c r="C1" s="878"/>
      <c r="D1" s="878"/>
      <c r="E1" s="878"/>
      <c r="F1" s="878"/>
    </row>
    <row r="2" spans="1:6" ht="12.75" x14ac:dyDescent="0.2">
      <c r="A2" s="879"/>
      <c r="B2" s="879"/>
      <c r="C2" s="879"/>
      <c r="D2" s="879"/>
      <c r="E2" s="879"/>
      <c r="F2" s="879"/>
    </row>
    <row r="3" spans="1:6" ht="29.45" customHeight="1" x14ac:dyDescent="0.25">
      <c r="A3" s="23"/>
      <c r="B3" s="24" t="s">
        <v>42</v>
      </c>
      <c r="C3" s="24" t="s">
        <v>43</v>
      </c>
      <c r="D3" s="25" t="s">
        <v>44</v>
      </c>
      <c r="E3" s="25" t="s">
        <v>450</v>
      </c>
      <c r="F3" s="641" t="s">
        <v>451</v>
      </c>
    </row>
    <row r="4" spans="1:6" ht="12.75" x14ac:dyDescent="0.2">
      <c r="A4" s="26" t="s">
        <v>45</v>
      </c>
      <c r="B4" s="393"/>
      <c r="C4" s="393"/>
      <c r="D4" s="393"/>
      <c r="E4" s="393"/>
      <c r="F4" s="641"/>
    </row>
    <row r="5" spans="1:6" ht="12.75" x14ac:dyDescent="0.2">
      <c r="A5" s="27" t="s">
        <v>46</v>
      </c>
      <c r="B5" s="28" t="s">
        <v>608</v>
      </c>
      <c r="C5" s="29" t="s">
        <v>47</v>
      </c>
      <c r="D5" s="30">
        <v>5062.0785500000029</v>
      </c>
      <c r="E5" s="409">
        <v>4933.5885599999992</v>
      </c>
      <c r="F5" s="637" t="s">
        <v>683</v>
      </c>
    </row>
    <row r="6" spans="1:6" ht="12.75" x14ac:dyDescent="0.2">
      <c r="A6" s="22" t="s">
        <v>443</v>
      </c>
      <c r="B6" s="31" t="s">
        <v>608</v>
      </c>
      <c r="C6" s="32" t="s">
        <v>47</v>
      </c>
      <c r="D6" s="33">
        <v>254.37661</v>
      </c>
      <c r="E6" s="410">
        <v>223.09787</v>
      </c>
      <c r="F6" s="637" t="s">
        <v>683</v>
      </c>
    </row>
    <row r="7" spans="1:6" ht="12.75" x14ac:dyDescent="0.2">
      <c r="A7" s="22" t="s">
        <v>48</v>
      </c>
      <c r="B7" s="31" t="s">
        <v>608</v>
      </c>
      <c r="C7" s="32" t="s">
        <v>47</v>
      </c>
      <c r="D7" s="33">
        <v>410.21677000000022</v>
      </c>
      <c r="E7" s="410">
        <v>401.29075999999981</v>
      </c>
      <c r="F7" s="637" t="s">
        <v>683</v>
      </c>
    </row>
    <row r="8" spans="1:6" ht="12.75" x14ac:dyDescent="0.2">
      <c r="A8" s="22" t="s">
        <v>49</v>
      </c>
      <c r="B8" s="31" t="s">
        <v>608</v>
      </c>
      <c r="C8" s="32" t="s">
        <v>47</v>
      </c>
      <c r="D8" s="33">
        <v>495.33812000000012</v>
      </c>
      <c r="E8" s="410">
        <v>535.88718000000006</v>
      </c>
      <c r="F8" s="637" t="s">
        <v>683</v>
      </c>
    </row>
    <row r="9" spans="1:6" ht="12.75" x14ac:dyDescent="0.2">
      <c r="A9" s="22" t="s">
        <v>668</v>
      </c>
      <c r="B9" s="31" t="s">
        <v>608</v>
      </c>
      <c r="C9" s="32" t="s">
        <v>47</v>
      </c>
      <c r="D9" s="33">
        <v>2006.6287600000016</v>
      </c>
      <c r="E9" s="410">
        <v>1931.9810100000002</v>
      </c>
      <c r="F9" s="637" t="s">
        <v>683</v>
      </c>
    </row>
    <row r="10" spans="1:6" ht="12.75" x14ac:dyDescent="0.2">
      <c r="A10" s="34" t="s">
        <v>50</v>
      </c>
      <c r="B10" s="35" t="s">
        <v>608</v>
      </c>
      <c r="C10" s="36" t="s">
        <v>562</v>
      </c>
      <c r="D10" s="37">
        <v>31321.14</v>
      </c>
      <c r="E10" s="411">
        <v>26582.182999999997</v>
      </c>
      <c r="F10" s="638" t="s">
        <v>683</v>
      </c>
    </row>
    <row r="11" spans="1:6" ht="12.75" x14ac:dyDescent="0.2">
      <c r="A11" s="38" t="s">
        <v>51</v>
      </c>
      <c r="B11" s="39"/>
      <c r="C11" s="40"/>
      <c r="D11" s="41"/>
      <c r="E11" s="41"/>
      <c r="F11" s="639"/>
    </row>
    <row r="12" spans="1:6" ht="12.75" x14ac:dyDescent="0.2">
      <c r="A12" s="22" t="s">
        <v>52</v>
      </c>
      <c r="B12" s="31" t="s">
        <v>608</v>
      </c>
      <c r="C12" s="32" t="s">
        <v>47</v>
      </c>
      <c r="D12" s="33">
        <v>5326</v>
      </c>
      <c r="E12" s="410">
        <v>6047</v>
      </c>
      <c r="F12" s="640" t="s">
        <v>683</v>
      </c>
    </row>
    <row r="13" spans="1:6" ht="12.75" x14ac:dyDescent="0.2">
      <c r="A13" s="22" t="s">
        <v>53</v>
      </c>
      <c r="B13" s="31" t="s">
        <v>608</v>
      </c>
      <c r="C13" s="32" t="s">
        <v>54</v>
      </c>
      <c r="D13" s="33">
        <v>32212.436689999999</v>
      </c>
      <c r="E13" s="410">
        <v>32556.339220000002</v>
      </c>
      <c r="F13" s="637" t="s">
        <v>683</v>
      </c>
    </row>
    <row r="14" spans="1:6" ht="12.75" x14ac:dyDescent="0.2">
      <c r="A14" s="22" t="s">
        <v>55</v>
      </c>
      <c r="B14" s="31" t="s">
        <v>608</v>
      </c>
      <c r="C14" s="32" t="s">
        <v>56</v>
      </c>
      <c r="D14" s="42">
        <v>51.209538085567075</v>
      </c>
      <c r="E14" s="412">
        <v>55.085522302339498</v>
      </c>
      <c r="F14" s="637" t="s">
        <v>683</v>
      </c>
    </row>
    <row r="15" spans="1:6" ht="12.75" x14ac:dyDescent="0.2">
      <c r="A15" s="22" t="s">
        <v>452</v>
      </c>
      <c r="B15" s="31" t="s">
        <v>608</v>
      </c>
      <c r="C15" s="32" t="s">
        <v>47</v>
      </c>
      <c r="D15" s="33">
        <v>-16</v>
      </c>
      <c r="E15" s="410">
        <v>432</v>
      </c>
      <c r="F15" s="638" t="s">
        <v>683</v>
      </c>
    </row>
    <row r="16" spans="1:6" ht="12.75" x14ac:dyDescent="0.2">
      <c r="A16" s="26" t="s">
        <v>57</v>
      </c>
      <c r="B16" s="28"/>
      <c r="C16" s="29"/>
      <c r="D16" s="43"/>
      <c r="E16" s="43"/>
      <c r="F16" s="639"/>
    </row>
    <row r="17" spans="1:6" ht="12.75" x14ac:dyDescent="0.2">
      <c r="A17" s="27" t="s">
        <v>58</v>
      </c>
      <c r="B17" s="28" t="s">
        <v>608</v>
      </c>
      <c r="C17" s="29" t="s">
        <v>47</v>
      </c>
      <c r="D17" s="30">
        <v>5632</v>
      </c>
      <c r="E17" s="409">
        <v>5690</v>
      </c>
      <c r="F17" s="640" t="s">
        <v>683</v>
      </c>
    </row>
    <row r="18" spans="1:6" ht="12.75" x14ac:dyDescent="0.2">
      <c r="A18" s="22" t="s">
        <v>59</v>
      </c>
      <c r="B18" s="31" t="s">
        <v>608</v>
      </c>
      <c r="C18" s="32" t="s">
        <v>60</v>
      </c>
      <c r="D18" s="42">
        <v>85.234264864416616</v>
      </c>
      <c r="E18" s="412">
        <v>88.982433590402749</v>
      </c>
      <c r="F18" s="637" t="s">
        <v>683</v>
      </c>
    </row>
    <row r="19" spans="1:6" ht="12.75" x14ac:dyDescent="0.2">
      <c r="A19" s="34" t="s">
        <v>61</v>
      </c>
      <c r="B19" s="35" t="s">
        <v>608</v>
      </c>
      <c r="C19" s="44" t="s">
        <v>47</v>
      </c>
      <c r="D19" s="37">
        <v>17137</v>
      </c>
      <c r="E19" s="411">
        <v>17553</v>
      </c>
      <c r="F19" s="638" t="s">
        <v>683</v>
      </c>
    </row>
    <row r="20" spans="1:6" ht="12.75" x14ac:dyDescent="0.2">
      <c r="A20" s="26" t="s">
        <v>66</v>
      </c>
      <c r="B20" s="28"/>
      <c r="C20" s="29"/>
      <c r="D20" s="30"/>
      <c r="E20" s="30"/>
      <c r="F20" s="639"/>
    </row>
    <row r="21" spans="1:6" ht="12.75" x14ac:dyDescent="0.2">
      <c r="A21" s="27" t="s">
        <v>67</v>
      </c>
      <c r="B21" s="28" t="s">
        <v>68</v>
      </c>
      <c r="C21" s="29" t="s">
        <v>69</v>
      </c>
      <c r="D21" s="47">
        <v>66.101428571428571</v>
      </c>
      <c r="E21" s="413">
        <v>72.114999999999995</v>
      </c>
      <c r="F21" s="637" t="s">
        <v>683</v>
      </c>
    </row>
    <row r="22" spans="1:6" ht="12.75" x14ac:dyDescent="0.2">
      <c r="A22" s="22" t="s">
        <v>70</v>
      </c>
      <c r="B22" s="31" t="s">
        <v>71</v>
      </c>
      <c r="C22" s="32" t="s">
        <v>72</v>
      </c>
      <c r="D22" s="48">
        <v>1.2336190476190476</v>
      </c>
      <c r="E22" s="414">
        <v>1.22763</v>
      </c>
      <c r="F22" s="637" t="s">
        <v>683</v>
      </c>
    </row>
    <row r="23" spans="1:6" ht="12.75" x14ac:dyDescent="0.2">
      <c r="A23" s="22" t="s">
        <v>73</v>
      </c>
      <c r="B23" s="31" t="s">
        <v>610</v>
      </c>
      <c r="C23" s="32" t="s">
        <v>74</v>
      </c>
      <c r="D23" s="46">
        <v>123.02450889354839</v>
      </c>
      <c r="E23" s="415">
        <v>126.46477838000003</v>
      </c>
      <c r="F23" s="637" t="s">
        <v>683</v>
      </c>
    </row>
    <row r="24" spans="1:6" ht="12.75" x14ac:dyDescent="0.2">
      <c r="A24" s="22" t="s">
        <v>75</v>
      </c>
      <c r="B24" s="31" t="s">
        <v>610</v>
      </c>
      <c r="C24" s="32" t="s">
        <v>74</v>
      </c>
      <c r="D24" s="46">
        <v>113.69968049354837</v>
      </c>
      <c r="E24" s="415">
        <v>116.79300644333333</v>
      </c>
      <c r="F24" s="637" t="s">
        <v>683</v>
      </c>
    </row>
    <row r="25" spans="1:6" ht="12.75" x14ac:dyDescent="0.2">
      <c r="A25" s="22" t="s">
        <v>76</v>
      </c>
      <c r="B25" s="31" t="s">
        <v>610</v>
      </c>
      <c r="C25" s="32" t="s">
        <v>77</v>
      </c>
      <c r="D25" s="46">
        <v>14.68</v>
      </c>
      <c r="E25" s="415">
        <v>13.96</v>
      </c>
      <c r="F25" s="637" t="s">
        <v>683</v>
      </c>
    </row>
    <row r="26" spans="1:6" ht="12.75" x14ac:dyDescent="0.2">
      <c r="A26" s="34" t="s">
        <v>78</v>
      </c>
      <c r="B26" s="35" t="s">
        <v>610</v>
      </c>
      <c r="C26" s="36" t="s">
        <v>79</v>
      </c>
      <c r="D26" s="46">
        <v>8.8541459599999985</v>
      </c>
      <c r="E26" s="415">
        <v>8.6007973699999987</v>
      </c>
      <c r="F26" s="638" t="s">
        <v>683</v>
      </c>
    </row>
    <row r="27" spans="1:6" ht="12.75" x14ac:dyDescent="0.2">
      <c r="A27" s="38" t="s">
        <v>80</v>
      </c>
      <c r="B27" s="39"/>
      <c r="C27" s="40"/>
      <c r="D27" s="41"/>
      <c r="E27" s="41"/>
      <c r="F27" s="639"/>
    </row>
    <row r="28" spans="1:6" ht="12.75" x14ac:dyDescent="0.2">
      <c r="A28" s="22" t="s">
        <v>81</v>
      </c>
      <c r="B28" s="31" t="s">
        <v>82</v>
      </c>
      <c r="C28" s="32" t="s">
        <v>453</v>
      </c>
      <c r="D28" s="49">
        <v>3.1</v>
      </c>
      <c r="E28" s="416">
        <v>0.7</v>
      </c>
      <c r="F28" s="637" t="s">
        <v>680</v>
      </c>
    </row>
    <row r="29" spans="1:6" x14ac:dyDescent="0.2">
      <c r="A29" s="22" t="s">
        <v>83</v>
      </c>
      <c r="B29" s="31" t="s">
        <v>82</v>
      </c>
      <c r="C29" s="32" t="s">
        <v>453</v>
      </c>
      <c r="D29" s="50">
        <v>5.0999999999999996</v>
      </c>
      <c r="E29" s="417">
        <v>1.9</v>
      </c>
      <c r="F29" s="637" t="s">
        <v>683</v>
      </c>
    </row>
    <row r="30" spans="1:6" ht="12.75" x14ac:dyDescent="0.2">
      <c r="A30" s="51" t="s">
        <v>84</v>
      </c>
      <c r="B30" s="31" t="s">
        <v>82</v>
      </c>
      <c r="C30" s="32" t="s">
        <v>453</v>
      </c>
      <c r="D30" s="50">
        <v>3.4</v>
      </c>
      <c r="E30" s="417">
        <v>0.4</v>
      </c>
      <c r="F30" s="637" t="s">
        <v>683</v>
      </c>
    </row>
    <row r="31" spans="1:6" ht="12.75" x14ac:dyDescent="0.2">
      <c r="A31" s="51" t="s">
        <v>85</v>
      </c>
      <c r="B31" s="31" t="s">
        <v>82</v>
      </c>
      <c r="C31" s="32" t="s">
        <v>453</v>
      </c>
      <c r="D31" s="50">
        <v>0</v>
      </c>
      <c r="E31" s="417">
        <v>-4.3</v>
      </c>
      <c r="F31" s="637" t="s">
        <v>683</v>
      </c>
    </row>
    <row r="32" spans="1:6" ht="12.75" x14ac:dyDescent="0.2">
      <c r="A32" s="51" t="s">
        <v>86</v>
      </c>
      <c r="B32" s="31" t="s">
        <v>82</v>
      </c>
      <c r="C32" s="32" t="s">
        <v>453</v>
      </c>
      <c r="D32" s="50">
        <v>2.2999999999999998</v>
      </c>
      <c r="E32" s="417">
        <v>0.3</v>
      </c>
      <c r="F32" s="637" t="s">
        <v>683</v>
      </c>
    </row>
    <row r="33" spans="1:6" ht="12.75" x14ac:dyDescent="0.2">
      <c r="A33" s="51" t="s">
        <v>87</v>
      </c>
      <c r="B33" s="31" t="s">
        <v>82</v>
      </c>
      <c r="C33" s="32" t="s">
        <v>453</v>
      </c>
      <c r="D33" s="50">
        <v>4.9000000000000004</v>
      </c>
      <c r="E33" s="417">
        <v>3.6</v>
      </c>
      <c r="F33" s="637" t="s">
        <v>683</v>
      </c>
    </row>
    <row r="34" spans="1:6" ht="12.75" x14ac:dyDescent="0.2">
      <c r="A34" s="51" t="s">
        <v>88</v>
      </c>
      <c r="B34" s="31" t="s">
        <v>82</v>
      </c>
      <c r="C34" s="32" t="s">
        <v>453</v>
      </c>
      <c r="D34" s="50">
        <v>3.3</v>
      </c>
      <c r="E34" s="417">
        <v>1.9</v>
      </c>
      <c r="F34" s="637" t="s">
        <v>683</v>
      </c>
    </row>
    <row r="35" spans="1:6" ht="12.75" x14ac:dyDescent="0.2">
      <c r="A35" s="51" t="s">
        <v>89</v>
      </c>
      <c r="B35" s="31" t="s">
        <v>82</v>
      </c>
      <c r="C35" s="32" t="s">
        <v>453</v>
      </c>
      <c r="D35" s="50">
        <v>9.6999999999999993</v>
      </c>
      <c r="E35" s="417">
        <v>2.8</v>
      </c>
      <c r="F35" s="637" t="s">
        <v>683</v>
      </c>
    </row>
    <row r="36" spans="1:6" x14ac:dyDescent="0.2">
      <c r="A36" s="22" t="s">
        <v>90</v>
      </c>
      <c r="B36" s="31" t="s">
        <v>91</v>
      </c>
      <c r="C36" s="32" t="s">
        <v>453</v>
      </c>
      <c r="D36" s="50">
        <v>5</v>
      </c>
      <c r="E36" s="417">
        <v>2.4</v>
      </c>
      <c r="F36" s="637" t="s">
        <v>683</v>
      </c>
    </row>
    <row r="37" spans="1:6" ht="12.75" x14ac:dyDescent="0.2">
      <c r="A37" s="22" t="s">
        <v>663</v>
      </c>
      <c r="B37" s="31" t="s">
        <v>82</v>
      </c>
      <c r="C37" s="32" t="s">
        <v>453</v>
      </c>
      <c r="D37" s="50">
        <v>9.6</v>
      </c>
      <c r="E37" s="417">
        <v>-4.4000000000000004</v>
      </c>
      <c r="F37" s="637" t="s">
        <v>683</v>
      </c>
    </row>
    <row r="38" spans="1:6" ht="12.75" x14ac:dyDescent="0.2">
      <c r="A38" s="34" t="s">
        <v>92</v>
      </c>
      <c r="B38" s="35" t="s">
        <v>93</v>
      </c>
      <c r="C38" s="36" t="s">
        <v>453</v>
      </c>
      <c r="D38" s="52">
        <v>2.1</v>
      </c>
      <c r="E38" s="418">
        <v>12.3</v>
      </c>
      <c r="F38" s="637" t="s">
        <v>683</v>
      </c>
    </row>
    <row r="39" spans="1:6" ht="12.75" x14ac:dyDescent="0.2">
      <c r="A39" s="38" t="s">
        <v>62</v>
      </c>
      <c r="B39" s="39"/>
      <c r="C39" s="40"/>
      <c r="D39" s="41"/>
      <c r="E39" s="41"/>
      <c r="F39" s="639"/>
    </row>
    <row r="40" spans="1:6" ht="12.75" x14ac:dyDescent="0.2">
      <c r="A40" s="22" t="s">
        <v>63</v>
      </c>
      <c r="B40" s="31" t="s">
        <v>608</v>
      </c>
      <c r="C40" s="32" t="s">
        <v>47</v>
      </c>
      <c r="D40" s="45">
        <v>7.133</v>
      </c>
      <c r="E40" s="419">
        <v>8.2769999999999992</v>
      </c>
      <c r="F40" s="637" t="s">
        <v>683</v>
      </c>
    </row>
    <row r="41" spans="1:6" ht="12.75" x14ac:dyDescent="0.2">
      <c r="A41" s="22" t="s">
        <v>50</v>
      </c>
      <c r="B41" s="31" t="s">
        <v>608</v>
      </c>
      <c r="C41" s="32" t="s">
        <v>54</v>
      </c>
      <c r="D41" s="33">
        <v>9.640929921999998</v>
      </c>
      <c r="E41" s="410">
        <v>59.101778873199997</v>
      </c>
      <c r="F41" s="637" t="s">
        <v>683</v>
      </c>
    </row>
    <row r="42" spans="1:6" ht="12.75" x14ac:dyDescent="0.2">
      <c r="A42" s="22" t="s">
        <v>64</v>
      </c>
      <c r="B42" s="31" t="s">
        <v>608</v>
      </c>
      <c r="C42" s="32" t="s">
        <v>60</v>
      </c>
      <c r="D42" s="46">
        <v>0.14091049614392087</v>
      </c>
      <c r="E42" s="415">
        <v>0.16776834750889727</v>
      </c>
      <c r="F42" s="637" t="s">
        <v>683</v>
      </c>
    </row>
    <row r="43" spans="1:6" ht="12.75" x14ac:dyDescent="0.2">
      <c r="A43" s="34" t="s">
        <v>65</v>
      </c>
      <c r="B43" s="35" t="s">
        <v>608</v>
      </c>
      <c r="C43" s="36" t="s">
        <v>60</v>
      </c>
      <c r="D43" s="46">
        <v>3.0780903638884145E-2</v>
      </c>
      <c r="E43" s="415">
        <v>0.22233606199009315</v>
      </c>
      <c r="F43" s="637" t="s">
        <v>683</v>
      </c>
    </row>
    <row r="44" spans="1:6" x14ac:dyDescent="0.2">
      <c r="A44" s="38" t="s">
        <v>94</v>
      </c>
      <c r="B44" s="39"/>
      <c r="C44" s="40"/>
      <c r="D44" s="41"/>
      <c r="E44" s="41"/>
      <c r="F44" s="639"/>
    </row>
    <row r="45" spans="1:6" ht="12.75" x14ac:dyDescent="0.2">
      <c r="A45" s="53" t="s">
        <v>95</v>
      </c>
      <c r="B45" s="31" t="s">
        <v>82</v>
      </c>
      <c r="C45" s="32" t="s">
        <v>453</v>
      </c>
      <c r="D45" s="50">
        <v>-5.7</v>
      </c>
      <c r="E45" s="417">
        <v>11.8</v>
      </c>
      <c r="F45" s="637" t="s">
        <v>683</v>
      </c>
    </row>
    <row r="46" spans="1:6" ht="12.75" x14ac:dyDescent="0.2">
      <c r="A46" s="54" t="s">
        <v>96</v>
      </c>
      <c r="B46" s="31" t="s">
        <v>82</v>
      </c>
      <c r="C46" s="32" t="s">
        <v>453</v>
      </c>
      <c r="D46" s="50">
        <v>-5.9</v>
      </c>
      <c r="E46" s="417">
        <v>11.33</v>
      </c>
      <c r="F46" s="637" t="s">
        <v>683</v>
      </c>
    </row>
    <row r="47" spans="1:6" ht="12.75" x14ac:dyDescent="0.2">
      <c r="A47" s="54" t="s">
        <v>97</v>
      </c>
      <c r="B47" s="31" t="s">
        <v>82</v>
      </c>
      <c r="C47" s="32" t="s">
        <v>453</v>
      </c>
      <c r="D47" s="50">
        <v>-4.5</v>
      </c>
      <c r="E47" s="417">
        <v>10.6</v>
      </c>
      <c r="F47" s="637" t="s">
        <v>683</v>
      </c>
    </row>
    <row r="48" spans="1:6" ht="12.75" x14ac:dyDescent="0.2">
      <c r="A48" s="53" t="s">
        <v>98</v>
      </c>
      <c r="B48" s="31" t="s">
        <v>82</v>
      </c>
      <c r="C48" s="32" t="s">
        <v>453</v>
      </c>
      <c r="D48" s="50">
        <v>-4.5</v>
      </c>
      <c r="E48" s="417">
        <v>8.5</v>
      </c>
      <c r="F48" s="637" t="s">
        <v>683</v>
      </c>
    </row>
    <row r="49" spans="1:7" ht="12.75" x14ac:dyDescent="0.2">
      <c r="A49" s="420" t="s">
        <v>99</v>
      </c>
      <c r="B49" s="31" t="s">
        <v>82</v>
      </c>
      <c r="C49" s="32" t="s">
        <v>453</v>
      </c>
      <c r="D49" s="50">
        <v>-5.6</v>
      </c>
      <c r="E49" s="417">
        <v>13.4</v>
      </c>
      <c r="F49" s="637" t="s">
        <v>683</v>
      </c>
    </row>
    <row r="50" spans="1:7" ht="12.75" x14ac:dyDescent="0.2">
      <c r="A50" s="54" t="s">
        <v>100</v>
      </c>
      <c r="B50" s="31" t="s">
        <v>82</v>
      </c>
      <c r="C50" s="32" t="s">
        <v>453</v>
      </c>
      <c r="D50" s="50">
        <v>-6.2</v>
      </c>
      <c r="E50" s="417">
        <v>14.9</v>
      </c>
      <c r="F50" s="637" t="s">
        <v>683</v>
      </c>
    </row>
    <row r="51" spans="1:7" ht="12.75" x14ac:dyDescent="0.2">
      <c r="A51" s="54" t="s">
        <v>101</v>
      </c>
      <c r="B51" s="31" t="s">
        <v>82</v>
      </c>
      <c r="C51" s="32" t="s">
        <v>453</v>
      </c>
      <c r="D51" s="50">
        <v>-4.3</v>
      </c>
      <c r="E51" s="417">
        <v>2.2999999999999998</v>
      </c>
      <c r="F51" s="637" t="s">
        <v>683</v>
      </c>
    </row>
    <row r="52" spans="1:7" ht="12.75" x14ac:dyDescent="0.2">
      <c r="A52" s="54" t="s">
        <v>102</v>
      </c>
      <c r="B52" s="31" t="s">
        <v>82</v>
      </c>
      <c r="C52" s="32" t="s">
        <v>453</v>
      </c>
      <c r="D52" s="50">
        <v>4.2</v>
      </c>
      <c r="E52" s="417">
        <v>1.7</v>
      </c>
      <c r="F52" s="637" t="s">
        <v>683</v>
      </c>
    </row>
    <row r="53" spans="1:7" ht="12.75" x14ac:dyDescent="0.2">
      <c r="A53" s="53" t="s">
        <v>103</v>
      </c>
      <c r="B53" s="31" t="s">
        <v>82</v>
      </c>
      <c r="C53" s="32" t="s">
        <v>453</v>
      </c>
      <c r="D53" s="50">
        <v>13.2</v>
      </c>
      <c r="E53" s="417">
        <v>8.8000000000000007</v>
      </c>
      <c r="F53" s="637" t="s">
        <v>683</v>
      </c>
    </row>
    <row r="54" spans="1:7" ht="12.75" x14ac:dyDescent="0.2">
      <c r="A54" s="55" t="s">
        <v>104</v>
      </c>
      <c r="B54" s="35" t="s">
        <v>82</v>
      </c>
      <c r="C54" s="36" t="s">
        <v>453</v>
      </c>
      <c r="D54" s="52">
        <v>20.100000000000001</v>
      </c>
      <c r="E54" s="418">
        <v>-6.6</v>
      </c>
      <c r="F54" s="638" t="s">
        <v>683</v>
      </c>
    </row>
    <row r="55" spans="1:7" ht="12.75" x14ac:dyDescent="0.2">
      <c r="A55" s="22"/>
      <c r="B55" s="22"/>
      <c r="C55" s="22"/>
      <c r="D55" s="22"/>
      <c r="E55" s="22"/>
      <c r="F55" s="70" t="s">
        <v>661</v>
      </c>
    </row>
    <row r="56" spans="1:7" ht="12.75" x14ac:dyDescent="0.2">
      <c r="A56" s="402"/>
      <c r="B56" s="22"/>
      <c r="C56" s="22"/>
      <c r="D56" s="22"/>
      <c r="E56" s="22"/>
      <c r="F56" s="22"/>
    </row>
    <row r="57" spans="1:7" ht="12.75" x14ac:dyDescent="0.2">
      <c r="A57" s="402" t="s">
        <v>639</v>
      </c>
      <c r="B57" s="406"/>
      <c r="C57" s="406"/>
      <c r="D57" s="407"/>
      <c r="E57" s="22"/>
      <c r="F57" s="22"/>
    </row>
    <row r="58" spans="1:7" ht="12.75" x14ac:dyDescent="0.2">
      <c r="A58" s="402" t="s">
        <v>638</v>
      </c>
      <c r="B58" s="22"/>
      <c r="C58" s="22"/>
      <c r="D58" s="22"/>
      <c r="E58" s="22"/>
      <c r="F58" s="22"/>
    </row>
    <row r="59" spans="1:7" ht="12.75" x14ac:dyDescent="0.2">
      <c r="A59" s="402"/>
      <c r="B59" s="22"/>
      <c r="C59" s="22"/>
      <c r="D59" s="22"/>
      <c r="E59" s="22"/>
      <c r="F59" s="22"/>
    </row>
    <row r="60" spans="1:7" ht="12.75" x14ac:dyDescent="0.2">
      <c r="B60" s="56"/>
      <c r="C60" s="8"/>
      <c r="D60" s="8"/>
      <c r="E60" s="8"/>
      <c r="F60" s="8"/>
      <c r="G60" s="57"/>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80" customWidth="1"/>
    <col min="2" max="2" width="11" style="180" customWidth="1"/>
    <col min="3" max="3" width="11.75" style="180" customWidth="1"/>
    <col min="4" max="4" width="10.375" style="180" customWidth="1"/>
    <col min="5" max="5" width="9.875" style="180" customWidth="1"/>
    <col min="6" max="6" width="10.375" style="180" customWidth="1"/>
    <col min="7" max="7" width="11" style="180" customWidth="1"/>
    <col min="8" max="8" width="15.625" style="180" customWidth="1"/>
    <col min="9" max="11" width="11" style="180"/>
    <col min="12" max="12" width="11.5" style="180" customWidth="1"/>
    <col min="13" max="66" width="11" style="180"/>
    <col min="67" max="256" width="10" style="180"/>
    <col min="257" max="257" width="19.75" style="180" customWidth="1"/>
    <col min="258" max="258" width="10" style="180" customWidth="1"/>
    <col min="259" max="259" width="7.5" style="180" bestFit="1" customWidth="1"/>
    <col min="260" max="260" width="9.125" style="180" bestFit="1" customWidth="1"/>
    <col min="261" max="261" width="7.5" style="180" bestFit="1" customWidth="1"/>
    <col min="262" max="262" width="9.125" style="180" bestFit="1" customWidth="1"/>
    <col min="263" max="263" width="7.5" style="180" bestFit="1" customWidth="1"/>
    <col min="264" max="264" width="11" style="180" bestFit="1" customWidth="1"/>
    <col min="265" max="267" width="10" style="180"/>
    <col min="268" max="268" width="10.125" style="180" bestFit="1" customWidth="1"/>
    <col min="269" max="512" width="10" style="180"/>
    <col min="513" max="513" width="19.75" style="180" customWidth="1"/>
    <col min="514" max="514" width="10" style="180" customWidth="1"/>
    <col min="515" max="515" width="7.5" style="180" bestFit="1" customWidth="1"/>
    <col min="516" max="516" width="9.125" style="180" bestFit="1" customWidth="1"/>
    <col min="517" max="517" width="7.5" style="180" bestFit="1" customWidth="1"/>
    <col min="518" max="518" width="9.125" style="180" bestFit="1" customWidth="1"/>
    <col min="519" max="519" width="7.5" style="180" bestFit="1" customWidth="1"/>
    <col min="520" max="520" width="11" style="180" bestFit="1" customWidth="1"/>
    <col min="521" max="523" width="10" style="180"/>
    <col min="524" max="524" width="10.125" style="180" bestFit="1" customWidth="1"/>
    <col min="525" max="768" width="10" style="180"/>
    <col min="769" max="769" width="19.75" style="180" customWidth="1"/>
    <col min="770" max="770" width="10" style="180" customWidth="1"/>
    <col min="771" max="771" width="7.5" style="180" bestFit="1" customWidth="1"/>
    <col min="772" max="772" width="9.125" style="180" bestFit="1" customWidth="1"/>
    <col min="773" max="773" width="7.5" style="180" bestFit="1" customWidth="1"/>
    <col min="774" max="774" width="9.125" style="180" bestFit="1" customWidth="1"/>
    <col min="775" max="775" width="7.5" style="180" bestFit="1" customWidth="1"/>
    <col min="776" max="776" width="11" style="180" bestFit="1" customWidth="1"/>
    <col min="777" max="779" width="10" style="180"/>
    <col min="780" max="780" width="10.125" style="180" bestFit="1" customWidth="1"/>
    <col min="781" max="1024" width="11" style="180"/>
    <col min="1025" max="1025" width="19.75" style="180" customWidth="1"/>
    <col min="1026" max="1026" width="10" style="180" customWidth="1"/>
    <col min="1027" max="1027" width="7.5" style="180" bestFit="1" customWidth="1"/>
    <col min="1028" max="1028" width="9.125" style="180" bestFit="1" customWidth="1"/>
    <col min="1029" max="1029" width="7.5" style="180" bestFit="1" customWidth="1"/>
    <col min="1030" max="1030" width="9.125" style="180" bestFit="1" customWidth="1"/>
    <col min="1031" max="1031" width="7.5" style="180" bestFit="1" customWidth="1"/>
    <col min="1032" max="1032" width="11" style="180" bestFit="1" customWidth="1"/>
    <col min="1033" max="1035" width="10" style="180"/>
    <col min="1036" max="1036" width="10.125" style="180" bestFit="1" customWidth="1"/>
    <col min="1037" max="1280" width="10" style="180"/>
    <col min="1281" max="1281" width="19.75" style="180" customWidth="1"/>
    <col min="1282" max="1282" width="10" style="180" customWidth="1"/>
    <col min="1283" max="1283" width="7.5" style="180" bestFit="1" customWidth="1"/>
    <col min="1284" max="1284" width="9.125" style="180" bestFit="1" customWidth="1"/>
    <col min="1285" max="1285" width="7.5" style="180" bestFit="1" customWidth="1"/>
    <col min="1286" max="1286" width="9.125" style="180" bestFit="1" customWidth="1"/>
    <col min="1287" max="1287" width="7.5" style="180" bestFit="1" customWidth="1"/>
    <col min="1288" max="1288" width="11" style="180" bestFit="1" customWidth="1"/>
    <col min="1289" max="1291" width="10" style="180"/>
    <col min="1292" max="1292" width="10.125" style="180" bestFit="1" customWidth="1"/>
    <col min="1293" max="1536" width="10" style="180"/>
    <col min="1537" max="1537" width="19.75" style="180" customWidth="1"/>
    <col min="1538" max="1538" width="10" style="180" customWidth="1"/>
    <col min="1539" max="1539" width="7.5" style="180" bestFit="1" customWidth="1"/>
    <col min="1540" max="1540" width="9.125" style="180" bestFit="1" customWidth="1"/>
    <col min="1541" max="1541" width="7.5" style="180" bestFit="1" customWidth="1"/>
    <col min="1542" max="1542" width="9.125" style="180" bestFit="1" customWidth="1"/>
    <col min="1543" max="1543" width="7.5" style="180" bestFit="1" customWidth="1"/>
    <col min="1544" max="1544" width="11" style="180" bestFit="1" customWidth="1"/>
    <col min="1545" max="1547" width="10" style="180"/>
    <col min="1548" max="1548" width="10.125" style="180" bestFit="1" customWidth="1"/>
    <col min="1549" max="1792" width="10" style="180"/>
    <col min="1793" max="1793" width="19.75" style="180" customWidth="1"/>
    <col min="1794" max="1794" width="10" style="180" customWidth="1"/>
    <col min="1795" max="1795" width="7.5" style="180" bestFit="1" customWidth="1"/>
    <col min="1796" max="1796" width="9.125" style="180" bestFit="1" customWidth="1"/>
    <col min="1797" max="1797" width="7.5" style="180" bestFit="1" customWidth="1"/>
    <col min="1798" max="1798" width="9.125" style="180" bestFit="1" customWidth="1"/>
    <col min="1799" max="1799" width="7.5" style="180" bestFit="1" customWidth="1"/>
    <col min="1800" max="1800" width="11" style="180" bestFit="1" customWidth="1"/>
    <col min="1801" max="1803" width="10" style="180"/>
    <col min="1804" max="1804" width="10.125" style="180" bestFit="1" customWidth="1"/>
    <col min="1805" max="2048" width="11" style="180"/>
    <col min="2049" max="2049" width="19.75" style="180" customWidth="1"/>
    <col min="2050" max="2050" width="10" style="180" customWidth="1"/>
    <col min="2051" max="2051" width="7.5" style="180" bestFit="1" customWidth="1"/>
    <col min="2052" max="2052" width="9.125" style="180" bestFit="1" customWidth="1"/>
    <col min="2053" max="2053" width="7.5" style="180" bestFit="1" customWidth="1"/>
    <col min="2054" max="2054" width="9.125" style="180" bestFit="1" customWidth="1"/>
    <col min="2055" max="2055" width="7.5" style="180" bestFit="1" customWidth="1"/>
    <col min="2056" max="2056" width="11" style="180" bestFit="1" customWidth="1"/>
    <col min="2057" max="2059" width="10" style="180"/>
    <col min="2060" max="2060" width="10.125" style="180" bestFit="1" customWidth="1"/>
    <col min="2061" max="2304" width="10" style="180"/>
    <col min="2305" max="2305" width="19.75" style="180" customWidth="1"/>
    <col min="2306" max="2306" width="10" style="180" customWidth="1"/>
    <col min="2307" max="2307" width="7.5" style="180" bestFit="1" customWidth="1"/>
    <col min="2308" max="2308" width="9.125" style="180" bestFit="1" customWidth="1"/>
    <col min="2309" max="2309" width="7.5" style="180" bestFit="1" customWidth="1"/>
    <col min="2310" max="2310" width="9.125" style="180" bestFit="1" customWidth="1"/>
    <col min="2311" max="2311" width="7.5" style="180" bestFit="1" customWidth="1"/>
    <col min="2312" max="2312" width="11" style="180" bestFit="1" customWidth="1"/>
    <col min="2313" max="2315" width="10" style="180"/>
    <col min="2316" max="2316" width="10.125" style="180" bestFit="1" customWidth="1"/>
    <col min="2317" max="2560" width="10" style="180"/>
    <col min="2561" max="2561" width="19.75" style="180" customWidth="1"/>
    <col min="2562" max="2562" width="10" style="180" customWidth="1"/>
    <col min="2563" max="2563" width="7.5" style="180" bestFit="1" customWidth="1"/>
    <col min="2564" max="2564" width="9.125" style="180" bestFit="1" customWidth="1"/>
    <col min="2565" max="2565" width="7.5" style="180" bestFit="1" customWidth="1"/>
    <col min="2566" max="2566" width="9.125" style="180" bestFit="1" customWidth="1"/>
    <col min="2567" max="2567" width="7.5" style="180" bestFit="1" customWidth="1"/>
    <col min="2568" max="2568" width="11" style="180" bestFit="1" customWidth="1"/>
    <col min="2569" max="2571" width="10" style="180"/>
    <col min="2572" max="2572" width="10.125" style="180" bestFit="1" customWidth="1"/>
    <col min="2573" max="2816" width="10" style="180"/>
    <col min="2817" max="2817" width="19.75" style="180" customWidth="1"/>
    <col min="2818" max="2818" width="10" style="180" customWidth="1"/>
    <col min="2819" max="2819" width="7.5" style="180" bestFit="1" customWidth="1"/>
    <col min="2820" max="2820" width="9.125" style="180" bestFit="1" customWidth="1"/>
    <col min="2821" max="2821" width="7.5" style="180" bestFit="1" customWidth="1"/>
    <col min="2822" max="2822" width="9.125" style="180" bestFit="1" customWidth="1"/>
    <col min="2823" max="2823" width="7.5" style="180" bestFit="1" customWidth="1"/>
    <col min="2824" max="2824" width="11" style="180" bestFit="1" customWidth="1"/>
    <col min="2825" max="2827" width="10" style="180"/>
    <col min="2828" max="2828" width="10.125" style="180" bestFit="1" customWidth="1"/>
    <col min="2829" max="3072" width="11" style="180"/>
    <col min="3073" max="3073" width="19.75" style="180" customWidth="1"/>
    <col min="3074" max="3074" width="10" style="180" customWidth="1"/>
    <col min="3075" max="3075" width="7.5" style="180" bestFit="1" customWidth="1"/>
    <col min="3076" max="3076" width="9.125" style="180" bestFit="1" customWidth="1"/>
    <col min="3077" max="3077" width="7.5" style="180" bestFit="1" customWidth="1"/>
    <col min="3078" max="3078" width="9.125" style="180" bestFit="1" customWidth="1"/>
    <col min="3079" max="3079" width="7.5" style="180" bestFit="1" customWidth="1"/>
    <col min="3080" max="3080" width="11" style="180" bestFit="1" customWidth="1"/>
    <col min="3081" max="3083" width="10" style="180"/>
    <col min="3084" max="3084" width="10.125" style="180" bestFit="1" customWidth="1"/>
    <col min="3085" max="3328" width="10" style="180"/>
    <col min="3329" max="3329" width="19.75" style="180" customWidth="1"/>
    <col min="3330" max="3330" width="10" style="180" customWidth="1"/>
    <col min="3331" max="3331" width="7.5" style="180" bestFit="1" customWidth="1"/>
    <col min="3332" max="3332" width="9.125" style="180" bestFit="1" customWidth="1"/>
    <col min="3333" max="3333" width="7.5" style="180" bestFit="1" customWidth="1"/>
    <col min="3334" max="3334" width="9.125" style="180" bestFit="1" customWidth="1"/>
    <col min="3335" max="3335" width="7.5" style="180" bestFit="1" customWidth="1"/>
    <col min="3336" max="3336" width="11" style="180" bestFit="1" customWidth="1"/>
    <col min="3337" max="3339" width="10" style="180"/>
    <col min="3340" max="3340" width="10.125" style="180" bestFit="1" customWidth="1"/>
    <col min="3341" max="3584" width="10" style="180"/>
    <col min="3585" max="3585" width="19.75" style="180" customWidth="1"/>
    <col min="3586" max="3586" width="10" style="180" customWidth="1"/>
    <col min="3587" max="3587" width="7.5" style="180" bestFit="1" customWidth="1"/>
    <col min="3588" max="3588" width="9.125" style="180" bestFit="1" customWidth="1"/>
    <col min="3589" max="3589" width="7.5" style="180" bestFit="1" customWidth="1"/>
    <col min="3590" max="3590" width="9.125" style="180" bestFit="1" customWidth="1"/>
    <col min="3591" max="3591" width="7.5" style="180" bestFit="1" customWidth="1"/>
    <col min="3592" max="3592" width="11" style="180" bestFit="1" customWidth="1"/>
    <col min="3593" max="3595" width="10" style="180"/>
    <col min="3596" max="3596" width="10.125" style="180" bestFit="1" customWidth="1"/>
    <col min="3597" max="3840" width="10" style="180"/>
    <col min="3841" max="3841" width="19.75" style="180" customWidth="1"/>
    <col min="3842" max="3842" width="10" style="180" customWidth="1"/>
    <col min="3843" max="3843" width="7.5" style="180" bestFit="1" customWidth="1"/>
    <col min="3844" max="3844" width="9.125" style="180" bestFit="1" customWidth="1"/>
    <col min="3845" max="3845" width="7.5" style="180" bestFit="1" customWidth="1"/>
    <col min="3846" max="3846" width="9.125" style="180" bestFit="1" customWidth="1"/>
    <col min="3847" max="3847" width="7.5" style="180" bestFit="1" customWidth="1"/>
    <col min="3848" max="3848" width="11" style="180" bestFit="1" customWidth="1"/>
    <col min="3849" max="3851" width="10" style="180"/>
    <col min="3852" max="3852" width="10.125" style="180" bestFit="1" customWidth="1"/>
    <col min="3853" max="4096" width="11" style="180"/>
    <col min="4097" max="4097" width="19.75" style="180" customWidth="1"/>
    <col min="4098" max="4098" width="10" style="180" customWidth="1"/>
    <col min="4099" max="4099" width="7.5" style="180" bestFit="1" customWidth="1"/>
    <col min="4100" max="4100" width="9.125" style="180" bestFit="1" customWidth="1"/>
    <col min="4101" max="4101" width="7.5" style="180" bestFit="1" customWidth="1"/>
    <col min="4102" max="4102" width="9.125" style="180" bestFit="1" customWidth="1"/>
    <col min="4103" max="4103" width="7.5" style="180" bestFit="1" customWidth="1"/>
    <col min="4104" max="4104" width="11" style="180" bestFit="1" customWidth="1"/>
    <col min="4105" max="4107" width="10" style="180"/>
    <col min="4108" max="4108" width="10.125" style="180" bestFit="1" customWidth="1"/>
    <col min="4109" max="4352" width="10" style="180"/>
    <col min="4353" max="4353" width="19.75" style="180" customWidth="1"/>
    <col min="4354" max="4354" width="10" style="180" customWidth="1"/>
    <col min="4355" max="4355" width="7.5" style="180" bestFit="1" customWidth="1"/>
    <col min="4356" max="4356" width="9.125" style="180" bestFit="1" customWidth="1"/>
    <col min="4357" max="4357" width="7.5" style="180" bestFit="1" customWidth="1"/>
    <col min="4358" max="4358" width="9.125" style="180" bestFit="1" customWidth="1"/>
    <col min="4359" max="4359" width="7.5" style="180" bestFit="1" customWidth="1"/>
    <col min="4360" max="4360" width="11" style="180" bestFit="1" customWidth="1"/>
    <col min="4361" max="4363" width="10" style="180"/>
    <col min="4364" max="4364" width="10.125" style="180" bestFit="1" customWidth="1"/>
    <col min="4365" max="4608" width="10" style="180"/>
    <col min="4609" max="4609" width="19.75" style="180" customWidth="1"/>
    <col min="4610" max="4610" width="10" style="180" customWidth="1"/>
    <col min="4611" max="4611" width="7.5" style="180" bestFit="1" customWidth="1"/>
    <col min="4612" max="4612" width="9.125" style="180" bestFit="1" customWidth="1"/>
    <col min="4613" max="4613" width="7.5" style="180" bestFit="1" customWidth="1"/>
    <col min="4614" max="4614" width="9.125" style="180" bestFit="1" customWidth="1"/>
    <col min="4615" max="4615" width="7.5" style="180" bestFit="1" customWidth="1"/>
    <col min="4616" max="4616" width="11" style="180" bestFit="1" customWidth="1"/>
    <col min="4617" max="4619" width="10" style="180"/>
    <col min="4620" max="4620" width="10.125" style="180" bestFit="1" customWidth="1"/>
    <col min="4621" max="4864" width="10" style="180"/>
    <col min="4865" max="4865" width="19.75" style="180" customWidth="1"/>
    <col min="4866" max="4866" width="10" style="180" customWidth="1"/>
    <col min="4867" max="4867" width="7.5" style="180" bestFit="1" customWidth="1"/>
    <col min="4868" max="4868" width="9.125" style="180" bestFit="1" customWidth="1"/>
    <col min="4869" max="4869" width="7.5" style="180" bestFit="1" customWidth="1"/>
    <col min="4870" max="4870" width="9.125" style="180" bestFit="1" customWidth="1"/>
    <col min="4871" max="4871" width="7.5" style="180" bestFit="1" customWidth="1"/>
    <col min="4872" max="4872" width="11" style="180" bestFit="1" customWidth="1"/>
    <col min="4873" max="4875" width="10" style="180"/>
    <col min="4876" max="4876" width="10.125" style="180" bestFit="1" customWidth="1"/>
    <col min="4877" max="5120" width="11" style="180"/>
    <col min="5121" max="5121" width="19.75" style="180" customWidth="1"/>
    <col min="5122" max="5122" width="10" style="180" customWidth="1"/>
    <col min="5123" max="5123" width="7.5" style="180" bestFit="1" customWidth="1"/>
    <col min="5124" max="5124" width="9.125" style="180" bestFit="1" customWidth="1"/>
    <col min="5125" max="5125" width="7.5" style="180" bestFit="1" customWidth="1"/>
    <col min="5126" max="5126" width="9.125" style="180" bestFit="1" customWidth="1"/>
    <col min="5127" max="5127" width="7.5" style="180" bestFit="1" customWidth="1"/>
    <col min="5128" max="5128" width="11" style="180" bestFit="1" customWidth="1"/>
    <col min="5129" max="5131" width="10" style="180"/>
    <col min="5132" max="5132" width="10.125" style="180" bestFit="1" customWidth="1"/>
    <col min="5133" max="5376" width="10" style="180"/>
    <col min="5377" max="5377" width="19.75" style="180" customWidth="1"/>
    <col min="5378" max="5378" width="10" style="180" customWidth="1"/>
    <col min="5379" max="5379" width="7.5" style="180" bestFit="1" customWidth="1"/>
    <col min="5380" max="5380" width="9.125" style="180" bestFit="1" customWidth="1"/>
    <col min="5381" max="5381" width="7.5" style="180" bestFit="1" customWidth="1"/>
    <col min="5382" max="5382" width="9.125" style="180" bestFit="1" customWidth="1"/>
    <col min="5383" max="5383" width="7.5" style="180" bestFit="1" customWidth="1"/>
    <col min="5384" max="5384" width="11" style="180" bestFit="1" customWidth="1"/>
    <col min="5385" max="5387" width="10" style="180"/>
    <col min="5388" max="5388" width="10.125" style="180" bestFit="1" customWidth="1"/>
    <col min="5389" max="5632" width="10" style="180"/>
    <col min="5633" max="5633" width="19.75" style="180" customWidth="1"/>
    <col min="5634" max="5634" width="10" style="180" customWidth="1"/>
    <col min="5635" max="5635" width="7.5" style="180" bestFit="1" customWidth="1"/>
    <col min="5636" max="5636" width="9.125" style="180" bestFit="1" customWidth="1"/>
    <col min="5637" max="5637" width="7.5" style="180" bestFit="1" customWidth="1"/>
    <col min="5638" max="5638" width="9.125" style="180" bestFit="1" customWidth="1"/>
    <col min="5639" max="5639" width="7.5" style="180" bestFit="1" customWidth="1"/>
    <col min="5640" max="5640" width="11" style="180" bestFit="1" customWidth="1"/>
    <col min="5641" max="5643" width="10" style="180"/>
    <col min="5644" max="5644" width="10.125" style="180" bestFit="1" customWidth="1"/>
    <col min="5645" max="5888" width="10" style="180"/>
    <col min="5889" max="5889" width="19.75" style="180" customWidth="1"/>
    <col min="5890" max="5890" width="10" style="180" customWidth="1"/>
    <col min="5891" max="5891" width="7.5" style="180" bestFit="1" customWidth="1"/>
    <col min="5892" max="5892" width="9.125" style="180" bestFit="1" customWidth="1"/>
    <col min="5893" max="5893" width="7.5" style="180" bestFit="1" customWidth="1"/>
    <col min="5894" max="5894" width="9.125" style="180" bestFit="1" customWidth="1"/>
    <col min="5895" max="5895" width="7.5" style="180" bestFit="1" customWidth="1"/>
    <col min="5896" max="5896" width="11" style="180" bestFit="1" customWidth="1"/>
    <col min="5897" max="5899" width="10" style="180"/>
    <col min="5900" max="5900" width="10.125" style="180" bestFit="1" customWidth="1"/>
    <col min="5901" max="6144" width="11" style="180"/>
    <col min="6145" max="6145" width="19.75" style="180" customWidth="1"/>
    <col min="6146" max="6146" width="10" style="180" customWidth="1"/>
    <col min="6147" max="6147" width="7.5" style="180" bestFit="1" customWidth="1"/>
    <col min="6148" max="6148" width="9.125" style="180" bestFit="1" customWidth="1"/>
    <col min="6149" max="6149" width="7.5" style="180" bestFit="1" customWidth="1"/>
    <col min="6150" max="6150" width="9.125" style="180" bestFit="1" customWidth="1"/>
    <col min="6151" max="6151" width="7.5" style="180" bestFit="1" customWidth="1"/>
    <col min="6152" max="6152" width="11" style="180" bestFit="1" customWidth="1"/>
    <col min="6153" max="6155" width="10" style="180"/>
    <col min="6156" max="6156" width="10.125" style="180" bestFit="1" customWidth="1"/>
    <col min="6157" max="6400" width="10" style="180"/>
    <col min="6401" max="6401" width="19.75" style="180" customWidth="1"/>
    <col min="6402" max="6402" width="10" style="180" customWidth="1"/>
    <col min="6403" max="6403" width="7.5" style="180" bestFit="1" customWidth="1"/>
    <col min="6404" max="6404" width="9.125" style="180" bestFit="1" customWidth="1"/>
    <col min="6405" max="6405" width="7.5" style="180" bestFit="1" customWidth="1"/>
    <col min="6406" max="6406" width="9.125" style="180" bestFit="1" customWidth="1"/>
    <col min="6407" max="6407" width="7.5" style="180" bestFit="1" customWidth="1"/>
    <col min="6408" max="6408" width="11" style="180" bestFit="1" customWidth="1"/>
    <col min="6409" max="6411" width="10" style="180"/>
    <col min="6412" max="6412" width="10.125" style="180" bestFit="1" customWidth="1"/>
    <col min="6413" max="6656" width="10" style="180"/>
    <col min="6657" max="6657" width="19.75" style="180" customWidth="1"/>
    <col min="6658" max="6658" width="10" style="180" customWidth="1"/>
    <col min="6659" max="6659" width="7.5" style="180" bestFit="1" customWidth="1"/>
    <col min="6660" max="6660" width="9.125" style="180" bestFit="1" customWidth="1"/>
    <col min="6661" max="6661" width="7.5" style="180" bestFit="1" customWidth="1"/>
    <col min="6662" max="6662" width="9.125" style="180" bestFit="1" customWidth="1"/>
    <col min="6663" max="6663" width="7.5" style="180" bestFit="1" customWidth="1"/>
    <col min="6664" max="6664" width="11" style="180" bestFit="1" customWidth="1"/>
    <col min="6665" max="6667" width="10" style="180"/>
    <col min="6668" max="6668" width="10.125" style="180" bestFit="1" customWidth="1"/>
    <col min="6669" max="6912" width="10" style="180"/>
    <col min="6913" max="6913" width="19.75" style="180" customWidth="1"/>
    <col min="6914" max="6914" width="10" style="180" customWidth="1"/>
    <col min="6915" max="6915" width="7.5" style="180" bestFit="1" customWidth="1"/>
    <col min="6916" max="6916" width="9.125" style="180" bestFit="1" customWidth="1"/>
    <col min="6917" max="6917" width="7.5" style="180" bestFit="1" customWidth="1"/>
    <col min="6918" max="6918" width="9.125" style="180" bestFit="1" customWidth="1"/>
    <col min="6919" max="6919" width="7.5" style="180" bestFit="1" customWidth="1"/>
    <col min="6920" max="6920" width="11" style="180" bestFit="1" customWidth="1"/>
    <col min="6921" max="6923" width="10" style="180"/>
    <col min="6924" max="6924" width="10.125" style="180" bestFit="1" customWidth="1"/>
    <col min="6925" max="7168" width="11" style="180"/>
    <col min="7169" max="7169" width="19.75" style="180" customWidth="1"/>
    <col min="7170" max="7170" width="10" style="180" customWidth="1"/>
    <col min="7171" max="7171" width="7.5" style="180" bestFit="1" customWidth="1"/>
    <col min="7172" max="7172" width="9.125" style="180" bestFit="1" customWidth="1"/>
    <col min="7173" max="7173" width="7.5" style="180" bestFit="1" customWidth="1"/>
    <col min="7174" max="7174" width="9.125" style="180" bestFit="1" customWidth="1"/>
    <col min="7175" max="7175" width="7.5" style="180" bestFit="1" customWidth="1"/>
    <col min="7176" max="7176" width="11" style="180" bestFit="1" customWidth="1"/>
    <col min="7177" max="7179" width="10" style="180"/>
    <col min="7180" max="7180" width="10.125" style="180" bestFit="1" customWidth="1"/>
    <col min="7181" max="7424" width="10" style="180"/>
    <col min="7425" max="7425" width="19.75" style="180" customWidth="1"/>
    <col min="7426" max="7426" width="10" style="180" customWidth="1"/>
    <col min="7427" max="7427" width="7.5" style="180" bestFit="1" customWidth="1"/>
    <col min="7428" max="7428" width="9.125" style="180" bestFit="1" customWidth="1"/>
    <col min="7429" max="7429" width="7.5" style="180" bestFit="1" customWidth="1"/>
    <col min="7430" max="7430" width="9.125" style="180" bestFit="1" customWidth="1"/>
    <col min="7431" max="7431" width="7.5" style="180" bestFit="1" customWidth="1"/>
    <col min="7432" max="7432" width="11" style="180" bestFit="1" customWidth="1"/>
    <col min="7433" max="7435" width="10" style="180"/>
    <col min="7436" max="7436" width="10.125" style="180" bestFit="1" customWidth="1"/>
    <col min="7437" max="7680" width="10" style="180"/>
    <col min="7681" max="7681" width="19.75" style="180" customWidth="1"/>
    <col min="7682" max="7682" width="10" style="180" customWidth="1"/>
    <col min="7683" max="7683" width="7.5" style="180" bestFit="1" customWidth="1"/>
    <col min="7684" max="7684" width="9.125" style="180" bestFit="1" customWidth="1"/>
    <col min="7685" max="7685" width="7.5" style="180" bestFit="1" customWidth="1"/>
    <col min="7686" max="7686" width="9.125" style="180" bestFit="1" customWidth="1"/>
    <col min="7687" max="7687" width="7.5" style="180" bestFit="1" customWidth="1"/>
    <col min="7688" max="7688" width="11" style="180" bestFit="1" customWidth="1"/>
    <col min="7689" max="7691" width="10" style="180"/>
    <col min="7692" max="7692" width="10.125" style="180" bestFit="1" customWidth="1"/>
    <col min="7693" max="7936" width="10" style="180"/>
    <col min="7937" max="7937" width="19.75" style="180" customWidth="1"/>
    <col min="7938" max="7938" width="10" style="180" customWidth="1"/>
    <col min="7939" max="7939" width="7.5" style="180" bestFit="1" customWidth="1"/>
    <col min="7940" max="7940" width="9.125" style="180" bestFit="1" customWidth="1"/>
    <col min="7941" max="7941" width="7.5" style="180" bestFit="1" customWidth="1"/>
    <col min="7942" max="7942" width="9.125" style="180" bestFit="1" customWidth="1"/>
    <col min="7943" max="7943" width="7.5" style="180" bestFit="1" customWidth="1"/>
    <col min="7944" max="7944" width="11" style="180" bestFit="1" customWidth="1"/>
    <col min="7945" max="7947" width="10" style="180"/>
    <col min="7948" max="7948" width="10.125" style="180" bestFit="1" customWidth="1"/>
    <col min="7949" max="8192" width="11" style="180"/>
    <col min="8193" max="8193" width="19.75" style="180" customWidth="1"/>
    <col min="8194" max="8194" width="10" style="180" customWidth="1"/>
    <col min="8195" max="8195" width="7.5" style="180" bestFit="1" customWidth="1"/>
    <col min="8196" max="8196" width="9.125" style="180" bestFit="1" customWidth="1"/>
    <col min="8197" max="8197" width="7.5" style="180" bestFit="1" customWidth="1"/>
    <col min="8198" max="8198" width="9.125" style="180" bestFit="1" customWidth="1"/>
    <col min="8199" max="8199" width="7.5" style="180" bestFit="1" customWidth="1"/>
    <col min="8200" max="8200" width="11" style="180" bestFit="1" customWidth="1"/>
    <col min="8201" max="8203" width="10" style="180"/>
    <col min="8204" max="8204" width="10.125" style="180" bestFit="1" customWidth="1"/>
    <col min="8205" max="8448" width="10" style="180"/>
    <col min="8449" max="8449" width="19.75" style="180" customWidth="1"/>
    <col min="8450" max="8450" width="10" style="180" customWidth="1"/>
    <col min="8451" max="8451" width="7.5" style="180" bestFit="1" customWidth="1"/>
    <col min="8452" max="8452" width="9.125" style="180" bestFit="1" customWidth="1"/>
    <col min="8453" max="8453" width="7.5" style="180" bestFit="1" customWidth="1"/>
    <col min="8454" max="8454" width="9.125" style="180" bestFit="1" customWidth="1"/>
    <col min="8455" max="8455" width="7.5" style="180" bestFit="1" customWidth="1"/>
    <col min="8456" max="8456" width="11" style="180" bestFit="1" customWidth="1"/>
    <col min="8457" max="8459" width="10" style="180"/>
    <col min="8460" max="8460" width="10.125" style="180" bestFit="1" customWidth="1"/>
    <col min="8461" max="8704" width="10" style="180"/>
    <col min="8705" max="8705" width="19.75" style="180" customWidth="1"/>
    <col min="8706" max="8706" width="10" style="180" customWidth="1"/>
    <col min="8707" max="8707" width="7.5" style="180" bestFit="1" customWidth="1"/>
    <col min="8708" max="8708" width="9.125" style="180" bestFit="1" customWidth="1"/>
    <col min="8709" max="8709" width="7.5" style="180" bestFit="1" customWidth="1"/>
    <col min="8710" max="8710" width="9.125" style="180" bestFit="1" customWidth="1"/>
    <col min="8711" max="8711" width="7.5" style="180" bestFit="1" customWidth="1"/>
    <col min="8712" max="8712" width="11" style="180" bestFit="1" customWidth="1"/>
    <col min="8713" max="8715" width="10" style="180"/>
    <col min="8716" max="8716" width="10.125" style="180" bestFit="1" customWidth="1"/>
    <col min="8717" max="8960" width="10" style="180"/>
    <col min="8961" max="8961" width="19.75" style="180" customWidth="1"/>
    <col min="8962" max="8962" width="10" style="180" customWidth="1"/>
    <col min="8963" max="8963" width="7.5" style="180" bestFit="1" customWidth="1"/>
    <col min="8964" max="8964" width="9.125" style="180" bestFit="1" customWidth="1"/>
    <col min="8965" max="8965" width="7.5" style="180" bestFit="1" customWidth="1"/>
    <col min="8966" max="8966" width="9.125" style="180" bestFit="1" customWidth="1"/>
    <col min="8967" max="8967" width="7.5" style="180" bestFit="1" customWidth="1"/>
    <col min="8968" max="8968" width="11" style="180" bestFit="1" customWidth="1"/>
    <col min="8969" max="8971" width="10" style="180"/>
    <col min="8972" max="8972" width="10.125" style="180" bestFit="1" customWidth="1"/>
    <col min="8973" max="9216" width="11" style="180"/>
    <col min="9217" max="9217" width="19.75" style="180" customWidth="1"/>
    <col min="9218" max="9218" width="10" style="180" customWidth="1"/>
    <col min="9219" max="9219" width="7.5" style="180" bestFit="1" customWidth="1"/>
    <col min="9220" max="9220" width="9.125" style="180" bestFit="1" customWidth="1"/>
    <col min="9221" max="9221" width="7.5" style="180" bestFit="1" customWidth="1"/>
    <col min="9222" max="9222" width="9.125" style="180" bestFit="1" customWidth="1"/>
    <col min="9223" max="9223" width="7.5" style="180" bestFit="1" customWidth="1"/>
    <col min="9224" max="9224" width="11" style="180" bestFit="1" customWidth="1"/>
    <col min="9225" max="9227" width="10" style="180"/>
    <col min="9228" max="9228" width="10.125" style="180" bestFit="1" customWidth="1"/>
    <col min="9229" max="9472" width="10" style="180"/>
    <col min="9473" max="9473" width="19.75" style="180" customWidth="1"/>
    <col min="9474" max="9474" width="10" style="180" customWidth="1"/>
    <col min="9475" max="9475" width="7.5" style="180" bestFit="1" customWidth="1"/>
    <col min="9476" max="9476" width="9.125" style="180" bestFit="1" customWidth="1"/>
    <col min="9477" max="9477" width="7.5" style="180" bestFit="1" customWidth="1"/>
    <col min="9478" max="9478" width="9.125" style="180" bestFit="1" customWidth="1"/>
    <col min="9479" max="9479" width="7.5" style="180" bestFit="1" customWidth="1"/>
    <col min="9480" max="9480" width="11" style="180" bestFit="1" customWidth="1"/>
    <col min="9481" max="9483" width="10" style="180"/>
    <col min="9484" max="9484" width="10.125" style="180" bestFit="1" customWidth="1"/>
    <col min="9485" max="9728" width="10" style="180"/>
    <col min="9729" max="9729" width="19.75" style="180" customWidth="1"/>
    <col min="9730" max="9730" width="10" style="180" customWidth="1"/>
    <col min="9731" max="9731" width="7.5" style="180" bestFit="1" customWidth="1"/>
    <col min="9732" max="9732" width="9.125" style="180" bestFit="1" customWidth="1"/>
    <col min="9733" max="9733" width="7.5" style="180" bestFit="1" customWidth="1"/>
    <col min="9734" max="9734" width="9.125" style="180" bestFit="1" customWidth="1"/>
    <col min="9735" max="9735" width="7.5" style="180" bestFit="1" customWidth="1"/>
    <col min="9736" max="9736" width="11" style="180" bestFit="1" customWidth="1"/>
    <col min="9737" max="9739" width="10" style="180"/>
    <col min="9740" max="9740" width="10.125" style="180" bestFit="1" customWidth="1"/>
    <col min="9741" max="9984" width="10" style="180"/>
    <col min="9985" max="9985" width="19.75" style="180" customWidth="1"/>
    <col min="9986" max="9986" width="10" style="180" customWidth="1"/>
    <col min="9987" max="9987" width="7.5" style="180" bestFit="1" customWidth="1"/>
    <col min="9988" max="9988" width="9.125" style="180" bestFit="1" customWidth="1"/>
    <col min="9989" max="9989" width="7.5" style="180" bestFit="1" customWidth="1"/>
    <col min="9990" max="9990" width="9.125" style="180" bestFit="1" customWidth="1"/>
    <col min="9991" max="9991" width="7.5" style="180" bestFit="1" customWidth="1"/>
    <col min="9992" max="9992" width="11" style="180" bestFit="1" customWidth="1"/>
    <col min="9993" max="9995" width="10" style="180"/>
    <col min="9996" max="9996" width="10.125" style="180" bestFit="1" customWidth="1"/>
    <col min="9997" max="10240" width="11" style="180"/>
    <col min="10241" max="10241" width="19.75" style="180" customWidth="1"/>
    <col min="10242" max="10242" width="10" style="180" customWidth="1"/>
    <col min="10243" max="10243" width="7.5" style="180" bestFit="1" customWidth="1"/>
    <col min="10244" max="10244" width="9.125" style="180" bestFit="1" customWidth="1"/>
    <col min="10245" max="10245" width="7.5" style="180" bestFit="1" customWidth="1"/>
    <col min="10246" max="10246" width="9.125" style="180" bestFit="1" customWidth="1"/>
    <col min="10247" max="10247" width="7.5" style="180" bestFit="1" customWidth="1"/>
    <col min="10248" max="10248" width="11" style="180" bestFit="1" customWidth="1"/>
    <col min="10249" max="10251" width="10" style="180"/>
    <col min="10252" max="10252" width="10.125" style="180" bestFit="1" customWidth="1"/>
    <col min="10253" max="10496" width="10" style="180"/>
    <col min="10497" max="10497" width="19.75" style="180" customWidth="1"/>
    <col min="10498" max="10498" width="10" style="180" customWidth="1"/>
    <col min="10499" max="10499" width="7.5" style="180" bestFit="1" customWidth="1"/>
    <col min="10500" max="10500" width="9.125" style="180" bestFit="1" customWidth="1"/>
    <col min="10501" max="10501" width="7.5" style="180" bestFit="1" customWidth="1"/>
    <col min="10502" max="10502" width="9.125" style="180" bestFit="1" customWidth="1"/>
    <col min="10503" max="10503" width="7.5" style="180" bestFit="1" customWidth="1"/>
    <col min="10504" max="10504" width="11" style="180" bestFit="1" customWidth="1"/>
    <col min="10505" max="10507" width="10" style="180"/>
    <col min="10508" max="10508" width="10.125" style="180" bestFit="1" customWidth="1"/>
    <col min="10509" max="10752" width="10" style="180"/>
    <col min="10753" max="10753" width="19.75" style="180" customWidth="1"/>
    <col min="10754" max="10754" width="10" style="180" customWidth="1"/>
    <col min="10755" max="10755" width="7.5" style="180" bestFit="1" customWidth="1"/>
    <col min="10756" max="10756" width="9.125" style="180" bestFit="1" customWidth="1"/>
    <col min="10757" max="10757" width="7.5" style="180" bestFit="1" customWidth="1"/>
    <col min="10758" max="10758" width="9.125" style="180" bestFit="1" customWidth="1"/>
    <col min="10759" max="10759" width="7.5" style="180" bestFit="1" customWidth="1"/>
    <col min="10760" max="10760" width="11" style="180" bestFit="1" customWidth="1"/>
    <col min="10761" max="10763" width="10" style="180"/>
    <col min="10764" max="10764" width="10.125" style="180" bestFit="1" customWidth="1"/>
    <col min="10765" max="11008" width="10" style="180"/>
    <col min="11009" max="11009" width="19.75" style="180" customWidth="1"/>
    <col min="11010" max="11010" width="10" style="180" customWidth="1"/>
    <col min="11011" max="11011" width="7.5" style="180" bestFit="1" customWidth="1"/>
    <col min="11012" max="11012" width="9.125" style="180" bestFit="1" customWidth="1"/>
    <col min="11013" max="11013" width="7.5" style="180" bestFit="1" customWidth="1"/>
    <col min="11014" max="11014" width="9.125" style="180" bestFit="1" customWidth="1"/>
    <col min="11015" max="11015" width="7.5" style="180" bestFit="1" customWidth="1"/>
    <col min="11016" max="11016" width="11" style="180" bestFit="1" customWidth="1"/>
    <col min="11017" max="11019" width="10" style="180"/>
    <col min="11020" max="11020" width="10.125" style="180" bestFit="1" customWidth="1"/>
    <col min="11021" max="11264" width="11" style="180"/>
    <col min="11265" max="11265" width="19.75" style="180" customWidth="1"/>
    <col min="11266" max="11266" width="10" style="180" customWidth="1"/>
    <col min="11267" max="11267" width="7.5" style="180" bestFit="1" customWidth="1"/>
    <col min="11268" max="11268" width="9.125" style="180" bestFit="1" customWidth="1"/>
    <col min="11269" max="11269" width="7.5" style="180" bestFit="1" customWidth="1"/>
    <col min="11270" max="11270" width="9.125" style="180" bestFit="1" customWidth="1"/>
    <col min="11271" max="11271" width="7.5" style="180" bestFit="1" customWidth="1"/>
    <col min="11272" max="11272" width="11" style="180" bestFit="1" customWidth="1"/>
    <col min="11273" max="11275" width="10" style="180"/>
    <col min="11276" max="11276" width="10.125" style="180" bestFit="1" customWidth="1"/>
    <col min="11277" max="11520" width="10" style="180"/>
    <col min="11521" max="11521" width="19.75" style="180" customWidth="1"/>
    <col min="11522" max="11522" width="10" style="180" customWidth="1"/>
    <col min="11523" max="11523" width="7.5" style="180" bestFit="1" customWidth="1"/>
    <col min="11524" max="11524" width="9.125" style="180" bestFit="1" customWidth="1"/>
    <col min="11525" max="11525" width="7.5" style="180" bestFit="1" customWidth="1"/>
    <col min="11526" max="11526" width="9.125" style="180" bestFit="1" customWidth="1"/>
    <col min="11527" max="11527" width="7.5" style="180" bestFit="1" customWidth="1"/>
    <col min="11528" max="11528" width="11" style="180" bestFit="1" customWidth="1"/>
    <col min="11529" max="11531" width="10" style="180"/>
    <col min="11532" max="11532" width="10.125" style="180" bestFit="1" customWidth="1"/>
    <col min="11533" max="11776" width="10" style="180"/>
    <col min="11777" max="11777" width="19.75" style="180" customWidth="1"/>
    <col min="11778" max="11778" width="10" style="180" customWidth="1"/>
    <col min="11779" max="11779" width="7.5" style="180" bestFit="1" customWidth="1"/>
    <col min="11780" max="11780" width="9.125" style="180" bestFit="1" customWidth="1"/>
    <col min="11781" max="11781" width="7.5" style="180" bestFit="1" customWidth="1"/>
    <col min="11782" max="11782" width="9.125" style="180" bestFit="1" customWidth="1"/>
    <col min="11783" max="11783" width="7.5" style="180" bestFit="1" customWidth="1"/>
    <col min="11784" max="11784" width="11" style="180" bestFit="1" customWidth="1"/>
    <col min="11785" max="11787" width="10" style="180"/>
    <col min="11788" max="11788" width="10.125" style="180" bestFit="1" customWidth="1"/>
    <col min="11789" max="12032" width="10" style="180"/>
    <col min="12033" max="12033" width="19.75" style="180" customWidth="1"/>
    <col min="12034" max="12034" width="10" style="180" customWidth="1"/>
    <col min="12035" max="12035" width="7.5" style="180" bestFit="1" customWidth="1"/>
    <col min="12036" max="12036" width="9.125" style="180" bestFit="1" customWidth="1"/>
    <col min="12037" max="12037" width="7.5" style="180" bestFit="1" customWidth="1"/>
    <col min="12038" max="12038" width="9.125" style="180" bestFit="1" customWidth="1"/>
    <col min="12039" max="12039" width="7.5" style="180" bestFit="1" customWidth="1"/>
    <col min="12040" max="12040" width="11" style="180" bestFit="1" customWidth="1"/>
    <col min="12041" max="12043" width="10" style="180"/>
    <col min="12044" max="12044" width="10.125" style="180" bestFit="1" customWidth="1"/>
    <col min="12045" max="12288" width="11" style="180"/>
    <col min="12289" max="12289" width="19.75" style="180" customWidth="1"/>
    <col min="12290" max="12290" width="10" style="180" customWidth="1"/>
    <col min="12291" max="12291" width="7.5" style="180" bestFit="1" customWidth="1"/>
    <col min="12292" max="12292" width="9.125" style="180" bestFit="1" customWidth="1"/>
    <col min="12293" max="12293" width="7.5" style="180" bestFit="1" customWidth="1"/>
    <col min="12294" max="12294" width="9.125" style="180" bestFit="1" customWidth="1"/>
    <col min="12295" max="12295" width="7.5" style="180" bestFit="1" customWidth="1"/>
    <col min="12296" max="12296" width="11" style="180" bestFit="1" customWidth="1"/>
    <col min="12297" max="12299" width="10" style="180"/>
    <col min="12300" max="12300" width="10.125" style="180" bestFit="1" customWidth="1"/>
    <col min="12301" max="12544" width="10" style="180"/>
    <col min="12545" max="12545" width="19.75" style="180" customWidth="1"/>
    <col min="12546" max="12546" width="10" style="180" customWidth="1"/>
    <col min="12547" max="12547" width="7.5" style="180" bestFit="1" customWidth="1"/>
    <col min="12548" max="12548" width="9.125" style="180" bestFit="1" customWidth="1"/>
    <col min="12549" max="12549" width="7.5" style="180" bestFit="1" customWidth="1"/>
    <col min="12550" max="12550" width="9.125" style="180" bestFit="1" customWidth="1"/>
    <col min="12551" max="12551" width="7.5" style="180" bestFit="1" customWidth="1"/>
    <col min="12552" max="12552" width="11" style="180" bestFit="1" customWidth="1"/>
    <col min="12553" max="12555" width="10" style="180"/>
    <col min="12556" max="12556" width="10.125" style="180" bestFit="1" customWidth="1"/>
    <col min="12557" max="12800" width="10" style="180"/>
    <col min="12801" max="12801" width="19.75" style="180" customWidth="1"/>
    <col min="12802" max="12802" width="10" style="180" customWidth="1"/>
    <col min="12803" max="12803" width="7.5" style="180" bestFit="1" customWidth="1"/>
    <col min="12804" max="12804" width="9.125" style="180" bestFit="1" customWidth="1"/>
    <col min="12805" max="12805" width="7.5" style="180" bestFit="1" customWidth="1"/>
    <col min="12806" max="12806" width="9.125" style="180" bestFit="1" customWidth="1"/>
    <col min="12807" max="12807" width="7.5" style="180" bestFit="1" customWidth="1"/>
    <col min="12808" max="12808" width="11" style="180" bestFit="1" customWidth="1"/>
    <col min="12809" max="12811" width="10" style="180"/>
    <col min="12812" max="12812" width="10.125" style="180" bestFit="1" customWidth="1"/>
    <col min="12813" max="13056" width="10" style="180"/>
    <col min="13057" max="13057" width="19.75" style="180" customWidth="1"/>
    <col min="13058" max="13058" width="10" style="180" customWidth="1"/>
    <col min="13059" max="13059" width="7.5" style="180" bestFit="1" customWidth="1"/>
    <col min="13060" max="13060" width="9.125" style="180" bestFit="1" customWidth="1"/>
    <col min="13061" max="13061" width="7.5" style="180" bestFit="1" customWidth="1"/>
    <col min="13062" max="13062" width="9.125" style="180" bestFit="1" customWidth="1"/>
    <col min="13063" max="13063" width="7.5" style="180" bestFit="1" customWidth="1"/>
    <col min="13064" max="13064" width="11" style="180" bestFit="1" customWidth="1"/>
    <col min="13065" max="13067" width="10" style="180"/>
    <col min="13068" max="13068" width="10.125" style="180" bestFit="1" customWidth="1"/>
    <col min="13069" max="13312" width="11" style="180"/>
    <col min="13313" max="13313" width="19.75" style="180" customWidth="1"/>
    <col min="13314" max="13314" width="10" style="180" customWidth="1"/>
    <col min="13315" max="13315" width="7.5" style="180" bestFit="1" customWidth="1"/>
    <col min="13316" max="13316" width="9.125" style="180" bestFit="1" customWidth="1"/>
    <col min="13317" max="13317" width="7.5" style="180" bestFit="1" customWidth="1"/>
    <col min="13318" max="13318" width="9.125" style="180" bestFit="1" customWidth="1"/>
    <col min="13319" max="13319" width="7.5" style="180" bestFit="1" customWidth="1"/>
    <col min="13320" max="13320" width="11" style="180" bestFit="1" customWidth="1"/>
    <col min="13321" max="13323" width="10" style="180"/>
    <col min="13324" max="13324" width="10.125" style="180" bestFit="1" customWidth="1"/>
    <col min="13325" max="13568" width="10" style="180"/>
    <col min="13569" max="13569" width="19.75" style="180" customWidth="1"/>
    <col min="13570" max="13570" width="10" style="180" customWidth="1"/>
    <col min="13571" max="13571" width="7.5" style="180" bestFit="1" customWidth="1"/>
    <col min="13572" max="13572" width="9.125" style="180" bestFit="1" customWidth="1"/>
    <col min="13573" max="13573" width="7.5" style="180" bestFit="1" customWidth="1"/>
    <col min="13574" max="13574" width="9.125" style="180" bestFit="1" customWidth="1"/>
    <col min="13575" max="13575" width="7.5" style="180" bestFit="1" customWidth="1"/>
    <col min="13576" max="13576" width="11" style="180" bestFit="1" customWidth="1"/>
    <col min="13577" max="13579" width="10" style="180"/>
    <col min="13580" max="13580" width="10.125" style="180" bestFit="1" customWidth="1"/>
    <col min="13581" max="13824" width="10" style="180"/>
    <col min="13825" max="13825" width="19.75" style="180" customWidth="1"/>
    <col min="13826" max="13826" width="10" style="180" customWidth="1"/>
    <col min="13827" max="13827" width="7.5" style="180" bestFit="1" customWidth="1"/>
    <col min="13828" max="13828" width="9.125" style="180" bestFit="1" customWidth="1"/>
    <col min="13829" max="13829" width="7.5" style="180" bestFit="1" customWidth="1"/>
    <col min="13830" max="13830" width="9.125" style="180" bestFit="1" customWidth="1"/>
    <col min="13831" max="13831" width="7.5" style="180" bestFit="1" customWidth="1"/>
    <col min="13832" max="13832" width="11" style="180" bestFit="1" customWidth="1"/>
    <col min="13833" max="13835" width="10" style="180"/>
    <col min="13836" max="13836" width="10.125" style="180" bestFit="1" customWidth="1"/>
    <col min="13837" max="14080" width="10" style="180"/>
    <col min="14081" max="14081" width="19.75" style="180" customWidth="1"/>
    <col min="14082" max="14082" width="10" style="180" customWidth="1"/>
    <col min="14083" max="14083" width="7.5" style="180" bestFit="1" customWidth="1"/>
    <col min="14084" max="14084" width="9.125" style="180" bestFit="1" customWidth="1"/>
    <col min="14085" max="14085" width="7.5" style="180" bestFit="1" customWidth="1"/>
    <col min="14086" max="14086" width="9.125" style="180" bestFit="1" customWidth="1"/>
    <col min="14087" max="14087" width="7.5" style="180" bestFit="1" customWidth="1"/>
    <col min="14088" max="14088" width="11" style="180" bestFit="1" customWidth="1"/>
    <col min="14089" max="14091" width="10" style="180"/>
    <col min="14092" max="14092" width="10.125" style="180" bestFit="1" customWidth="1"/>
    <col min="14093" max="14336" width="11" style="180"/>
    <col min="14337" max="14337" width="19.75" style="180" customWidth="1"/>
    <col min="14338" max="14338" width="10" style="180" customWidth="1"/>
    <col min="14339" max="14339" width="7.5" style="180" bestFit="1" customWidth="1"/>
    <col min="14340" max="14340" width="9.125" style="180" bestFit="1" customWidth="1"/>
    <col min="14341" max="14341" width="7.5" style="180" bestFit="1" customWidth="1"/>
    <col min="14342" max="14342" width="9.125" style="180" bestFit="1" customWidth="1"/>
    <col min="14343" max="14343" width="7.5" style="180" bestFit="1" customWidth="1"/>
    <col min="14344" max="14344" width="11" style="180" bestFit="1" customWidth="1"/>
    <col min="14345" max="14347" width="10" style="180"/>
    <col min="14348" max="14348" width="10.125" style="180" bestFit="1" customWidth="1"/>
    <col min="14349" max="14592" width="10" style="180"/>
    <col min="14593" max="14593" width="19.75" style="180" customWidth="1"/>
    <col min="14594" max="14594" width="10" style="180" customWidth="1"/>
    <col min="14595" max="14595" width="7.5" style="180" bestFit="1" customWidth="1"/>
    <col min="14596" max="14596" width="9.125" style="180" bestFit="1" customWidth="1"/>
    <col min="14597" max="14597" width="7.5" style="180" bestFit="1" customWidth="1"/>
    <col min="14598" max="14598" width="9.125" style="180" bestFit="1" customWidth="1"/>
    <col min="14599" max="14599" width="7.5" style="180" bestFit="1" customWidth="1"/>
    <col min="14600" max="14600" width="11" style="180" bestFit="1" customWidth="1"/>
    <col min="14601" max="14603" width="10" style="180"/>
    <col min="14604" max="14604" width="10.125" style="180" bestFit="1" customWidth="1"/>
    <col min="14605" max="14848" width="10" style="180"/>
    <col min="14849" max="14849" width="19.75" style="180" customWidth="1"/>
    <col min="14850" max="14850" width="10" style="180" customWidth="1"/>
    <col min="14851" max="14851" width="7.5" style="180" bestFit="1" customWidth="1"/>
    <col min="14852" max="14852" width="9.125" style="180" bestFit="1" customWidth="1"/>
    <col min="14853" max="14853" width="7.5" style="180" bestFit="1" customWidth="1"/>
    <col min="14854" max="14854" width="9.125" style="180" bestFit="1" customWidth="1"/>
    <col min="14855" max="14855" width="7.5" style="180" bestFit="1" customWidth="1"/>
    <col min="14856" max="14856" width="11" style="180" bestFit="1" customWidth="1"/>
    <col min="14857" max="14859" width="10" style="180"/>
    <col min="14860" max="14860" width="10.125" style="180" bestFit="1" customWidth="1"/>
    <col min="14861" max="15104" width="10" style="180"/>
    <col min="15105" max="15105" width="19.75" style="180" customWidth="1"/>
    <col min="15106" max="15106" width="10" style="180" customWidth="1"/>
    <col min="15107" max="15107" width="7.5" style="180" bestFit="1" customWidth="1"/>
    <col min="15108" max="15108" width="9.125" style="180" bestFit="1" customWidth="1"/>
    <col min="15109" max="15109" width="7.5" style="180" bestFit="1" customWidth="1"/>
    <col min="15110" max="15110" width="9.125" style="180" bestFit="1" customWidth="1"/>
    <col min="15111" max="15111" width="7.5" style="180" bestFit="1" customWidth="1"/>
    <col min="15112" max="15112" width="11" style="180" bestFit="1" customWidth="1"/>
    <col min="15113" max="15115" width="10" style="180"/>
    <col min="15116" max="15116" width="10.125" style="180" bestFit="1" customWidth="1"/>
    <col min="15117" max="15360" width="11" style="180"/>
    <col min="15361" max="15361" width="19.75" style="180" customWidth="1"/>
    <col min="15362" max="15362" width="10" style="180" customWidth="1"/>
    <col min="15363" max="15363" width="7.5" style="180" bestFit="1" customWidth="1"/>
    <col min="15364" max="15364" width="9.125" style="180" bestFit="1" customWidth="1"/>
    <col min="15365" max="15365" width="7.5" style="180" bestFit="1" customWidth="1"/>
    <col min="15366" max="15366" width="9.125" style="180" bestFit="1" customWidth="1"/>
    <col min="15367" max="15367" width="7.5" style="180" bestFit="1" customWidth="1"/>
    <col min="15368" max="15368" width="11" style="180" bestFit="1" customWidth="1"/>
    <col min="15369" max="15371" width="10" style="180"/>
    <col min="15372" max="15372" width="10.125" style="180" bestFit="1" customWidth="1"/>
    <col min="15373" max="15616" width="10" style="180"/>
    <col min="15617" max="15617" width="19.75" style="180" customWidth="1"/>
    <col min="15618" max="15618" width="10" style="180" customWidth="1"/>
    <col min="15619" max="15619" width="7.5" style="180" bestFit="1" customWidth="1"/>
    <col min="15620" max="15620" width="9.125" style="180" bestFit="1" customWidth="1"/>
    <col min="15621" max="15621" width="7.5" style="180" bestFit="1" customWidth="1"/>
    <col min="15622" max="15622" width="9.125" style="180" bestFit="1" customWidth="1"/>
    <col min="15623" max="15623" width="7.5" style="180" bestFit="1" customWidth="1"/>
    <col min="15624" max="15624" width="11" style="180" bestFit="1" customWidth="1"/>
    <col min="15625" max="15627" width="10" style="180"/>
    <col min="15628" max="15628" width="10.125" style="180" bestFit="1" customWidth="1"/>
    <col min="15629" max="15872" width="10" style="180"/>
    <col min="15873" max="15873" width="19.75" style="180" customWidth="1"/>
    <col min="15874" max="15874" width="10" style="180" customWidth="1"/>
    <col min="15875" max="15875" width="7.5" style="180" bestFit="1" customWidth="1"/>
    <col min="15876" max="15876" width="9.125" style="180" bestFit="1" customWidth="1"/>
    <col min="15877" max="15877" width="7.5" style="180" bestFit="1" customWidth="1"/>
    <col min="15878" max="15878" width="9.125" style="180" bestFit="1" customWidth="1"/>
    <col min="15879" max="15879" width="7.5" style="180" bestFit="1" customWidth="1"/>
    <col min="15880" max="15880" width="11" style="180" bestFit="1" customWidth="1"/>
    <col min="15881" max="15883" width="10" style="180"/>
    <col min="15884" max="15884" width="10.125" style="180" bestFit="1" customWidth="1"/>
    <col min="15885" max="16128" width="10" style="180"/>
    <col min="16129" max="16129" width="19.75" style="180" customWidth="1"/>
    <col min="16130" max="16130" width="10" style="180" customWidth="1"/>
    <col min="16131" max="16131" width="7.5" style="180" bestFit="1" customWidth="1"/>
    <col min="16132" max="16132" width="9.125" style="180" bestFit="1" customWidth="1"/>
    <col min="16133" max="16133" width="7.5" style="180" bestFit="1" customWidth="1"/>
    <col min="16134" max="16134" width="9.125" style="180" bestFit="1" customWidth="1"/>
    <col min="16135" max="16135" width="7.5" style="180" bestFit="1" customWidth="1"/>
    <col min="16136" max="16136" width="11" style="180" bestFit="1" customWidth="1"/>
    <col min="16137" max="16139" width="10" style="180"/>
    <col min="16140" max="16140" width="10.125" style="180" bestFit="1" customWidth="1"/>
    <col min="16141" max="16384" width="11" style="180"/>
  </cols>
  <sheetData>
    <row r="1" spans="1:65" s="173" customFormat="1" x14ac:dyDescent="0.2">
      <c r="A1" s="172" t="s">
        <v>7</v>
      </c>
    </row>
    <row r="2" spans="1:65" ht="15.75" x14ac:dyDescent="0.25">
      <c r="A2" s="174"/>
      <c r="B2" s="175"/>
      <c r="H2" s="526" t="s">
        <v>156</v>
      </c>
    </row>
    <row r="3" spans="1:65" s="101" customFormat="1" x14ac:dyDescent="0.2">
      <c r="A3" s="78"/>
      <c r="B3" s="889">
        <f>INDICE!A3</f>
        <v>43191</v>
      </c>
      <c r="C3" s="890"/>
      <c r="D3" s="890" t="s">
        <v>117</v>
      </c>
      <c r="E3" s="890"/>
      <c r="F3" s="890" t="s">
        <v>118</v>
      </c>
      <c r="G3" s="890"/>
      <c r="H3" s="890"/>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1:65" s="101" customFormat="1" x14ac:dyDescent="0.2">
      <c r="A4" s="80"/>
      <c r="B4" s="96" t="s">
        <v>47</v>
      </c>
      <c r="C4" s="96" t="s">
        <v>455</v>
      </c>
      <c r="D4" s="96" t="s">
        <v>47</v>
      </c>
      <c r="E4" s="96" t="s">
        <v>455</v>
      </c>
      <c r="F4" s="96" t="s">
        <v>47</v>
      </c>
      <c r="G4" s="97" t="s">
        <v>455</v>
      </c>
      <c r="H4" s="97" t="s">
        <v>107</v>
      </c>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row>
    <row r="5" spans="1:65" s="135" customFormat="1" x14ac:dyDescent="0.2">
      <c r="A5" s="98" t="s">
        <v>203</v>
      </c>
      <c r="B5" s="528">
        <v>34.328982035928135</v>
      </c>
      <c r="C5" s="250">
        <v>8.7023462356701646</v>
      </c>
      <c r="D5" s="99">
        <v>140.11871257485029</v>
      </c>
      <c r="E5" s="100">
        <v>1.5776119532565624</v>
      </c>
      <c r="F5" s="99">
        <v>421.18817365269462</v>
      </c>
      <c r="G5" s="100">
        <v>2.9974741760957166</v>
      </c>
      <c r="H5" s="529">
        <v>7.5624712374005743</v>
      </c>
      <c r="I5" s="98"/>
    </row>
    <row r="6" spans="1:65" s="135" customFormat="1" x14ac:dyDescent="0.2">
      <c r="A6" s="98" t="s">
        <v>204</v>
      </c>
      <c r="B6" s="528">
        <v>58.457000000000001</v>
      </c>
      <c r="C6" s="100">
        <v>30.793842573947288</v>
      </c>
      <c r="D6" s="99">
        <v>163.405</v>
      </c>
      <c r="E6" s="100">
        <v>3.2144571616261151</v>
      </c>
      <c r="F6" s="99">
        <v>680.83799999999997</v>
      </c>
      <c r="G6" s="100">
        <v>-5.5281276797682182</v>
      </c>
      <c r="H6" s="529">
        <v>12.224507036075922</v>
      </c>
      <c r="I6" s="98"/>
    </row>
    <row r="7" spans="1:65" s="135" customFormat="1" x14ac:dyDescent="0.2">
      <c r="A7" s="98" t="s">
        <v>205</v>
      </c>
      <c r="B7" s="528">
        <v>175</v>
      </c>
      <c r="C7" s="100">
        <v>10.759493670886076</v>
      </c>
      <c r="D7" s="99">
        <v>701</v>
      </c>
      <c r="E7" s="100">
        <v>-10.012836970474968</v>
      </c>
      <c r="F7" s="99">
        <v>2200</v>
      </c>
      <c r="G7" s="100">
        <v>-24.940293415216651</v>
      </c>
      <c r="H7" s="529">
        <v>39.501196289524124</v>
      </c>
      <c r="I7" s="98"/>
    </row>
    <row r="8" spans="1:65" s="135" customFormat="1" x14ac:dyDescent="0.2">
      <c r="A8" s="176" t="s">
        <v>479</v>
      </c>
      <c r="B8" s="528">
        <v>168.21401796407187</v>
      </c>
      <c r="C8" s="100">
        <v>-17.457885826606173</v>
      </c>
      <c r="D8" s="99">
        <v>759.15894432150174</v>
      </c>
      <c r="E8" s="100">
        <v>4.4618875878240658</v>
      </c>
      <c r="F8" s="99">
        <v>2267.4254041554655</v>
      </c>
      <c r="G8" s="705">
        <v>11.881581744299496</v>
      </c>
      <c r="H8" s="529">
        <v>40.711825436999369</v>
      </c>
      <c r="I8" s="98"/>
      <c r="J8" s="99"/>
    </row>
    <row r="9" spans="1:65" s="98" customFormat="1" x14ac:dyDescent="0.2">
      <c r="A9" s="67" t="s">
        <v>206</v>
      </c>
      <c r="B9" s="68">
        <v>436.00000000000006</v>
      </c>
      <c r="C9" s="102">
        <v>-0.47172461467346893</v>
      </c>
      <c r="D9" s="68">
        <v>1763.682656896352</v>
      </c>
      <c r="E9" s="102">
        <v>-2.1259143933395324</v>
      </c>
      <c r="F9" s="68">
        <v>5569.4515778081604</v>
      </c>
      <c r="G9" s="102">
        <v>-8.5061026919629796</v>
      </c>
      <c r="H9" s="102">
        <v>100</v>
      </c>
    </row>
    <row r="10" spans="1:65" s="98" customFormat="1" x14ac:dyDescent="0.2">
      <c r="H10" s="92" t="s">
        <v>230</v>
      </c>
    </row>
    <row r="11" spans="1:65" s="98" customFormat="1" x14ac:dyDescent="0.2">
      <c r="A11" s="93" t="s">
        <v>521</v>
      </c>
    </row>
    <row r="12" spans="1:65" x14ac:dyDescent="0.2">
      <c r="A12" s="93" t="s">
        <v>478</v>
      </c>
    </row>
    <row r="13" spans="1:65" x14ac:dyDescent="0.2">
      <c r="A13" s="163" t="s">
        <v>594</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0"/>
  <sheetViews>
    <sheetView workbookViewId="0"/>
  </sheetViews>
  <sheetFormatPr baseColWidth="10" defaultRowHeight="14.25" x14ac:dyDescent="0.2"/>
  <cols>
    <col min="1" max="1" width="8.5" customWidth="1"/>
    <col min="2" max="2" width="18"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10"/>
  </cols>
  <sheetData>
    <row r="1" spans="1:10" ht="15" x14ac:dyDescent="0.25">
      <c r="A1" s="385" t="s">
        <v>256</v>
      </c>
      <c r="B1" s="385"/>
      <c r="C1" s="1"/>
      <c r="D1" s="1"/>
      <c r="E1" s="1"/>
      <c r="F1" s="1"/>
      <c r="G1" s="1"/>
      <c r="H1" s="1"/>
      <c r="I1" s="1"/>
    </row>
    <row r="2" spans="1:10" x14ac:dyDescent="0.2">
      <c r="A2" s="530"/>
      <c r="B2" s="530"/>
      <c r="C2" s="530"/>
      <c r="D2" s="530"/>
      <c r="E2" s="530"/>
      <c r="F2" s="1"/>
      <c r="G2" s="1"/>
      <c r="H2" s="531"/>
      <c r="I2" s="534" t="s">
        <v>156</v>
      </c>
    </row>
    <row r="3" spans="1:10" ht="14.45" customHeight="1" x14ac:dyDescent="0.2">
      <c r="A3" s="907" t="s">
        <v>489</v>
      </c>
      <c r="B3" s="907" t="s">
        <v>490</v>
      </c>
      <c r="C3" s="889">
        <f>INDICE!A3</f>
        <v>43191</v>
      </c>
      <c r="D3" s="890"/>
      <c r="E3" s="890" t="s">
        <v>117</v>
      </c>
      <c r="F3" s="890"/>
      <c r="G3" s="890" t="s">
        <v>118</v>
      </c>
      <c r="H3" s="890"/>
      <c r="I3" s="890"/>
    </row>
    <row r="4" spans="1:10" x14ac:dyDescent="0.2">
      <c r="A4" s="908"/>
      <c r="B4" s="908"/>
      <c r="C4" s="96" t="s">
        <v>47</v>
      </c>
      <c r="D4" s="96" t="s">
        <v>487</v>
      </c>
      <c r="E4" s="96" t="s">
        <v>47</v>
      </c>
      <c r="F4" s="96" t="s">
        <v>487</v>
      </c>
      <c r="G4" s="96" t="s">
        <v>47</v>
      </c>
      <c r="H4" s="97" t="s">
        <v>487</v>
      </c>
      <c r="I4" s="97" t="s">
        <v>107</v>
      </c>
    </row>
    <row r="5" spans="1:10" x14ac:dyDescent="0.2">
      <c r="A5" s="535"/>
      <c r="B5" s="540" t="s">
        <v>208</v>
      </c>
      <c r="C5" s="537">
        <v>73</v>
      </c>
      <c r="D5" s="183" t="s">
        <v>147</v>
      </c>
      <c r="E5" s="182">
        <v>506</v>
      </c>
      <c r="F5" s="768">
        <v>44.985673352435526</v>
      </c>
      <c r="G5" s="769">
        <v>1136</v>
      </c>
      <c r="H5" s="768">
        <v>60.225669957686875</v>
      </c>
      <c r="I5" s="542">
        <v>1.6875129980094477</v>
      </c>
      <c r="J5" s="405"/>
    </row>
    <row r="6" spans="1:10" x14ac:dyDescent="0.2">
      <c r="A6" s="181"/>
      <c r="B6" s="181" t="s">
        <v>241</v>
      </c>
      <c r="C6" s="538">
        <v>0</v>
      </c>
      <c r="D6" s="183" t="s">
        <v>147</v>
      </c>
      <c r="E6" s="185">
        <v>202</v>
      </c>
      <c r="F6" s="183">
        <v>137.64705882352942</v>
      </c>
      <c r="G6" s="769">
        <v>518</v>
      </c>
      <c r="H6" s="770">
        <v>-0.95602294455066927</v>
      </c>
      <c r="I6" s="542">
        <v>0.76948215930360375</v>
      </c>
      <c r="J6" s="405"/>
    </row>
    <row r="7" spans="1:10" x14ac:dyDescent="0.2">
      <c r="A7" s="181"/>
      <c r="B7" s="541" t="s">
        <v>209</v>
      </c>
      <c r="C7" s="538">
        <v>879</v>
      </c>
      <c r="D7" s="183">
        <v>-14.327485380116958</v>
      </c>
      <c r="E7" s="185">
        <v>3504</v>
      </c>
      <c r="F7" s="183">
        <v>-4.3929058663028648</v>
      </c>
      <c r="G7" s="769">
        <v>9528</v>
      </c>
      <c r="H7" s="771">
        <v>-5.0901484211574859</v>
      </c>
      <c r="I7" s="542">
        <v>14.153718173445437</v>
      </c>
      <c r="J7" s="405"/>
    </row>
    <row r="8" spans="1:10" x14ac:dyDescent="0.2">
      <c r="A8" s="699" t="s">
        <v>674</v>
      </c>
      <c r="B8" s="700"/>
      <c r="C8" s="187">
        <v>952</v>
      </c>
      <c r="D8" s="188">
        <v>-7.2124756335282649</v>
      </c>
      <c r="E8" s="187">
        <v>4212</v>
      </c>
      <c r="F8" s="772">
        <v>2.7567699438887536</v>
      </c>
      <c r="G8" s="773">
        <v>11182</v>
      </c>
      <c r="H8" s="772">
        <v>-0.78963712181705259</v>
      </c>
      <c r="I8" s="774">
        <v>16.61071333075849</v>
      </c>
      <c r="J8" s="405"/>
    </row>
    <row r="9" spans="1:10" x14ac:dyDescent="0.2">
      <c r="A9" s="535"/>
      <c r="B9" s="181" t="s">
        <v>210</v>
      </c>
      <c r="C9" s="538">
        <v>274</v>
      </c>
      <c r="D9" s="183">
        <v>92.957746478873233</v>
      </c>
      <c r="E9" s="185">
        <v>1574</v>
      </c>
      <c r="F9" s="775">
        <v>99.746192893401016</v>
      </c>
      <c r="G9" s="769">
        <v>4921</v>
      </c>
      <c r="H9" s="775">
        <v>68.296853625170996</v>
      </c>
      <c r="I9" s="542">
        <v>7.3100805133842357</v>
      </c>
      <c r="J9" s="405"/>
    </row>
    <row r="10" spans="1:10" x14ac:dyDescent="0.2">
      <c r="A10" s="535"/>
      <c r="B10" s="181" t="s">
        <v>211</v>
      </c>
      <c r="C10" s="538">
        <v>0</v>
      </c>
      <c r="D10" s="183">
        <v>-100</v>
      </c>
      <c r="E10" s="185">
        <v>0</v>
      </c>
      <c r="F10" s="768">
        <v>-100</v>
      </c>
      <c r="G10" s="185">
        <v>300</v>
      </c>
      <c r="H10" s="768">
        <v>-86.332574031890658</v>
      </c>
      <c r="I10" s="678">
        <v>0.44564603820672033</v>
      </c>
      <c r="J10" s="405"/>
    </row>
    <row r="11" spans="1:10" x14ac:dyDescent="0.2">
      <c r="A11" s="190"/>
      <c r="B11" s="181" t="s">
        <v>675</v>
      </c>
      <c r="C11" s="538">
        <v>0</v>
      </c>
      <c r="D11" s="183" t="s">
        <v>147</v>
      </c>
      <c r="E11" s="185">
        <v>0</v>
      </c>
      <c r="F11" s="776">
        <v>-100</v>
      </c>
      <c r="G11" s="185">
        <v>0</v>
      </c>
      <c r="H11" s="776">
        <v>-100</v>
      </c>
      <c r="I11" s="719">
        <v>0</v>
      </c>
      <c r="J11" s="405"/>
    </row>
    <row r="12" spans="1:10" x14ac:dyDescent="0.2">
      <c r="A12" s="181"/>
      <c r="B12" s="181" t="s">
        <v>212</v>
      </c>
      <c r="C12" s="538">
        <v>0</v>
      </c>
      <c r="D12" s="183" t="s">
        <v>147</v>
      </c>
      <c r="E12" s="185">
        <v>56</v>
      </c>
      <c r="F12" s="776">
        <v>-88.976377952755897</v>
      </c>
      <c r="G12" s="185">
        <v>598</v>
      </c>
      <c r="H12" s="776">
        <v>-39.656912209889001</v>
      </c>
      <c r="I12" s="719">
        <v>0.88832110282539589</v>
      </c>
      <c r="J12" s="405"/>
    </row>
    <row r="13" spans="1:10" x14ac:dyDescent="0.2">
      <c r="A13" s="699" t="s">
        <v>676</v>
      </c>
      <c r="B13" s="700"/>
      <c r="C13" s="187">
        <v>274</v>
      </c>
      <c r="D13" s="188">
        <v>-16.717325227963524</v>
      </c>
      <c r="E13" s="187">
        <v>1630</v>
      </c>
      <c r="F13" s="772">
        <v>-17.635169277412835</v>
      </c>
      <c r="G13" s="773">
        <v>5819</v>
      </c>
      <c r="H13" s="772">
        <v>-5.5203766845267088</v>
      </c>
      <c r="I13" s="774">
        <v>8.6440476544163527</v>
      </c>
      <c r="J13" s="405"/>
    </row>
    <row r="14" spans="1:10" x14ac:dyDescent="0.2">
      <c r="A14" s="536"/>
      <c r="B14" s="539" t="s">
        <v>595</v>
      </c>
      <c r="C14" s="537">
        <v>314</v>
      </c>
      <c r="D14" s="857">
        <v>245.05494505494508</v>
      </c>
      <c r="E14" s="182">
        <v>676</v>
      </c>
      <c r="F14" s="183">
        <v>89.887640449438194</v>
      </c>
      <c r="G14" s="185">
        <v>1260</v>
      </c>
      <c r="H14" s="776">
        <v>-14.634146341463413</v>
      </c>
      <c r="I14" s="678">
        <v>1.8717133604682257</v>
      </c>
      <c r="J14" s="405"/>
    </row>
    <row r="15" spans="1:10" x14ac:dyDescent="0.2">
      <c r="A15" s="536"/>
      <c r="B15" s="539" t="s">
        <v>214</v>
      </c>
      <c r="C15" s="538">
        <v>0</v>
      </c>
      <c r="D15" s="183">
        <v>-100</v>
      </c>
      <c r="E15" s="185">
        <v>0</v>
      </c>
      <c r="F15" s="758">
        <v>-100</v>
      </c>
      <c r="G15" s="185">
        <v>125</v>
      </c>
      <c r="H15" s="776">
        <v>-24.242424242424242</v>
      </c>
      <c r="I15" s="677">
        <v>0.18568584925280016</v>
      </c>
      <c r="J15" s="405"/>
    </row>
    <row r="16" spans="1:10" x14ac:dyDescent="0.2">
      <c r="A16" s="536"/>
      <c r="B16" s="539" t="s">
        <v>626</v>
      </c>
      <c r="C16" s="538">
        <v>0</v>
      </c>
      <c r="D16" s="183">
        <v>-100</v>
      </c>
      <c r="E16" s="185">
        <v>0</v>
      </c>
      <c r="F16" s="776">
        <v>-100</v>
      </c>
      <c r="G16" s="185">
        <v>40</v>
      </c>
      <c r="H16" s="776">
        <v>29.032258064516132</v>
      </c>
      <c r="I16" s="677">
        <v>5.9419471760896049E-2</v>
      </c>
      <c r="J16" s="405"/>
    </row>
    <row r="17" spans="1:10" x14ac:dyDescent="0.2">
      <c r="A17" s="536"/>
      <c r="B17" s="539" t="s">
        <v>658</v>
      </c>
      <c r="C17" s="538">
        <v>642</v>
      </c>
      <c r="D17" s="183">
        <v>28.143712574850298</v>
      </c>
      <c r="E17" s="185">
        <v>1697</v>
      </c>
      <c r="F17" s="776">
        <v>19.929328621908127</v>
      </c>
      <c r="G17" s="769">
        <v>4699</v>
      </c>
      <c r="H17" s="776">
        <v>72.884473877851363</v>
      </c>
      <c r="I17" s="542">
        <v>6.9803024451112625</v>
      </c>
      <c r="J17" s="405"/>
    </row>
    <row r="18" spans="1:10" x14ac:dyDescent="0.2">
      <c r="A18" s="536"/>
      <c r="B18" s="539" t="s">
        <v>215</v>
      </c>
      <c r="C18" s="538">
        <v>0</v>
      </c>
      <c r="D18" s="183">
        <v>-100</v>
      </c>
      <c r="E18" s="185">
        <v>547</v>
      </c>
      <c r="F18" s="250">
        <v>-52.017543859649116</v>
      </c>
      <c r="G18" s="769">
        <v>2044</v>
      </c>
      <c r="H18" s="776">
        <v>23.429951690821259</v>
      </c>
      <c r="I18" s="542">
        <v>3.0363350069817878</v>
      </c>
      <c r="J18" s="405"/>
    </row>
    <row r="19" spans="1:10" x14ac:dyDescent="0.2">
      <c r="A19" s="536"/>
      <c r="B19" s="539" t="s">
        <v>216</v>
      </c>
      <c r="C19" s="538">
        <v>80</v>
      </c>
      <c r="D19" s="183" t="s">
        <v>147</v>
      </c>
      <c r="E19" s="185">
        <v>80</v>
      </c>
      <c r="F19" s="776">
        <v>-86.27787307032591</v>
      </c>
      <c r="G19" s="769">
        <v>1045</v>
      </c>
      <c r="H19" s="776">
        <v>-47.168857431749238</v>
      </c>
      <c r="I19" s="542">
        <v>1.5523336997534092</v>
      </c>
      <c r="J19" s="405"/>
    </row>
    <row r="20" spans="1:10" x14ac:dyDescent="0.2">
      <c r="A20" s="181"/>
      <c r="B20" s="181" t="s">
        <v>217</v>
      </c>
      <c r="C20" s="538">
        <v>100</v>
      </c>
      <c r="D20" s="183">
        <v>-72.144846796657376</v>
      </c>
      <c r="E20" s="185">
        <v>180</v>
      </c>
      <c r="F20" s="776">
        <v>-81.210855949895617</v>
      </c>
      <c r="G20" s="185">
        <v>1456</v>
      </c>
      <c r="H20" s="776">
        <v>-67.887075430083812</v>
      </c>
      <c r="I20" s="719">
        <v>2.162868772096616</v>
      </c>
      <c r="J20" s="405"/>
    </row>
    <row r="21" spans="1:10" x14ac:dyDescent="0.2">
      <c r="A21" s="181"/>
      <c r="B21" s="181" t="s">
        <v>686</v>
      </c>
      <c r="C21" s="538">
        <v>58</v>
      </c>
      <c r="D21" s="183">
        <v>190</v>
      </c>
      <c r="E21" s="185">
        <v>215</v>
      </c>
      <c r="F21" s="776">
        <v>165.4320987654321</v>
      </c>
      <c r="G21" s="185">
        <v>514</v>
      </c>
      <c r="H21" s="776">
        <v>119.65811965811966</v>
      </c>
      <c r="I21" s="719">
        <v>0.76354021212751422</v>
      </c>
      <c r="J21" s="405"/>
    </row>
    <row r="22" spans="1:10" x14ac:dyDescent="0.2">
      <c r="A22" s="699" t="s">
        <v>677</v>
      </c>
      <c r="B22" s="700"/>
      <c r="C22" s="187">
        <v>1194</v>
      </c>
      <c r="D22" s="188">
        <v>-12.527472527472527</v>
      </c>
      <c r="E22" s="187">
        <v>3395</v>
      </c>
      <c r="F22" s="772">
        <v>-26.483326115201383</v>
      </c>
      <c r="G22" s="773">
        <v>11183</v>
      </c>
      <c r="H22" s="772">
        <v>-12.578173858661664</v>
      </c>
      <c r="I22" s="774">
        <v>16.61219881755251</v>
      </c>
      <c r="J22" s="405"/>
    </row>
    <row r="23" spans="1:10" x14ac:dyDescent="0.2">
      <c r="A23" s="536"/>
      <c r="B23" s="539" t="s">
        <v>218</v>
      </c>
      <c r="C23" s="538">
        <v>681</v>
      </c>
      <c r="D23" s="183">
        <v>-0.1466275659824047</v>
      </c>
      <c r="E23" s="185">
        <v>2271</v>
      </c>
      <c r="F23" s="183">
        <v>6.6197183098591541</v>
      </c>
      <c r="G23" s="185">
        <v>6521</v>
      </c>
      <c r="H23" s="183">
        <v>-2.336378613149618</v>
      </c>
      <c r="I23" s="542">
        <v>9.6868593838200781</v>
      </c>
      <c r="J23" s="405"/>
    </row>
    <row r="24" spans="1:10" x14ac:dyDescent="0.2">
      <c r="A24" s="536"/>
      <c r="B24" s="539" t="s">
        <v>219</v>
      </c>
      <c r="C24" s="538">
        <v>555</v>
      </c>
      <c r="D24" s="183">
        <v>12.121212121212121</v>
      </c>
      <c r="E24" s="185">
        <v>1583</v>
      </c>
      <c r="F24" s="183">
        <v>0.18987341772151897</v>
      </c>
      <c r="G24" s="769">
        <v>4057</v>
      </c>
      <c r="H24" s="776">
        <v>-25.436500643264104</v>
      </c>
      <c r="I24" s="542">
        <v>6.0266199233488811</v>
      </c>
      <c r="J24" s="405"/>
    </row>
    <row r="25" spans="1:10" x14ac:dyDescent="0.2">
      <c r="A25" s="536"/>
      <c r="B25" s="539" t="s">
        <v>599</v>
      </c>
      <c r="C25" s="538">
        <v>527</v>
      </c>
      <c r="D25" s="857">
        <v>92.335766423357668</v>
      </c>
      <c r="E25" s="185">
        <v>1943</v>
      </c>
      <c r="F25" s="776">
        <v>73.482142857142861</v>
      </c>
      <c r="G25" s="769">
        <v>5206</v>
      </c>
      <c r="H25" s="776">
        <v>69.24577373211963</v>
      </c>
      <c r="I25" s="542">
        <v>7.7334442496806197</v>
      </c>
      <c r="J25" s="405"/>
    </row>
    <row r="26" spans="1:10" x14ac:dyDescent="0.2">
      <c r="A26" s="699" t="s">
        <v>678</v>
      </c>
      <c r="B26" s="700"/>
      <c r="C26" s="187">
        <v>1763</v>
      </c>
      <c r="D26" s="188">
        <v>21.502412129565819</v>
      </c>
      <c r="E26" s="187">
        <v>5797</v>
      </c>
      <c r="F26" s="772">
        <v>20.020703933747409</v>
      </c>
      <c r="G26" s="773">
        <v>15784</v>
      </c>
      <c r="H26" s="772">
        <v>3.8831117546399896</v>
      </c>
      <c r="I26" s="774">
        <v>23.44692355684958</v>
      </c>
      <c r="J26" s="405"/>
    </row>
    <row r="27" spans="1:10" x14ac:dyDescent="0.2">
      <c r="A27" s="536"/>
      <c r="B27" s="539" t="s">
        <v>220</v>
      </c>
      <c r="C27" s="538">
        <v>263</v>
      </c>
      <c r="D27" s="183">
        <v>100.76335877862594</v>
      </c>
      <c r="E27" s="185">
        <v>926</v>
      </c>
      <c r="F27" s="183">
        <v>35.182481751824817</v>
      </c>
      <c r="G27" s="185">
        <v>2819</v>
      </c>
      <c r="H27" s="183">
        <v>9.5608239409249904</v>
      </c>
      <c r="I27" s="542">
        <v>4.1875872723491492</v>
      </c>
      <c r="J27" s="405"/>
    </row>
    <row r="28" spans="1:10" x14ac:dyDescent="0.2">
      <c r="A28" s="536"/>
      <c r="B28" s="539" t="s">
        <v>221</v>
      </c>
      <c r="C28" s="538">
        <v>19</v>
      </c>
      <c r="D28" s="183">
        <v>-80.208333333333343</v>
      </c>
      <c r="E28" s="185">
        <v>268</v>
      </c>
      <c r="F28" s="183">
        <v>-39.63963963963964</v>
      </c>
      <c r="G28" s="185">
        <v>785</v>
      </c>
      <c r="H28" s="183">
        <v>-52.653799758745478</v>
      </c>
      <c r="I28" s="542">
        <v>1.1661071333075848</v>
      </c>
      <c r="J28" s="405"/>
    </row>
    <row r="29" spans="1:10" x14ac:dyDescent="0.2">
      <c r="A29" s="536"/>
      <c r="B29" s="539" t="s">
        <v>222</v>
      </c>
      <c r="C29" s="538">
        <v>0</v>
      </c>
      <c r="D29" s="183" t="s">
        <v>147</v>
      </c>
      <c r="E29" s="185">
        <v>131</v>
      </c>
      <c r="F29" s="183">
        <v>-67.331670822942641</v>
      </c>
      <c r="G29" s="769">
        <v>396</v>
      </c>
      <c r="H29" s="183">
        <v>-44.067796610169488</v>
      </c>
      <c r="I29" s="542">
        <v>0.58825277043287083</v>
      </c>
      <c r="J29" s="405"/>
    </row>
    <row r="30" spans="1:10" x14ac:dyDescent="0.2">
      <c r="A30" s="536"/>
      <c r="B30" s="539" t="s">
        <v>223</v>
      </c>
      <c r="C30" s="538">
        <v>0</v>
      </c>
      <c r="D30" s="191" t="s">
        <v>147</v>
      </c>
      <c r="E30" s="185">
        <v>0</v>
      </c>
      <c r="F30" s="183" t="s">
        <v>147</v>
      </c>
      <c r="G30" s="185">
        <v>374</v>
      </c>
      <c r="H30" s="183">
        <v>-1.3192612137203166</v>
      </c>
      <c r="I30" s="678">
        <v>0.55557206096437795</v>
      </c>
      <c r="J30" s="405"/>
    </row>
    <row r="31" spans="1:10" x14ac:dyDescent="0.2">
      <c r="A31" s="536"/>
      <c r="B31" s="539" t="s">
        <v>224</v>
      </c>
      <c r="C31" s="537">
        <v>0</v>
      </c>
      <c r="D31" s="191">
        <v>-100</v>
      </c>
      <c r="E31" s="182">
        <v>129</v>
      </c>
      <c r="F31" s="183">
        <v>-72.899159663865547</v>
      </c>
      <c r="G31" s="185">
        <v>632</v>
      </c>
      <c r="H31" s="183">
        <v>-63.14868804664723</v>
      </c>
      <c r="I31" s="542">
        <v>0.9388276538221576</v>
      </c>
      <c r="J31" s="405"/>
    </row>
    <row r="32" spans="1:10" x14ac:dyDescent="0.2">
      <c r="A32" s="536"/>
      <c r="B32" s="539" t="s">
        <v>225</v>
      </c>
      <c r="C32" s="538">
        <v>0</v>
      </c>
      <c r="D32" s="183" t="s">
        <v>147</v>
      </c>
      <c r="E32" s="185">
        <v>0</v>
      </c>
      <c r="F32" s="183">
        <v>-100</v>
      </c>
      <c r="G32" s="769">
        <v>130</v>
      </c>
      <c r="H32" s="183">
        <v>-38.967136150234744</v>
      </c>
      <c r="I32" s="542">
        <v>0.19311328322291216</v>
      </c>
      <c r="J32" s="405"/>
    </row>
    <row r="33" spans="1:10" x14ac:dyDescent="0.2">
      <c r="A33" s="536"/>
      <c r="B33" s="539" t="s">
        <v>634</v>
      </c>
      <c r="C33" s="538">
        <v>0</v>
      </c>
      <c r="D33" s="183" t="s">
        <v>147</v>
      </c>
      <c r="E33" s="185">
        <v>0</v>
      </c>
      <c r="F33" s="183">
        <v>-100</v>
      </c>
      <c r="G33" s="185">
        <v>416</v>
      </c>
      <c r="H33" s="183">
        <v>-67.036450079239302</v>
      </c>
      <c r="I33" s="542">
        <v>0.61796250631331895</v>
      </c>
      <c r="J33" s="405"/>
    </row>
    <row r="34" spans="1:10" x14ac:dyDescent="0.2">
      <c r="A34" s="536"/>
      <c r="B34" s="539" t="s">
        <v>226</v>
      </c>
      <c r="C34" s="538">
        <v>546</v>
      </c>
      <c r="D34" s="183">
        <v>115.81027667984189</v>
      </c>
      <c r="E34" s="185">
        <v>2894</v>
      </c>
      <c r="F34" s="250">
        <v>191.44008056394765</v>
      </c>
      <c r="G34" s="769">
        <v>7369</v>
      </c>
      <c r="H34" s="776">
        <v>180.08361839604714</v>
      </c>
      <c r="I34" s="542">
        <v>10.946552185151075</v>
      </c>
      <c r="J34" s="405"/>
    </row>
    <row r="35" spans="1:10" x14ac:dyDescent="0.2">
      <c r="A35" s="536"/>
      <c r="B35" s="539" t="s">
        <v>227</v>
      </c>
      <c r="C35" s="538">
        <v>1036</v>
      </c>
      <c r="D35" s="758">
        <v>70.675453047775946</v>
      </c>
      <c r="E35" s="185">
        <v>3277</v>
      </c>
      <c r="F35" s="776">
        <v>12.149212867898699</v>
      </c>
      <c r="G35" s="769">
        <v>9832</v>
      </c>
      <c r="H35" s="776">
        <v>28.054180776243815</v>
      </c>
      <c r="I35" s="542">
        <v>14.605306158828249</v>
      </c>
      <c r="J35" s="405"/>
    </row>
    <row r="36" spans="1:10" x14ac:dyDescent="0.2">
      <c r="A36" s="536"/>
      <c r="B36" s="539" t="s">
        <v>229</v>
      </c>
      <c r="C36" s="538">
        <v>0</v>
      </c>
      <c r="D36" s="183" t="s">
        <v>147</v>
      </c>
      <c r="E36" s="185">
        <v>365</v>
      </c>
      <c r="F36" s="183" t="s">
        <v>147</v>
      </c>
      <c r="G36" s="185">
        <v>597</v>
      </c>
      <c r="H36" s="776">
        <v>235.39325842696627</v>
      </c>
      <c r="I36" s="681">
        <v>0.88683561603137351</v>
      </c>
      <c r="J36" s="405"/>
    </row>
    <row r="37" spans="1:10" x14ac:dyDescent="0.2">
      <c r="A37" s="699" t="s">
        <v>679</v>
      </c>
      <c r="B37" s="700"/>
      <c r="C37" s="187">
        <v>1864</v>
      </c>
      <c r="D37" s="188">
        <v>61.805555555555557</v>
      </c>
      <c r="E37" s="187">
        <v>7990</v>
      </c>
      <c r="F37" s="772">
        <v>30.172694688823722</v>
      </c>
      <c r="G37" s="773">
        <v>23350</v>
      </c>
      <c r="H37" s="772">
        <v>22.927086075282968</v>
      </c>
      <c r="I37" s="774">
        <v>34.686116640423066</v>
      </c>
      <c r="J37" s="405"/>
    </row>
    <row r="38" spans="1:10" x14ac:dyDescent="0.2">
      <c r="A38" s="195" t="s">
        <v>193</v>
      </c>
      <c r="B38" s="195"/>
      <c r="C38" s="777">
        <v>6047</v>
      </c>
      <c r="D38" s="196">
        <v>13.601352620702611</v>
      </c>
      <c r="E38" s="777">
        <v>23024</v>
      </c>
      <c r="F38" s="197">
        <v>6.2776957163958649</v>
      </c>
      <c r="G38" s="777">
        <v>67318</v>
      </c>
      <c r="H38" s="197">
        <v>4.5132042663520204</v>
      </c>
      <c r="I38" s="778">
        <v>100</v>
      </c>
      <c r="J38" s="405"/>
    </row>
    <row r="39" spans="1:10" x14ac:dyDescent="0.2">
      <c r="A39" s="199" t="s">
        <v>584</v>
      </c>
      <c r="B39" s="679"/>
      <c r="C39" s="779">
        <v>3627</v>
      </c>
      <c r="D39" s="780">
        <v>42.907801418439718</v>
      </c>
      <c r="E39" s="779">
        <v>13218</v>
      </c>
      <c r="F39" s="780">
        <v>24.709878290404756</v>
      </c>
      <c r="G39" s="779">
        <v>37733</v>
      </c>
      <c r="H39" s="780">
        <v>17.183229813664596</v>
      </c>
      <c r="I39" s="781">
        <v>56.051873198847261</v>
      </c>
      <c r="J39" s="405"/>
    </row>
    <row r="40" spans="1:10" x14ac:dyDescent="0.2">
      <c r="A40" s="199" t="s">
        <v>585</v>
      </c>
      <c r="B40" s="679"/>
      <c r="C40" s="779">
        <v>2420</v>
      </c>
      <c r="D40" s="780">
        <v>-13.10592459605027</v>
      </c>
      <c r="E40" s="779">
        <v>9806</v>
      </c>
      <c r="F40" s="780">
        <v>-11.378219611387257</v>
      </c>
      <c r="G40" s="779">
        <v>29585</v>
      </c>
      <c r="H40" s="780">
        <v>-8.152494489460123</v>
      </c>
      <c r="I40" s="781">
        <v>43.948126801152739</v>
      </c>
      <c r="J40" s="405"/>
    </row>
    <row r="41" spans="1:10" x14ac:dyDescent="0.2">
      <c r="A41" s="201" t="s">
        <v>586</v>
      </c>
      <c r="B41" s="680"/>
      <c r="C41" s="782">
        <v>1032</v>
      </c>
      <c r="D41" s="783">
        <v>-25.70194384449244</v>
      </c>
      <c r="E41" s="782">
        <v>4839</v>
      </c>
      <c r="F41" s="783">
        <v>-17.648059904697071</v>
      </c>
      <c r="G41" s="782">
        <v>14396</v>
      </c>
      <c r="H41" s="783">
        <v>-4.4724618447246183</v>
      </c>
      <c r="I41" s="784">
        <v>21.385067886746487</v>
      </c>
    </row>
    <row r="42" spans="1:10" x14ac:dyDescent="0.2">
      <c r="A42" s="201" t="s">
        <v>587</v>
      </c>
      <c r="B42" s="680"/>
      <c r="C42" s="782">
        <v>5015</v>
      </c>
      <c r="D42" s="783">
        <v>27.478393492628367</v>
      </c>
      <c r="E42" s="782">
        <v>18185</v>
      </c>
      <c r="F42" s="783">
        <v>15.182417025589054</v>
      </c>
      <c r="G42" s="782">
        <v>52922</v>
      </c>
      <c r="H42" s="783">
        <v>7.2576559048256009</v>
      </c>
      <c r="I42" s="784">
        <v>78.614932113253516</v>
      </c>
    </row>
    <row r="43" spans="1:10" x14ac:dyDescent="0.2">
      <c r="A43" s="685" t="s">
        <v>588</v>
      </c>
      <c r="B43" s="686"/>
      <c r="C43" s="703">
        <v>80</v>
      </c>
      <c r="D43" s="667">
        <v>233.33333333333334</v>
      </c>
      <c r="E43" s="703">
        <v>80</v>
      </c>
      <c r="F43" s="667">
        <v>-87.441130298273151</v>
      </c>
      <c r="G43" s="785">
        <v>1170</v>
      </c>
      <c r="H43" s="786">
        <v>-45.403639757349509</v>
      </c>
      <c r="I43" s="787">
        <v>1.7380195490062094</v>
      </c>
    </row>
    <row r="44" spans="1:10" x14ac:dyDescent="0.2">
      <c r="A44" s="93"/>
      <c r="B44" s="710"/>
      <c r="C44" s="710"/>
      <c r="D44" s="710"/>
      <c r="E44" s="710"/>
      <c r="F44" s="710"/>
      <c r="G44" s="710"/>
      <c r="H44" s="710"/>
      <c r="I44" s="92" t="s">
        <v>230</v>
      </c>
    </row>
    <row r="45" spans="1:10" x14ac:dyDescent="0.2">
      <c r="A45" s="533" t="s">
        <v>521</v>
      </c>
      <c r="B45" s="710"/>
      <c r="C45" s="710"/>
      <c r="D45" s="710"/>
      <c r="E45" s="710"/>
      <c r="F45" s="710"/>
      <c r="G45" s="710"/>
      <c r="H45" s="710"/>
      <c r="I45" s="710"/>
    </row>
    <row r="46" spans="1:10" s="710" customFormat="1" x14ac:dyDescent="0.2">
      <c r="A46" s="533" t="s">
        <v>594</v>
      </c>
    </row>
    <row r="47" spans="1:10" s="710" customFormat="1" x14ac:dyDescent="0.2"/>
    <row r="48" spans="1:10" s="710" customFormat="1" x14ac:dyDescent="0.2"/>
    <row r="49" s="710" customFormat="1" x14ac:dyDescent="0.2"/>
    <row r="50" s="710" customFormat="1" x14ac:dyDescent="0.2"/>
    <row r="51" s="710" customFormat="1" x14ac:dyDescent="0.2"/>
    <row r="52" s="710" customFormat="1" x14ac:dyDescent="0.2"/>
    <row r="53" s="710" customFormat="1" x14ac:dyDescent="0.2"/>
    <row r="54" s="710" customFormat="1" x14ac:dyDescent="0.2"/>
    <row r="55" s="710" customFormat="1" x14ac:dyDescent="0.2"/>
    <row r="56" s="710" customFormat="1" x14ac:dyDescent="0.2"/>
    <row r="57" s="710" customFormat="1" x14ac:dyDescent="0.2"/>
    <row r="58" s="710" customFormat="1" x14ac:dyDescent="0.2"/>
    <row r="59" s="710" customFormat="1" x14ac:dyDescent="0.2"/>
    <row r="60" s="710" customFormat="1" x14ac:dyDescent="0.2"/>
    <row r="61" s="710" customFormat="1" x14ac:dyDescent="0.2"/>
    <row r="62" s="710" customFormat="1" x14ac:dyDescent="0.2"/>
    <row r="63" s="710" customFormat="1" x14ac:dyDescent="0.2"/>
    <row r="64" s="710" customFormat="1" x14ac:dyDescent="0.2"/>
    <row r="65" s="710" customFormat="1" x14ac:dyDescent="0.2"/>
    <row r="66" s="710" customFormat="1" x14ac:dyDescent="0.2"/>
    <row r="67" s="710" customFormat="1" x14ac:dyDescent="0.2"/>
    <row r="68" s="710" customFormat="1" x14ac:dyDescent="0.2"/>
    <row r="69" s="710" customFormat="1" x14ac:dyDescent="0.2"/>
    <row r="70" s="710" customFormat="1" x14ac:dyDescent="0.2"/>
    <row r="71" s="710" customFormat="1" x14ac:dyDescent="0.2"/>
    <row r="72" s="710" customFormat="1" x14ac:dyDescent="0.2"/>
    <row r="73" s="710" customFormat="1" x14ac:dyDescent="0.2"/>
    <row r="74" s="710" customFormat="1" x14ac:dyDescent="0.2"/>
    <row r="75" s="710" customFormat="1" x14ac:dyDescent="0.2"/>
    <row r="76" s="710" customFormat="1" x14ac:dyDescent="0.2"/>
    <row r="77" s="710" customFormat="1" x14ac:dyDescent="0.2"/>
    <row r="78" s="710" customFormat="1" x14ac:dyDescent="0.2"/>
    <row r="79" s="710" customFormat="1" x14ac:dyDescent="0.2"/>
    <row r="80" s="710" customFormat="1" x14ac:dyDescent="0.2"/>
  </sheetData>
  <mergeCells count="5">
    <mergeCell ref="A3:A4"/>
    <mergeCell ref="C3:D3"/>
    <mergeCell ref="E3:F3"/>
    <mergeCell ref="G3:I3"/>
    <mergeCell ref="B3:B4"/>
  </mergeCells>
  <conditionalFormatting sqref="F18">
    <cfRule type="cellIs" dxfId="2092" priority="20" operator="between">
      <formula>0</formula>
      <formula>0.5</formula>
    </cfRule>
    <cfRule type="cellIs" dxfId="2091" priority="21" operator="between">
      <formula>0</formula>
      <formula>0.49</formula>
    </cfRule>
  </conditionalFormatting>
  <conditionalFormatting sqref="F18">
    <cfRule type="cellIs" dxfId="2090" priority="19" stopIfTrue="1" operator="equal">
      <formula>0</formula>
    </cfRule>
  </conditionalFormatting>
  <conditionalFormatting sqref="F33">
    <cfRule type="cellIs" dxfId="2089" priority="14" operator="between">
      <formula>0</formula>
      <formula>0.5</formula>
    </cfRule>
    <cfRule type="cellIs" dxfId="2088" priority="15" operator="between">
      <formula>0</formula>
      <formula>0.49</formula>
    </cfRule>
  </conditionalFormatting>
  <conditionalFormatting sqref="F33">
    <cfRule type="cellIs" dxfId="2087" priority="13" stopIfTrue="1" operator="equal">
      <formula>0</formula>
    </cfRule>
  </conditionalFormatting>
  <conditionalFormatting sqref="I35">
    <cfRule type="cellIs" dxfId="2086" priority="8" operator="between">
      <formula>0</formula>
      <formula>0.5</formula>
    </cfRule>
    <cfRule type="cellIs" dxfId="2085" priority="9" operator="between">
      <formula>0</formula>
      <formula>0.49</formula>
    </cfRule>
  </conditionalFormatting>
  <conditionalFormatting sqref="F34">
    <cfRule type="cellIs" dxfId="2084" priority="5" operator="between">
      <formula>0</formula>
      <formula>0.5</formula>
    </cfRule>
    <cfRule type="cellIs" dxfId="2083" priority="6" operator="between">
      <formula>0</formula>
      <formula>0.49</formula>
    </cfRule>
  </conditionalFormatting>
  <conditionalFormatting sqref="F34">
    <cfRule type="cellIs" dxfId="2082" priority="4" stopIfTrue="1" operator="equal">
      <formula>0</formula>
    </cfRule>
  </conditionalFormatting>
  <conditionalFormatting sqref="I36">
    <cfRule type="cellIs" dxfId="2081" priority="2" operator="between">
      <formula>0</formula>
      <formula>0.5</formula>
    </cfRule>
    <cfRule type="cellIs" dxfId="2080"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232</v>
      </c>
      <c r="B1" s="1"/>
      <c r="C1" s="1"/>
      <c r="D1" s="1"/>
      <c r="E1" s="1"/>
      <c r="F1" s="1"/>
      <c r="G1" s="1"/>
      <c r="H1" s="1"/>
    </row>
    <row r="2" spans="1:8" x14ac:dyDescent="0.2">
      <c r="A2" s="1"/>
      <c r="B2" s="1"/>
      <c r="C2" s="1"/>
      <c r="D2" s="1"/>
      <c r="E2" s="1"/>
      <c r="F2" s="1"/>
      <c r="G2" s="61" t="s">
        <v>233</v>
      </c>
      <c r="H2" s="1"/>
    </row>
    <row r="3" spans="1:8" x14ac:dyDescent="0.2">
      <c r="A3" s="78"/>
      <c r="B3" s="889">
        <f>INDICE!A3</f>
        <v>43191</v>
      </c>
      <c r="C3" s="890"/>
      <c r="D3" s="890" t="s">
        <v>117</v>
      </c>
      <c r="E3" s="890"/>
      <c r="F3" s="890" t="s">
        <v>118</v>
      </c>
      <c r="G3" s="890"/>
      <c r="H3" s="1"/>
    </row>
    <row r="4" spans="1:8" x14ac:dyDescent="0.2">
      <c r="A4" s="80"/>
      <c r="B4" s="96" t="s">
        <v>56</v>
      </c>
      <c r="C4" s="96" t="s">
        <v>487</v>
      </c>
      <c r="D4" s="96" t="s">
        <v>56</v>
      </c>
      <c r="E4" s="96" t="s">
        <v>487</v>
      </c>
      <c r="F4" s="96" t="s">
        <v>56</v>
      </c>
      <c r="G4" s="395" t="s">
        <v>487</v>
      </c>
      <c r="H4" s="1"/>
    </row>
    <row r="5" spans="1:8" x14ac:dyDescent="0.2">
      <c r="A5" s="208" t="s">
        <v>8</v>
      </c>
      <c r="B5" s="543">
        <v>55.085522302339498</v>
      </c>
      <c r="C5" s="682">
        <v>19.625844189109717</v>
      </c>
      <c r="D5" s="543">
        <v>53.796427550284079</v>
      </c>
      <c r="E5" s="682">
        <v>13.327160232523132</v>
      </c>
      <c r="F5" s="543">
        <v>47.924801495118565</v>
      </c>
      <c r="G5" s="682">
        <v>13.150922996685232</v>
      </c>
      <c r="H5" s="1"/>
    </row>
    <row r="6" spans="1:8" x14ac:dyDescent="0.2">
      <c r="A6" s="1"/>
      <c r="B6" s="1"/>
      <c r="C6" s="1"/>
      <c r="D6" s="1"/>
      <c r="E6" s="1"/>
      <c r="F6" s="1"/>
      <c r="G6" s="92" t="s">
        <v>230</v>
      </c>
      <c r="H6" s="1"/>
    </row>
    <row r="7" spans="1:8" x14ac:dyDescent="0.2">
      <c r="A7" s="93" t="s">
        <v>130</v>
      </c>
      <c r="B7" s="1"/>
      <c r="C7" s="1"/>
      <c r="D7" s="1"/>
      <c r="E7" s="1"/>
      <c r="F7" s="1"/>
      <c r="G7" s="1"/>
      <c r="H7" s="1"/>
    </row>
    <row r="21" spans="7:7" x14ac:dyDescent="0.2">
      <c r="G21" t="s">
        <v>571</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election activeCell="C37" sqref="C37"/>
    </sheetView>
  </sheetViews>
  <sheetFormatPr baseColWidth="10" defaultRowHeight="14.25" x14ac:dyDescent="0.2"/>
  <cols>
    <col min="1" max="1" width="20" customWidth="1"/>
    <col min="2" max="2" width="12.25" customWidth="1"/>
  </cols>
  <sheetData>
    <row r="1" spans="1:8" x14ac:dyDescent="0.2">
      <c r="A1" s="209" t="s">
        <v>491</v>
      </c>
      <c r="B1" s="209"/>
      <c r="C1" s="210"/>
      <c r="D1" s="210"/>
      <c r="E1" s="210"/>
      <c r="F1" s="210"/>
      <c r="G1" s="210"/>
      <c r="H1" s="211"/>
    </row>
    <row r="2" spans="1:8" x14ac:dyDescent="0.2">
      <c r="A2" s="212"/>
      <c r="B2" s="212"/>
      <c r="C2" s="213"/>
      <c r="D2" s="213"/>
      <c r="E2" s="213"/>
      <c r="F2" s="213"/>
      <c r="G2" s="213"/>
      <c r="H2" s="214" t="s">
        <v>156</v>
      </c>
    </row>
    <row r="3" spans="1:8" ht="14.1" customHeight="1" x14ac:dyDescent="0.2">
      <c r="A3" s="215"/>
      <c r="B3" s="889">
        <f>INDICE!A3</f>
        <v>43191</v>
      </c>
      <c r="C3" s="890"/>
      <c r="D3" s="890" t="s">
        <v>117</v>
      </c>
      <c r="E3" s="890"/>
      <c r="F3" s="890" t="s">
        <v>118</v>
      </c>
      <c r="G3" s="890"/>
      <c r="H3" s="890"/>
    </row>
    <row r="4" spans="1:8" x14ac:dyDescent="0.2">
      <c r="A4" s="216"/>
      <c r="B4" s="71" t="s">
        <v>47</v>
      </c>
      <c r="C4" s="71" t="s">
        <v>487</v>
      </c>
      <c r="D4" s="71" t="s">
        <v>47</v>
      </c>
      <c r="E4" s="71" t="s">
        <v>487</v>
      </c>
      <c r="F4" s="71" t="s">
        <v>47</v>
      </c>
      <c r="G4" s="72" t="s">
        <v>487</v>
      </c>
      <c r="H4" s="72" t="s">
        <v>107</v>
      </c>
    </row>
    <row r="5" spans="1:8" x14ac:dyDescent="0.2">
      <c r="A5" s="216" t="s">
        <v>234</v>
      </c>
      <c r="B5" s="217"/>
      <c r="C5" s="217"/>
      <c r="D5" s="217"/>
      <c r="E5" s="217"/>
      <c r="F5" s="217"/>
      <c r="G5" s="218"/>
      <c r="H5" s="219"/>
    </row>
    <row r="6" spans="1:8" x14ac:dyDescent="0.2">
      <c r="A6" s="220" t="s">
        <v>443</v>
      </c>
      <c r="B6" s="650">
        <v>140</v>
      </c>
      <c r="C6" s="545">
        <v>0.71942446043165476</v>
      </c>
      <c r="D6" s="332">
        <v>450</v>
      </c>
      <c r="E6" s="545">
        <v>-23.986486486486484</v>
      </c>
      <c r="F6" s="332">
        <v>1143</v>
      </c>
      <c r="G6" s="545">
        <v>-28.785046728971963</v>
      </c>
      <c r="H6" s="545">
        <v>5.6475122288650628</v>
      </c>
    </row>
    <row r="7" spans="1:8" x14ac:dyDescent="0.2">
      <c r="A7" s="220" t="s">
        <v>48</v>
      </c>
      <c r="B7" s="650">
        <v>10</v>
      </c>
      <c r="C7" s="545">
        <v>-28.571428571428569</v>
      </c>
      <c r="D7" s="650">
        <v>55</v>
      </c>
      <c r="E7" s="545">
        <v>-73.80952380952381</v>
      </c>
      <c r="F7" s="332">
        <v>297</v>
      </c>
      <c r="G7" s="545">
        <v>-14.16184971098266</v>
      </c>
      <c r="H7" s="545">
        <v>1.4674638075003705</v>
      </c>
    </row>
    <row r="8" spans="1:8" x14ac:dyDescent="0.2">
      <c r="A8" s="220" t="s">
        <v>49</v>
      </c>
      <c r="B8" s="650">
        <v>121</v>
      </c>
      <c r="C8" s="545">
        <v>-16.551724137931036</v>
      </c>
      <c r="D8" s="332">
        <v>505</v>
      </c>
      <c r="E8" s="545">
        <v>-25.185185185185183</v>
      </c>
      <c r="F8" s="332">
        <v>2067</v>
      </c>
      <c r="G8" s="545">
        <v>-7.8055307760927741</v>
      </c>
      <c r="H8" s="545">
        <v>10.212955185532882</v>
      </c>
    </row>
    <row r="9" spans="1:8" x14ac:dyDescent="0.2">
      <c r="A9" s="220" t="s">
        <v>126</v>
      </c>
      <c r="B9" s="650">
        <v>424</v>
      </c>
      <c r="C9" s="545">
        <v>-35.365853658536587</v>
      </c>
      <c r="D9" s="332">
        <v>2037</v>
      </c>
      <c r="E9" s="545">
        <v>-9.1841283994650027</v>
      </c>
      <c r="F9" s="332">
        <v>5653</v>
      </c>
      <c r="G9" s="545">
        <v>-2.8527238357106031</v>
      </c>
      <c r="H9" s="545">
        <v>27.931221898315133</v>
      </c>
    </row>
    <row r="10" spans="1:8" x14ac:dyDescent="0.2">
      <c r="A10" s="220" t="s">
        <v>127</v>
      </c>
      <c r="B10" s="650">
        <v>624</v>
      </c>
      <c r="C10" s="545">
        <v>38.053097345132741</v>
      </c>
      <c r="D10" s="332">
        <v>2556</v>
      </c>
      <c r="E10" s="545">
        <v>20.112781954887218</v>
      </c>
      <c r="F10" s="332">
        <v>7177</v>
      </c>
      <c r="G10" s="545">
        <v>10.466369093427735</v>
      </c>
      <c r="H10" s="545">
        <v>35.461238203468547</v>
      </c>
    </row>
    <row r="11" spans="1:8" x14ac:dyDescent="0.2">
      <c r="A11" s="220" t="s">
        <v>235</v>
      </c>
      <c r="B11" s="650">
        <v>326</v>
      </c>
      <c r="C11" s="545">
        <v>8.3056478405315612</v>
      </c>
      <c r="D11" s="332">
        <v>1372</v>
      </c>
      <c r="E11" s="545">
        <v>-7.2833211944646759E-2</v>
      </c>
      <c r="F11" s="332">
        <v>3902</v>
      </c>
      <c r="G11" s="545">
        <v>8.3587892252152187</v>
      </c>
      <c r="H11" s="545">
        <v>19.279608676317999</v>
      </c>
    </row>
    <row r="12" spans="1:8" x14ac:dyDescent="0.2">
      <c r="A12" s="223" t="s">
        <v>236</v>
      </c>
      <c r="B12" s="651">
        <v>1645</v>
      </c>
      <c r="C12" s="225">
        <v>-3.6321031048623316</v>
      </c>
      <c r="D12" s="224">
        <v>6975</v>
      </c>
      <c r="E12" s="225">
        <v>-3.4067303697548819</v>
      </c>
      <c r="F12" s="224">
        <v>20239</v>
      </c>
      <c r="G12" s="225">
        <v>0.64147190452511194</v>
      </c>
      <c r="H12" s="225">
        <v>100</v>
      </c>
    </row>
    <row r="13" spans="1:8" x14ac:dyDescent="0.2">
      <c r="A13" s="186" t="s">
        <v>237</v>
      </c>
      <c r="B13" s="652"/>
      <c r="C13" s="227"/>
      <c r="D13" s="226"/>
      <c r="E13" s="227"/>
      <c r="F13" s="226"/>
      <c r="G13" s="227"/>
      <c r="H13" s="227"/>
    </row>
    <row r="14" spans="1:8" x14ac:dyDescent="0.2">
      <c r="A14" s="220" t="s">
        <v>443</v>
      </c>
      <c r="B14" s="650">
        <v>33</v>
      </c>
      <c r="C14" s="669">
        <v>-37.735849056603776</v>
      </c>
      <c r="D14" s="332">
        <v>152</v>
      </c>
      <c r="E14" s="545">
        <v>-1.935483870967742</v>
      </c>
      <c r="F14" s="332">
        <v>542</v>
      </c>
      <c r="G14" s="545">
        <v>8.8353413654618471</v>
      </c>
      <c r="H14" s="545">
        <v>2.1133075993293562</v>
      </c>
    </row>
    <row r="15" spans="1:8" x14ac:dyDescent="0.2">
      <c r="A15" s="220" t="s">
        <v>48</v>
      </c>
      <c r="B15" s="650">
        <v>413</v>
      </c>
      <c r="C15" s="545">
        <v>6.9948186528497409</v>
      </c>
      <c r="D15" s="332">
        <v>1596</v>
      </c>
      <c r="E15" s="545">
        <v>6.7558528428093654</v>
      </c>
      <c r="F15" s="332">
        <v>4692</v>
      </c>
      <c r="G15" s="545">
        <v>8.0856945404284737</v>
      </c>
      <c r="H15" s="545">
        <v>18.294537372792139</v>
      </c>
    </row>
    <row r="16" spans="1:8" x14ac:dyDescent="0.2">
      <c r="A16" s="220" t="s">
        <v>49</v>
      </c>
      <c r="B16" s="650">
        <v>60</v>
      </c>
      <c r="C16" s="669">
        <v>11.111111111111111</v>
      </c>
      <c r="D16" s="332">
        <v>218</v>
      </c>
      <c r="E16" s="545">
        <v>89.565217391304358</v>
      </c>
      <c r="F16" s="332">
        <v>710</v>
      </c>
      <c r="G16" s="545">
        <v>45.790554414784395</v>
      </c>
      <c r="H16" s="545">
        <v>2.7683549732912232</v>
      </c>
    </row>
    <row r="17" spans="1:8" x14ac:dyDescent="0.2">
      <c r="A17" s="220" t="s">
        <v>126</v>
      </c>
      <c r="B17" s="650">
        <v>520</v>
      </c>
      <c r="C17" s="545">
        <v>-13.764510779436154</v>
      </c>
      <c r="D17" s="332">
        <v>2079</v>
      </c>
      <c r="E17" s="545">
        <v>-4.8512585812356974</v>
      </c>
      <c r="F17" s="332">
        <v>7894</v>
      </c>
      <c r="G17" s="545">
        <v>10.699761604263076</v>
      </c>
      <c r="H17" s="545">
        <v>30.779428393184389</v>
      </c>
    </row>
    <row r="18" spans="1:8" x14ac:dyDescent="0.2">
      <c r="A18" s="220" t="s">
        <v>127</v>
      </c>
      <c r="B18" s="650">
        <v>374</v>
      </c>
      <c r="C18" s="545">
        <v>112.5</v>
      </c>
      <c r="D18" s="332">
        <v>1324</v>
      </c>
      <c r="E18" s="545">
        <v>18.319928507596067</v>
      </c>
      <c r="F18" s="332">
        <v>3849</v>
      </c>
      <c r="G18" s="545">
        <v>10.539919586444572</v>
      </c>
      <c r="H18" s="545">
        <v>15.007603228447772</v>
      </c>
    </row>
    <row r="19" spans="1:8" x14ac:dyDescent="0.2">
      <c r="A19" s="220" t="s">
        <v>235</v>
      </c>
      <c r="B19" s="650">
        <v>677</v>
      </c>
      <c r="C19" s="545">
        <v>5.9467918622848197</v>
      </c>
      <c r="D19" s="332">
        <v>2685</v>
      </c>
      <c r="E19" s="545">
        <v>9.3241042345276881</v>
      </c>
      <c r="F19" s="332">
        <v>7960</v>
      </c>
      <c r="G19" s="545">
        <v>0.41629872587359656</v>
      </c>
      <c r="H19" s="545">
        <v>31.036768432955121</v>
      </c>
    </row>
    <row r="20" spans="1:8" x14ac:dyDescent="0.2">
      <c r="A20" s="228" t="s">
        <v>238</v>
      </c>
      <c r="B20" s="653">
        <v>2077</v>
      </c>
      <c r="C20" s="230">
        <v>8.6865515436944012</v>
      </c>
      <c r="D20" s="229">
        <v>8054</v>
      </c>
      <c r="E20" s="230">
        <v>7.0299003322259139</v>
      </c>
      <c r="F20" s="229">
        <v>25647</v>
      </c>
      <c r="G20" s="230">
        <v>7.4624989524847054</v>
      </c>
      <c r="H20" s="230">
        <v>100</v>
      </c>
    </row>
    <row r="21" spans="1:8" x14ac:dyDescent="0.2">
      <c r="A21" s="186" t="s">
        <v>492</v>
      </c>
      <c r="B21" s="654"/>
      <c r="C21" s="547"/>
      <c r="D21" s="546"/>
      <c r="E21" s="547"/>
      <c r="F21" s="546"/>
      <c r="G21" s="547"/>
      <c r="H21" s="547"/>
    </row>
    <row r="22" spans="1:8" x14ac:dyDescent="0.2">
      <c r="A22" s="220" t="s">
        <v>443</v>
      </c>
      <c r="B22" s="650">
        <v>-107</v>
      </c>
      <c r="C22" s="545">
        <v>24.418604651162788</v>
      </c>
      <c r="D22" s="332">
        <v>-298</v>
      </c>
      <c r="E22" s="545">
        <v>-31.807780320366131</v>
      </c>
      <c r="F22" s="332">
        <v>-601</v>
      </c>
      <c r="G22" s="545">
        <v>-45.709123757904244</v>
      </c>
      <c r="H22" s="548" t="s">
        <v>493</v>
      </c>
    </row>
    <row r="23" spans="1:8" x14ac:dyDescent="0.2">
      <c r="A23" s="220" t="s">
        <v>48</v>
      </c>
      <c r="B23" s="650">
        <v>403</v>
      </c>
      <c r="C23" s="545">
        <v>8.3333333333333321</v>
      </c>
      <c r="D23" s="332">
        <v>1541</v>
      </c>
      <c r="E23" s="545">
        <v>19.922178988326849</v>
      </c>
      <c r="F23" s="332">
        <v>4395</v>
      </c>
      <c r="G23" s="545">
        <v>10.012515644555695</v>
      </c>
      <c r="H23" s="548" t="s">
        <v>493</v>
      </c>
    </row>
    <row r="24" spans="1:8" x14ac:dyDescent="0.2">
      <c r="A24" s="220" t="s">
        <v>49</v>
      </c>
      <c r="B24" s="650">
        <v>-61</v>
      </c>
      <c r="C24" s="545">
        <v>-32.967032967032964</v>
      </c>
      <c r="D24" s="332">
        <v>-287</v>
      </c>
      <c r="E24" s="545">
        <v>-48.75</v>
      </c>
      <c r="F24" s="332">
        <v>-1357</v>
      </c>
      <c r="G24" s="545">
        <v>-22.678062678062677</v>
      </c>
      <c r="H24" s="548" t="s">
        <v>493</v>
      </c>
    </row>
    <row r="25" spans="1:8" x14ac:dyDescent="0.2">
      <c r="A25" s="220" t="s">
        <v>126</v>
      </c>
      <c r="B25" s="650">
        <v>96</v>
      </c>
      <c r="C25" s="545">
        <v>-281.1320754716981</v>
      </c>
      <c r="D25" s="332">
        <v>42</v>
      </c>
      <c r="E25" s="545">
        <v>-172.41379310344826</v>
      </c>
      <c r="F25" s="332">
        <v>2241</v>
      </c>
      <c r="G25" s="545">
        <v>70.807926829268297</v>
      </c>
      <c r="H25" s="548" t="s">
        <v>493</v>
      </c>
    </row>
    <row r="26" spans="1:8" x14ac:dyDescent="0.2">
      <c r="A26" s="220" t="s">
        <v>127</v>
      </c>
      <c r="B26" s="650">
        <v>-250</v>
      </c>
      <c r="C26" s="545">
        <v>-9.4202898550724647</v>
      </c>
      <c r="D26" s="332">
        <v>-1232</v>
      </c>
      <c r="E26" s="545">
        <v>22.101090188305253</v>
      </c>
      <c r="F26" s="332">
        <v>-3328</v>
      </c>
      <c r="G26" s="545">
        <v>10.381426202321725</v>
      </c>
      <c r="H26" s="548" t="s">
        <v>493</v>
      </c>
    </row>
    <row r="27" spans="1:8" x14ac:dyDescent="0.2">
      <c r="A27" s="220" t="s">
        <v>235</v>
      </c>
      <c r="B27" s="650">
        <v>351</v>
      </c>
      <c r="C27" s="545">
        <v>3.8461538461538463</v>
      </c>
      <c r="D27" s="332">
        <v>1313</v>
      </c>
      <c r="E27" s="545">
        <v>21.237303785780242</v>
      </c>
      <c r="F27" s="332">
        <v>4058</v>
      </c>
      <c r="G27" s="545">
        <v>-6.1950993989828946</v>
      </c>
      <c r="H27" s="548" t="s">
        <v>493</v>
      </c>
    </row>
    <row r="28" spans="1:8" x14ac:dyDescent="0.2">
      <c r="A28" s="228" t="s">
        <v>239</v>
      </c>
      <c r="B28" s="653">
        <v>432</v>
      </c>
      <c r="C28" s="230">
        <v>111.76470588235294</v>
      </c>
      <c r="D28" s="229">
        <v>1079</v>
      </c>
      <c r="E28" s="230">
        <v>254.93421052631581</v>
      </c>
      <c r="F28" s="229">
        <v>5408</v>
      </c>
      <c r="G28" s="230">
        <v>43.982960596379129</v>
      </c>
      <c r="H28" s="544" t="s">
        <v>493</v>
      </c>
    </row>
    <row r="29" spans="1:8" x14ac:dyDescent="0.2">
      <c r="A29" s="93" t="s">
        <v>130</v>
      </c>
      <c r="B29" s="221"/>
      <c r="C29" s="221"/>
      <c r="D29" s="221"/>
      <c r="E29" s="221"/>
      <c r="F29" s="221"/>
      <c r="G29" s="221"/>
      <c r="H29" s="231" t="s">
        <v>230</v>
      </c>
    </row>
    <row r="30" spans="1:8" x14ac:dyDescent="0.2">
      <c r="A30" s="163" t="s">
        <v>594</v>
      </c>
      <c r="B30" s="221"/>
      <c r="C30" s="221"/>
      <c r="D30" s="221"/>
      <c r="E30" s="221"/>
      <c r="F30" s="221"/>
      <c r="G30" s="222"/>
      <c r="H30" s="222"/>
    </row>
    <row r="31" spans="1:8" x14ac:dyDescent="0.2">
      <c r="A31" s="163" t="s">
        <v>494</v>
      </c>
      <c r="B31" s="221"/>
      <c r="C31" s="221"/>
      <c r="D31" s="221"/>
      <c r="E31" s="221"/>
      <c r="F31" s="221"/>
      <c r="G31" s="222"/>
      <c r="H31" s="222"/>
    </row>
    <row r="33" spans="6:6" x14ac:dyDescent="0.2">
      <c r="F33" s="711"/>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topLeftCell="A11" workbookViewId="0">
      <selection activeCell="J32" sqref="J32"/>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09" t="s">
        <v>495</v>
      </c>
      <c r="B1" s="209"/>
      <c r="C1" s="1"/>
      <c r="D1" s="1"/>
      <c r="E1" s="1"/>
      <c r="F1" s="1"/>
      <c r="G1" s="1"/>
      <c r="H1" s="1"/>
    </row>
    <row r="2" spans="1:8" x14ac:dyDescent="0.2">
      <c r="A2" s="530"/>
      <c r="B2" s="530"/>
      <c r="C2" s="530"/>
      <c r="D2" s="530"/>
      <c r="E2" s="530"/>
      <c r="F2" s="1"/>
      <c r="G2" s="1"/>
      <c r="H2" s="532" t="s">
        <v>156</v>
      </c>
    </row>
    <row r="3" spans="1:8" ht="14.45" customHeight="1" x14ac:dyDescent="0.2">
      <c r="A3" s="909" t="s">
        <v>489</v>
      </c>
      <c r="B3" s="907" t="s">
        <v>490</v>
      </c>
      <c r="C3" s="892">
        <f>INDICE!A3</f>
        <v>43191</v>
      </c>
      <c r="D3" s="891">
        <v>41671</v>
      </c>
      <c r="E3" s="891">
        <v>41671</v>
      </c>
      <c r="F3" s="890" t="s">
        <v>118</v>
      </c>
      <c r="G3" s="890"/>
      <c r="H3" s="890"/>
    </row>
    <row r="4" spans="1:8" x14ac:dyDescent="0.2">
      <c r="A4" s="910"/>
      <c r="B4" s="908"/>
      <c r="C4" s="96" t="s">
        <v>498</v>
      </c>
      <c r="D4" s="96" t="s">
        <v>499</v>
      </c>
      <c r="E4" s="96" t="s">
        <v>240</v>
      </c>
      <c r="F4" s="96" t="s">
        <v>498</v>
      </c>
      <c r="G4" s="96" t="s">
        <v>499</v>
      </c>
      <c r="H4" s="96" t="s">
        <v>240</v>
      </c>
    </row>
    <row r="5" spans="1:8" x14ac:dyDescent="0.2">
      <c r="A5" s="549"/>
      <c r="B5" s="789" t="s">
        <v>208</v>
      </c>
      <c r="C5" s="182">
        <v>0</v>
      </c>
      <c r="D5" s="182">
        <v>9</v>
      </c>
      <c r="E5" s="233">
        <v>9</v>
      </c>
      <c r="F5" s="184">
        <v>200</v>
      </c>
      <c r="G5" s="182">
        <v>249</v>
      </c>
      <c r="H5" s="232">
        <v>49</v>
      </c>
    </row>
    <row r="6" spans="1:8" x14ac:dyDescent="0.2">
      <c r="A6" s="549"/>
      <c r="B6" s="789" t="s">
        <v>241</v>
      </c>
      <c r="C6" s="182">
        <v>131</v>
      </c>
      <c r="D6" s="182">
        <v>393</v>
      </c>
      <c r="E6" s="233">
        <v>262</v>
      </c>
      <c r="F6" s="184">
        <v>1888</v>
      </c>
      <c r="G6" s="182">
        <v>2833</v>
      </c>
      <c r="H6" s="233">
        <v>945</v>
      </c>
    </row>
    <row r="7" spans="1:8" x14ac:dyDescent="0.2">
      <c r="A7" s="549"/>
      <c r="B7" s="790" t="s">
        <v>209</v>
      </c>
      <c r="C7" s="185">
        <v>0</v>
      </c>
      <c r="D7" s="185">
        <v>0</v>
      </c>
      <c r="E7" s="234">
        <v>0</v>
      </c>
      <c r="F7" s="185">
        <v>0</v>
      </c>
      <c r="G7" s="185">
        <v>5</v>
      </c>
      <c r="H7" s="233">
        <v>5</v>
      </c>
    </row>
    <row r="8" spans="1:8" x14ac:dyDescent="0.2">
      <c r="A8" s="186" t="s">
        <v>330</v>
      </c>
      <c r="B8" s="187"/>
      <c r="C8" s="187">
        <v>131</v>
      </c>
      <c r="D8" s="187">
        <v>402</v>
      </c>
      <c r="E8" s="235">
        <v>271</v>
      </c>
      <c r="F8" s="187">
        <v>2088</v>
      </c>
      <c r="G8" s="187">
        <v>3087</v>
      </c>
      <c r="H8" s="235">
        <v>999</v>
      </c>
    </row>
    <row r="9" spans="1:8" x14ac:dyDescent="0.2">
      <c r="A9" s="549"/>
      <c r="B9" s="790" t="s">
        <v>210</v>
      </c>
      <c r="C9" s="185">
        <v>0</v>
      </c>
      <c r="D9" s="182">
        <v>8</v>
      </c>
      <c r="E9" s="236">
        <v>8</v>
      </c>
      <c r="F9" s="185">
        <v>3</v>
      </c>
      <c r="G9" s="182">
        <v>216</v>
      </c>
      <c r="H9" s="236">
        <v>213</v>
      </c>
    </row>
    <row r="10" spans="1:8" x14ac:dyDescent="0.2">
      <c r="A10" s="549"/>
      <c r="B10" s="789" t="s">
        <v>666</v>
      </c>
      <c r="C10" s="182">
        <v>0</v>
      </c>
      <c r="D10" s="182">
        <v>0</v>
      </c>
      <c r="E10" s="233">
        <v>0</v>
      </c>
      <c r="F10" s="182">
        <v>260</v>
      </c>
      <c r="G10" s="182">
        <v>43</v>
      </c>
      <c r="H10" s="233">
        <v>-217</v>
      </c>
    </row>
    <row r="11" spans="1:8" x14ac:dyDescent="0.2">
      <c r="A11" s="549"/>
      <c r="B11" s="790" t="s">
        <v>242</v>
      </c>
      <c r="C11" s="185">
        <v>0</v>
      </c>
      <c r="D11" s="185">
        <v>76</v>
      </c>
      <c r="E11" s="233">
        <v>76</v>
      </c>
      <c r="F11" s="185">
        <v>47</v>
      </c>
      <c r="G11" s="185">
        <v>1066</v>
      </c>
      <c r="H11" s="233">
        <v>1019</v>
      </c>
    </row>
    <row r="12" spans="1:8" x14ac:dyDescent="0.2">
      <c r="A12" s="186" t="s">
        <v>496</v>
      </c>
      <c r="B12" s="187"/>
      <c r="C12" s="187">
        <v>0</v>
      </c>
      <c r="D12" s="187">
        <v>84</v>
      </c>
      <c r="E12" s="235">
        <v>84</v>
      </c>
      <c r="F12" s="187">
        <v>310</v>
      </c>
      <c r="G12" s="187">
        <v>1325</v>
      </c>
      <c r="H12" s="235">
        <v>1015</v>
      </c>
    </row>
    <row r="13" spans="1:8" x14ac:dyDescent="0.2">
      <c r="A13" s="549"/>
      <c r="B13" s="790" t="s">
        <v>295</v>
      </c>
      <c r="C13" s="185">
        <v>1</v>
      </c>
      <c r="D13" s="182">
        <v>16</v>
      </c>
      <c r="E13" s="236">
        <v>15</v>
      </c>
      <c r="F13" s="185">
        <v>35</v>
      </c>
      <c r="G13" s="182">
        <v>205</v>
      </c>
      <c r="H13" s="236">
        <v>170</v>
      </c>
    </row>
    <row r="14" spans="1:8" x14ac:dyDescent="0.2">
      <c r="A14" s="549"/>
      <c r="B14" s="790" t="s">
        <v>243</v>
      </c>
      <c r="C14" s="185">
        <v>39</v>
      </c>
      <c r="D14" s="185">
        <v>66</v>
      </c>
      <c r="E14" s="233">
        <v>27</v>
      </c>
      <c r="F14" s="185">
        <v>604</v>
      </c>
      <c r="G14" s="185">
        <v>767</v>
      </c>
      <c r="H14" s="233">
        <v>163</v>
      </c>
    </row>
    <row r="15" spans="1:8" x14ac:dyDescent="0.2">
      <c r="A15" s="549"/>
      <c r="B15" s="790" t="s">
        <v>244</v>
      </c>
      <c r="C15" s="185">
        <v>91</v>
      </c>
      <c r="D15" s="182">
        <v>220</v>
      </c>
      <c r="E15" s="233">
        <v>129</v>
      </c>
      <c r="F15" s="185">
        <v>1005</v>
      </c>
      <c r="G15" s="182">
        <v>2508</v>
      </c>
      <c r="H15" s="233">
        <v>1503</v>
      </c>
    </row>
    <row r="16" spans="1:8" x14ac:dyDescent="0.2">
      <c r="A16" s="549"/>
      <c r="B16" s="790" t="s">
        <v>245</v>
      </c>
      <c r="C16" s="185">
        <v>67</v>
      </c>
      <c r="D16" s="182">
        <v>102</v>
      </c>
      <c r="E16" s="233">
        <v>35</v>
      </c>
      <c r="F16" s="185">
        <v>308</v>
      </c>
      <c r="G16" s="182">
        <v>934</v>
      </c>
      <c r="H16" s="233">
        <v>626</v>
      </c>
    </row>
    <row r="17" spans="1:8" x14ac:dyDescent="0.2">
      <c r="A17" s="549"/>
      <c r="B17" s="790" t="s">
        <v>214</v>
      </c>
      <c r="C17" s="185">
        <v>276</v>
      </c>
      <c r="D17" s="182">
        <v>179</v>
      </c>
      <c r="E17" s="233">
        <v>-97</v>
      </c>
      <c r="F17" s="185">
        <v>4694</v>
      </c>
      <c r="G17" s="182">
        <v>2332</v>
      </c>
      <c r="H17" s="233">
        <v>-2362</v>
      </c>
    </row>
    <row r="18" spans="1:8" x14ac:dyDescent="0.2">
      <c r="A18" s="549"/>
      <c r="B18" s="790" t="s">
        <v>309</v>
      </c>
      <c r="C18" s="185">
        <v>0</v>
      </c>
      <c r="D18" s="182">
        <v>0</v>
      </c>
      <c r="E18" s="233">
        <v>0</v>
      </c>
      <c r="F18" s="185">
        <v>135</v>
      </c>
      <c r="G18" s="182">
        <v>299</v>
      </c>
      <c r="H18" s="233">
        <v>164</v>
      </c>
    </row>
    <row r="19" spans="1:8" x14ac:dyDescent="0.2">
      <c r="A19" s="549"/>
      <c r="B19" s="790" t="s">
        <v>627</v>
      </c>
      <c r="C19" s="185">
        <v>20</v>
      </c>
      <c r="D19" s="182">
        <v>134</v>
      </c>
      <c r="E19" s="233">
        <v>114</v>
      </c>
      <c r="F19" s="185">
        <v>713</v>
      </c>
      <c r="G19" s="182">
        <v>1812</v>
      </c>
      <c r="H19" s="233">
        <v>1099</v>
      </c>
    </row>
    <row r="20" spans="1:8" x14ac:dyDescent="0.2">
      <c r="A20" s="549"/>
      <c r="B20" s="790" t="s">
        <v>246</v>
      </c>
      <c r="C20" s="185">
        <v>237</v>
      </c>
      <c r="D20" s="182">
        <v>85</v>
      </c>
      <c r="E20" s="233">
        <v>-152</v>
      </c>
      <c r="F20" s="185">
        <v>1732</v>
      </c>
      <c r="G20" s="182">
        <v>1654</v>
      </c>
      <c r="H20" s="233">
        <v>-78</v>
      </c>
    </row>
    <row r="21" spans="1:8" x14ac:dyDescent="0.2">
      <c r="A21" s="549"/>
      <c r="B21" s="790" t="s">
        <v>216</v>
      </c>
      <c r="C21" s="185">
        <v>22</v>
      </c>
      <c r="D21" s="182">
        <v>47</v>
      </c>
      <c r="E21" s="233">
        <v>25</v>
      </c>
      <c r="F21" s="185">
        <v>377</v>
      </c>
      <c r="G21" s="182">
        <v>503</v>
      </c>
      <c r="H21" s="233">
        <v>126</v>
      </c>
    </row>
    <row r="22" spans="1:8" x14ac:dyDescent="0.2">
      <c r="A22" s="549"/>
      <c r="B22" s="790" t="s">
        <v>217</v>
      </c>
      <c r="C22" s="185">
        <v>118</v>
      </c>
      <c r="D22" s="182">
        <v>0</v>
      </c>
      <c r="E22" s="233">
        <v>-118</v>
      </c>
      <c r="F22" s="185">
        <v>897</v>
      </c>
      <c r="G22" s="182">
        <v>0</v>
      </c>
      <c r="H22" s="233">
        <v>-897</v>
      </c>
    </row>
    <row r="23" spans="1:8" x14ac:dyDescent="0.2">
      <c r="A23" s="549"/>
      <c r="B23" s="790" t="s">
        <v>247</v>
      </c>
      <c r="C23" s="185">
        <v>160</v>
      </c>
      <c r="D23" s="182">
        <v>11</v>
      </c>
      <c r="E23" s="233">
        <v>-149</v>
      </c>
      <c r="F23" s="185">
        <v>680</v>
      </c>
      <c r="G23" s="182">
        <v>53</v>
      </c>
      <c r="H23" s="233">
        <v>-627</v>
      </c>
    </row>
    <row r="24" spans="1:8" x14ac:dyDescent="0.2">
      <c r="A24" s="549"/>
      <c r="B24" s="790" t="s">
        <v>248</v>
      </c>
      <c r="C24" s="185">
        <v>0</v>
      </c>
      <c r="D24" s="182">
        <v>10</v>
      </c>
      <c r="E24" s="233">
        <v>10</v>
      </c>
      <c r="F24" s="185">
        <v>118</v>
      </c>
      <c r="G24" s="182">
        <v>737</v>
      </c>
      <c r="H24" s="233">
        <v>619</v>
      </c>
    </row>
    <row r="25" spans="1:8" x14ac:dyDescent="0.2">
      <c r="A25" s="549"/>
      <c r="B25" s="790" t="s">
        <v>249</v>
      </c>
      <c r="C25" s="185">
        <v>82</v>
      </c>
      <c r="D25" s="182">
        <v>354</v>
      </c>
      <c r="E25" s="233">
        <v>272</v>
      </c>
      <c r="F25" s="185">
        <v>1461</v>
      </c>
      <c r="G25" s="182">
        <v>3092</v>
      </c>
      <c r="H25" s="233">
        <v>1631</v>
      </c>
    </row>
    <row r="26" spans="1:8" x14ac:dyDescent="0.2">
      <c r="A26" s="186" t="s">
        <v>480</v>
      </c>
      <c r="B26" s="187"/>
      <c r="C26" s="187">
        <v>1113</v>
      </c>
      <c r="D26" s="187">
        <v>1224</v>
      </c>
      <c r="E26" s="235">
        <v>111</v>
      </c>
      <c r="F26" s="187">
        <v>12759</v>
      </c>
      <c r="G26" s="187">
        <v>14896</v>
      </c>
      <c r="H26" s="235">
        <v>2137</v>
      </c>
    </row>
    <row r="27" spans="1:8" x14ac:dyDescent="0.2">
      <c r="A27" s="549"/>
      <c r="B27" s="790" t="s">
        <v>218</v>
      </c>
      <c r="C27" s="185">
        <v>5</v>
      </c>
      <c r="D27" s="182">
        <v>3</v>
      </c>
      <c r="E27" s="233">
        <v>-2</v>
      </c>
      <c r="F27" s="185">
        <v>1672</v>
      </c>
      <c r="G27" s="185">
        <v>66</v>
      </c>
      <c r="H27" s="233">
        <v>-1606</v>
      </c>
    </row>
    <row r="28" spans="1:8" x14ac:dyDescent="0.2">
      <c r="A28" s="550"/>
      <c r="B28" s="790" t="s">
        <v>250</v>
      </c>
      <c r="C28" s="185">
        <v>0</v>
      </c>
      <c r="D28" s="185">
        <v>0</v>
      </c>
      <c r="E28" s="233">
        <v>0</v>
      </c>
      <c r="F28" s="185">
        <v>170</v>
      </c>
      <c r="G28" s="185">
        <v>0</v>
      </c>
      <c r="H28" s="233">
        <v>-170</v>
      </c>
    </row>
    <row r="29" spans="1:8" x14ac:dyDescent="0.2">
      <c r="A29" s="550"/>
      <c r="B29" s="790" t="s">
        <v>251</v>
      </c>
      <c r="C29" s="185">
        <v>0</v>
      </c>
      <c r="D29" s="182">
        <v>6</v>
      </c>
      <c r="E29" s="233">
        <v>6</v>
      </c>
      <c r="F29" s="185">
        <v>87</v>
      </c>
      <c r="G29" s="182">
        <v>55</v>
      </c>
      <c r="H29" s="233">
        <v>-32</v>
      </c>
    </row>
    <row r="30" spans="1:8" x14ac:dyDescent="0.2">
      <c r="A30" s="550"/>
      <c r="B30" s="790" t="s">
        <v>615</v>
      </c>
      <c r="C30" s="185">
        <v>0</v>
      </c>
      <c r="D30" s="182">
        <v>13</v>
      </c>
      <c r="E30" s="233">
        <v>13</v>
      </c>
      <c r="F30" s="185">
        <v>0</v>
      </c>
      <c r="G30" s="182">
        <v>371</v>
      </c>
      <c r="H30" s="233">
        <v>371</v>
      </c>
    </row>
    <row r="31" spans="1:8" x14ac:dyDescent="0.2">
      <c r="A31" s="550"/>
      <c r="B31" s="790" t="s">
        <v>578</v>
      </c>
      <c r="C31" s="185">
        <v>1</v>
      </c>
      <c r="D31" s="185">
        <v>1</v>
      </c>
      <c r="E31" s="236">
        <v>0</v>
      </c>
      <c r="F31" s="182">
        <v>170</v>
      </c>
      <c r="G31" s="182">
        <v>261</v>
      </c>
      <c r="H31" s="236">
        <v>91</v>
      </c>
    </row>
    <row r="32" spans="1:8" x14ac:dyDescent="0.2">
      <c r="A32" s="186" t="s">
        <v>372</v>
      </c>
      <c r="B32" s="187"/>
      <c r="C32" s="187">
        <v>6</v>
      </c>
      <c r="D32" s="187">
        <v>23</v>
      </c>
      <c r="E32" s="235">
        <v>17</v>
      </c>
      <c r="F32" s="187">
        <v>2099</v>
      </c>
      <c r="G32" s="187">
        <v>753</v>
      </c>
      <c r="H32" s="235">
        <v>-1346</v>
      </c>
    </row>
    <row r="33" spans="1:10" x14ac:dyDescent="0.2">
      <c r="A33" s="550"/>
      <c r="B33" s="790" t="s">
        <v>221</v>
      </c>
      <c r="C33" s="185">
        <v>102</v>
      </c>
      <c r="D33" s="182">
        <v>15</v>
      </c>
      <c r="E33" s="233">
        <v>-87</v>
      </c>
      <c r="F33" s="185">
        <v>1448</v>
      </c>
      <c r="G33" s="182">
        <v>434</v>
      </c>
      <c r="H33" s="233">
        <v>-1014</v>
      </c>
    </row>
    <row r="34" spans="1:10" x14ac:dyDescent="0.2">
      <c r="A34" s="550"/>
      <c r="B34" s="790" t="s">
        <v>226</v>
      </c>
      <c r="C34" s="185">
        <v>85</v>
      </c>
      <c r="D34" s="185">
        <v>0</v>
      </c>
      <c r="E34" s="236">
        <v>-85</v>
      </c>
      <c r="F34" s="559">
        <v>525</v>
      </c>
      <c r="G34" s="185">
        <v>34</v>
      </c>
      <c r="H34" s="233">
        <v>-491</v>
      </c>
    </row>
    <row r="35" spans="1:10" x14ac:dyDescent="0.2">
      <c r="A35" s="550"/>
      <c r="B35" s="790" t="s">
        <v>252</v>
      </c>
      <c r="C35" s="185">
        <v>0</v>
      </c>
      <c r="D35" s="185">
        <v>187</v>
      </c>
      <c r="E35" s="233">
        <v>187</v>
      </c>
      <c r="F35" s="185">
        <v>0</v>
      </c>
      <c r="G35" s="185">
        <v>2840</v>
      </c>
      <c r="H35" s="233">
        <v>2840</v>
      </c>
    </row>
    <row r="36" spans="1:10" x14ac:dyDescent="0.2">
      <c r="A36" s="550"/>
      <c r="B36" s="790" t="s">
        <v>228</v>
      </c>
      <c r="C36" s="185">
        <v>21</v>
      </c>
      <c r="D36" s="185">
        <v>38</v>
      </c>
      <c r="E36" s="236">
        <v>17</v>
      </c>
      <c r="F36" s="182">
        <v>105</v>
      </c>
      <c r="G36" s="185">
        <v>700</v>
      </c>
      <c r="H36" s="233">
        <v>595</v>
      </c>
    </row>
    <row r="37" spans="1:10" x14ac:dyDescent="0.2">
      <c r="A37" s="550"/>
      <c r="B37" s="790" t="s">
        <v>229</v>
      </c>
      <c r="C37" s="185">
        <v>47</v>
      </c>
      <c r="D37" s="185">
        <v>96</v>
      </c>
      <c r="E37" s="236">
        <v>49</v>
      </c>
      <c r="F37" s="559">
        <v>129</v>
      </c>
      <c r="G37" s="185">
        <v>1444</v>
      </c>
      <c r="H37" s="233">
        <v>1315</v>
      </c>
    </row>
    <row r="38" spans="1:10" x14ac:dyDescent="0.2">
      <c r="A38" s="701" t="s">
        <v>481</v>
      </c>
      <c r="B38" s="187"/>
      <c r="C38" s="187">
        <v>255</v>
      </c>
      <c r="D38" s="187">
        <v>336</v>
      </c>
      <c r="E38" s="235">
        <v>81</v>
      </c>
      <c r="F38" s="187">
        <v>2207</v>
      </c>
      <c r="G38" s="187">
        <v>5452</v>
      </c>
      <c r="H38" s="235">
        <v>3245</v>
      </c>
    </row>
    <row r="39" spans="1:10" x14ac:dyDescent="0.2">
      <c r="A39" s="550"/>
      <c r="B39" s="790" t="s">
        <v>616</v>
      </c>
      <c r="C39" s="185">
        <v>0</v>
      </c>
      <c r="D39" s="185">
        <v>5</v>
      </c>
      <c r="E39" s="236">
        <v>5</v>
      </c>
      <c r="F39" s="559">
        <v>40</v>
      </c>
      <c r="G39" s="185">
        <v>40</v>
      </c>
      <c r="H39" s="236">
        <v>0</v>
      </c>
    </row>
    <row r="40" spans="1:10" x14ac:dyDescent="0.2">
      <c r="A40" s="550"/>
      <c r="B40" s="790" t="s">
        <v>253</v>
      </c>
      <c r="C40" s="185">
        <v>105</v>
      </c>
      <c r="D40" s="185">
        <v>3</v>
      </c>
      <c r="E40" s="788">
        <v>-102</v>
      </c>
      <c r="F40" s="559">
        <v>405</v>
      </c>
      <c r="G40" s="185">
        <v>88</v>
      </c>
      <c r="H40" s="233">
        <v>-317</v>
      </c>
    </row>
    <row r="41" spans="1:10" x14ac:dyDescent="0.2">
      <c r="A41" s="550"/>
      <c r="B41" s="790" t="s">
        <v>254</v>
      </c>
      <c r="C41" s="185">
        <v>23</v>
      </c>
      <c r="D41" s="185">
        <v>0</v>
      </c>
      <c r="E41" s="236">
        <v>-23</v>
      </c>
      <c r="F41" s="559">
        <v>93</v>
      </c>
      <c r="G41" s="185">
        <v>0</v>
      </c>
      <c r="H41" s="233">
        <v>-93</v>
      </c>
    </row>
    <row r="42" spans="1:10" x14ac:dyDescent="0.2">
      <c r="A42" s="550"/>
      <c r="B42" s="790" t="s">
        <v>659</v>
      </c>
      <c r="C42" s="185">
        <v>0</v>
      </c>
      <c r="D42" s="185">
        <v>0</v>
      </c>
      <c r="E42" s="236">
        <v>0</v>
      </c>
      <c r="F42" s="559">
        <v>78</v>
      </c>
      <c r="G42" s="185">
        <v>0</v>
      </c>
      <c r="H42" s="236">
        <v>-78</v>
      </c>
    </row>
    <row r="43" spans="1:10" x14ac:dyDescent="0.2">
      <c r="A43" s="550"/>
      <c r="B43" s="790" t="s">
        <v>255</v>
      </c>
      <c r="C43" s="185">
        <v>12</v>
      </c>
      <c r="D43" s="185">
        <v>0</v>
      </c>
      <c r="E43" s="236">
        <v>-12</v>
      </c>
      <c r="F43" s="559">
        <v>160</v>
      </c>
      <c r="G43" s="185">
        <v>5</v>
      </c>
      <c r="H43" s="236">
        <v>-155</v>
      </c>
    </row>
    <row r="44" spans="1:10" x14ac:dyDescent="0.2">
      <c r="A44" s="193" t="s">
        <v>497</v>
      </c>
      <c r="B44" s="193"/>
      <c r="C44" s="187">
        <v>140</v>
      </c>
      <c r="D44" s="187">
        <v>8</v>
      </c>
      <c r="E44" s="237">
        <v>-132</v>
      </c>
      <c r="F44" s="193">
        <v>776</v>
      </c>
      <c r="G44" s="193">
        <v>133</v>
      </c>
      <c r="H44" s="237">
        <v>-643</v>
      </c>
    </row>
    <row r="45" spans="1:10" x14ac:dyDescent="0.2">
      <c r="A45" s="193" t="s">
        <v>560</v>
      </c>
      <c r="B45" s="193"/>
      <c r="C45" s="187">
        <v>0</v>
      </c>
      <c r="D45" s="187">
        <v>0</v>
      </c>
      <c r="E45" s="187">
        <v>0</v>
      </c>
      <c r="F45" s="187">
        <v>0</v>
      </c>
      <c r="G45" s="187">
        <v>1</v>
      </c>
      <c r="H45" s="187">
        <v>1</v>
      </c>
      <c r="J45" s="711"/>
    </row>
    <row r="46" spans="1:10" x14ac:dyDescent="0.2">
      <c r="A46" s="195" t="s">
        <v>116</v>
      </c>
      <c r="B46" s="195"/>
      <c r="C46" s="195">
        <v>1645</v>
      </c>
      <c r="D46" s="238">
        <v>2077</v>
      </c>
      <c r="E46" s="195">
        <v>432</v>
      </c>
      <c r="F46" s="195">
        <v>20239</v>
      </c>
      <c r="G46" s="238">
        <v>25647</v>
      </c>
      <c r="H46" s="195">
        <v>5408</v>
      </c>
    </row>
    <row r="47" spans="1:10" x14ac:dyDescent="0.2">
      <c r="A47" s="319" t="s">
        <v>482</v>
      </c>
      <c r="B47" s="200"/>
      <c r="C47" s="200">
        <v>193</v>
      </c>
      <c r="D47" s="200">
        <v>22</v>
      </c>
      <c r="E47" s="200">
        <v>-171</v>
      </c>
      <c r="F47" s="200">
        <v>4035</v>
      </c>
      <c r="G47" s="200">
        <v>797</v>
      </c>
      <c r="H47" s="200">
        <v>-3238</v>
      </c>
    </row>
    <row r="48" spans="1:10" x14ac:dyDescent="0.2">
      <c r="A48" s="319" t="s">
        <v>483</v>
      </c>
      <c r="B48" s="200"/>
      <c r="C48" s="200">
        <v>1452</v>
      </c>
      <c r="D48" s="200">
        <v>2055</v>
      </c>
      <c r="E48" s="200">
        <v>603</v>
      </c>
      <c r="F48" s="200">
        <v>16204</v>
      </c>
      <c r="G48" s="200">
        <v>24850</v>
      </c>
      <c r="H48" s="200">
        <v>8646</v>
      </c>
    </row>
    <row r="49" spans="1:8" x14ac:dyDescent="0.2">
      <c r="A49" s="689" t="s">
        <v>484</v>
      </c>
      <c r="B49" s="202"/>
      <c r="C49" s="202">
        <v>1044</v>
      </c>
      <c r="D49" s="202">
        <v>1313</v>
      </c>
      <c r="E49" s="202">
        <v>269</v>
      </c>
      <c r="F49" s="202">
        <v>13010</v>
      </c>
      <c r="G49" s="202">
        <v>15007</v>
      </c>
      <c r="H49" s="202">
        <v>1997</v>
      </c>
    </row>
    <row r="50" spans="1:8" x14ac:dyDescent="0.2">
      <c r="A50" s="689" t="s">
        <v>485</v>
      </c>
      <c r="B50" s="202"/>
      <c r="C50" s="202">
        <v>601</v>
      </c>
      <c r="D50" s="202">
        <v>764</v>
      </c>
      <c r="E50" s="202">
        <v>163</v>
      </c>
      <c r="F50" s="202">
        <v>7229</v>
      </c>
      <c r="G50" s="202">
        <v>10640</v>
      </c>
      <c r="H50" s="202">
        <v>3411</v>
      </c>
    </row>
    <row r="51" spans="1:8" x14ac:dyDescent="0.2">
      <c r="A51" s="690" t="s">
        <v>486</v>
      </c>
      <c r="B51" s="687"/>
      <c r="C51" s="687">
        <v>929</v>
      </c>
      <c r="D51" s="666">
        <v>958</v>
      </c>
      <c r="E51" s="688">
        <v>29</v>
      </c>
      <c r="F51" s="688">
        <v>10729</v>
      </c>
      <c r="G51" s="688">
        <v>11691</v>
      </c>
      <c r="H51" s="688">
        <v>962</v>
      </c>
    </row>
    <row r="52" spans="1:8" ht="15" x14ac:dyDescent="0.25">
      <c r="A52" s="533" t="s">
        <v>231</v>
      </c>
      <c r="B52" s="204"/>
      <c r="C52" s="240"/>
      <c r="D52" s="205"/>
      <c r="E52" s="205"/>
      <c r="F52" s="206"/>
      <c r="G52" s="205"/>
      <c r="H52" s="231" t="s">
        <v>230</v>
      </c>
    </row>
    <row r="53" spans="1:8" x14ac:dyDescent="0.2">
      <c r="A53" s="710"/>
      <c r="B53" s="710"/>
      <c r="C53" s="710"/>
      <c r="D53" s="710"/>
      <c r="E53" s="710"/>
      <c r="F53" s="710"/>
      <c r="G53" s="710"/>
      <c r="H53" s="710"/>
    </row>
    <row r="54" spans="1:8" x14ac:dyDescent="0.2">
      <c r="C54" s="241"/>
      <c r="D54" s="241"/>
      <c r="E54" s="241"/>
      <c r="F54" s="241"/>
      <c r="G54" s="241"/>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heetViews>
  <sheetFormatPr baseColWidth="10" defaultRowHeight="14.25" x14ac:dyDescent="0.2"/>
  <cols>
    <col min="1" max="1" width="30.625" customWidth="1"/>
  </cols>
  <sheetData>
    <row r="1" spans="1:8" x14ac:dyDescent="0.2">
      <c r="A1" s="58" t="s">
        <v>30</v>
      </c>
      <c r="B1" s="58"/>
      <c r="C1" s="58"/>
      <c r="D1" s="59"/>
      <c r="E1" s="59"/>
      <c r="F1" s="59"/>
      <c r="G1" s="59"/>
      <c r="H1" s="57"/>
    </row>
    <row r="2" spans="1:8" x14ac:dyDescent="0.2">
      <c r="A2" s="60"/>
      <c r="B2" s="60"/>
      <c r="C2" s="60"/>
      <c r="D2" s="73"/>
      <c r="E2" s="73"/>
      <c r="F2" s="73"/>
      <c r="G2" s="133"/>
      <c r="H2" s="61" t="s">
        <v>156</v>
      </c>
    </row>
    <row r="3" spans="1:8" x14ac:dyDescent="0.2">
      <c r="A3" s="62"/>
      <c r="B3" s="889">
        <f>INDICE!A3</f>
        <v>43191</v>
      </c>
      <c r="C3" s="890"/>
      <c r="D3" s="890" t="s">
        <v>117</v>
      </c>
      <c r="E3" s="890"/>
      <c r="F3" s="890" t="s">
        <v>118</v>
      </c>
      <c r="G3" s="890"/>
      <c r="H3" s="890"/>
    </row>
    <row r="4" spans="1:8" x14ac:dyDescent="0.2">
      <c r="A4" s="74"/>
      <c r="B4" s="71" t="s">
        <v>47</v>
      </c>
      <c r="C4" s="71" t="s">
        <v>487</v>
      </c>
      <c r="D4" s="71" t="s">
        <v>47</v>
      </c>
      <c r="E4" s="71" t="s">
        <v>487</v>
      </c>
      <c r="F4" s="71" t="s">
        <v>47</v>
      </c>
      <c r="G4" s="71" t="s">
        <v>487</v>
      </c>
      <c r="H4" s="72" t="s">
        <v>125</v>
      </c>
    </row>
    <row r="5" spans="1:8" x14ac:dyDescent="0.2">
      <c r="A5" s="220" t="s">
        <v>257</v>
      </c>
      <c r="B5" s="752">
        <v>0</v>
      </c>
      <c r="C5" s="336" t="s">
        <v>147</v>
      </c>
      <c r="D5" s="874">
        <v>0</v>
      </c>
      <c r="E5" s="336">
        <v>-100</v>
      </c>
      <c r="F5" s="874">
        <v>0</v>
      </c>
      <c r="G5" s="336">
        <v>-100</v>
      </c>
      <c r="H5" s="752">
        <v>0</v>
      </c>
    </row>
    <row r="6" spans="1:8" x14ac:dyDescent="0.2">
      <c r="A6" s="220" t="s">
        <v>258</v>
      </c>
      <c r="B6" s="476">
        <v>2.141</v>
      </c>
      <c r="C6" s="249">
        <v>-10.380912515696943</v>
      </c>
      <c r="D6" s="248">
        <v>8.0850000000000009</v>
      </c>
      <c r="E6" s="249">
        <v>-15.224913494809689</v>
      </c>
      <c r="F6" s="248">
        <v>26.609000000000002</v>
      </c>
      <c r="G6" s="249">
        <v>12.912670796910803</v>
      </c>
      <c r="H6" s="590">
        <v>22.891608761595712</v>
      </c>
    </row>
    <row r="7" spans="1:8" x14ac:dyDescent="0.2">
      <c r="A7" s="220" t="s">
        <v>259</v>
      </c>
      <c r="B7" s="476">
        <v>2.6040000000000001</v>
      </c>
      <c r="C7" s="249">
        <v>-11.997296383913485</v>
      </c>
      <c r="D7" s="248">
        <v>9.2379999999999995</v>
      </c>
      <c r="E7" s="249">
        <v>21.905515967273686</v>
      </c>
      <c r="F7" s="248">
        <v>36.875999999999998</v>
      </c>
      <c r="G7" s="249">
        <v>26.231472289734022</v>
      </c>
      <c r="H7" s="590">
        <v>31.724264898816312</v>
      </c>
    </row>
    <row r="8" spans="1:8" x14ac:dyDescent="0.2">
      <c r="A8" s="220" t="s">
        <v>260</v>
      </c>
      <c r="B8" s="476">
        <v>2.9369999999999998</v>
      </c>
      <c r="C8" s="249">
        <v>-17.476819331272829</v>
      </c>
      <c r="D8" s="248">
        <v>12.345000000000001</v>
      </c>
      <c r="E8" s="249">
        <v>-17.435794542536115</v>
      </c>
      <c r="F8" s="248">
        <v>38.954000000000001</v>
      </c>
      <c r="G8" s="249">
        <v>-25.197787848529074</v>
      </c>
      <c r="H8" s="590">
        <v>33.511959400924475</v>
      </c>
    </row>
    <row r="9" spans="1:8" x14ac:dyDescent="0.2">
      <c r="A9" s="220" t="s">
        <v>261</v>
      </c>
      <c r="B9" s="477">
        <v>0.41899999999999998</v>
      </c>
      <c r="C9" s="249">
        <v>-59.865900383141771</v>
      </c>
      <c r="D9" s="248">
        <v>3.399</v>
      </c>
      <c r="E9" s="249">
        <v>-26.108695652173914</v>
      </c>
      <c r="F9" s="248">
        <v>13.185</v>
      </c>
      <c r="G9" s="713">
        <v>-10.190041550303112</v>
      </c>
      <c r="H9" s="590">
        <v>11.342999042490867</v>
      </c>
    </row>
    <row r="10" spans="1:8" x14ac:dyDescent="0.2">
      <c r="A10" s="220" t="s">
        <v>581</v>
      </c>
      <c r="B10" s="861">
        <v>0.17599999999999999</v>
      </c>
      <c r="C10" s="250">
        <v>117.28395061728396</v>
      </c>
      <c r="D10" s="248">
        <v>0.17599999999999999</v>
      </c>
      <c r="E10" s="249">
        <v>-54.521963824289408</v>
      </c>
      <c r="F10" s="248">
        <v>0.61509999999999987</v>
      </c>
      <c r="G10" s="249">
        <v>-61.771286513362341</v>
      </c>
      <c r="H10" s="681">
        <v>0.52916789617263016</v>
      </c>
    </row>
    <row r="11" spans="1:8" x14ac:dyDescent="0.2">
      <c r="A11" s="228" t="s">
        <v>262</v>
      </c>
      <c r="B11" s="251">
        <v>8.2769999999999992</v>
      </c>
      <c r="C11" s="252">
        <v>-17.494019138755981</v>
      </c>
      <c r="D11" s="251">
        <v>33.243000000000002</v>
      </c>
      <c r="E11" s="252">
        <v>-10.417957907785173</v>
      </c>
      <c r="F11" s="251">
        <v>116.23910000000001</v>
      </c>
      <c r="G11" s="252">
        <v>-6.6037538768098427</v>
      </c>
      <c r="H11" s="252">
        <v>100</v>
      </c>
    </row>
    <row r="12" spans="1:8" x14ac:dyDescent="0.2">
      <c r="A12" s="253" t="s">
        <v>263</v>
      </c>
      <c r="B12" s="720">
        <v>0.16776834750889724</v>
      </c>
      <c r="C12" s="255"/>
      <c r="D12" s="254">
        <v>0.17034694279580848</v>
      </c>
      <c r="E12" s="255"/>
      <c r="F12" s="254">
        <v>0.19666497062509908</v>
      </c>
      <c r="G12" s="256"/>
      <c r="H12" s="721"/>
    </row>
    <row r="13" spans="1:8" x14ac:dyDescent="0.2">
      <c r="A13" s="257" t="s">
        <v>521</v>
      </c>
      <c r="B13" s="66"/>
      <c r="C13" s="66"/>
      <c r="D13" s="66"/>
      <c r="E13" s="66"/>
      <c r="F13" s="66"/>
      <c r="G13" s="250"/>
      <c r="H13" s="70" t="s">
        <v>230</v>
      </c>
    </row>
    <row r="14" spans="1:8" x14ac:dyDescent="0.2">
      <c r="A14" s="257" t="s">
        <v>582</v>
      </c>
      <c r="B14" s="66"/>
      <c r="C14" s="66"/>
      <c r="D14" s="66"/>
      <c r="E14" s="66"/>
      <c r="F14" s="66"/>
      <c r="G14" s="250"/>
      <c r="H14" s="70"/>
    </row>
    <row r="15" spans="1:8" x14ac:dyDescent="0.2">
      <c r="A15" s="207" t="s">
        <v>594</v>
      </c>
      <c r="B15" s="133"/>
      <c r="C15" s="133"/>
      <c r="D15" s="133"/>
      <c r="E15" s="133"/>
      <c r="F15" s="133"/>
      <c r="G15" s="133"/>
      <c r="H15" s="70"/>
    </row>
  </sheetData>
  <mergeCells count="3">
    <mergeCell ref="B3:C3"/>
    <mergeCell ref="D3:E3"/>
    <mergeCell ref="F3:H3"/>
  </mergeCells>
  <conditionalFormatting sqref="B5:B10 D5:D10">
    <cfRule type="cellIs" dxfId="2079" priority="13" operator="between">
      <formula>0.00001</formula>
      <formula>0.499</formula>
    </cfRule>
  </conditionalFormatting>
  <conditionalFormatting sqref="F10">
    <cfRule type="cellIs" dxfId="2078" priority="11" operator="between">
      <formula>0.00001</formula>
      <formula>0.499</formula>
    </cfRule>
  </conditionalFormatting>
  <conditionalFormatting sqref="G9">
    <cfRule type="cellIs" dxfId="2077" priority="10" operator="between">
      <formula>0.00001</formula>
      <formula>0.499</formula>
    </cfRule>
  </conditionalFormatting>
  <conditionalFormatting sqref="C6">
    <cfRule type="cellIs" dxfId="2076" priority="6" operator="between">
      <formula>0.00001</formula>
      <formula>0.499</formula>
    </cfRule>
  </conditionalFormatting>
  <conditionalFormatting sqref="C7">
    <cfRule type="cellIs" dxfId="2075" priority="4" operator="between">
      <formula>0.00001</formula>
      <formula>0.499</formula>
    </cfRule>
  </conditionalFormatting>
  <conditionalFormatting sqref="H5">
    <cfRule type="cellIs" dxfId="2074" priority="1" operator="between">
      <formula>0.00001</formula>
      <formula>0.499</formula>
    </cfRule>
  </conditionalFormatting>
  <conditionalFormatting sqref="F5">
    <cfRule type="cellIs" dxfId="2073" priority="2"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election activeCell="A4" sqref="A4"/>
    </sheetView>
  </sheetViews>
  <sheetFormatPr baseColWidth="10" defaultRowHeight="14.25" x14ac:dyDescent="0.2"/>
  <cols>
    <col min="1" max="1" width="11" customWidth="1"/>
  </cols>
  <sheetData>
    <row r="1" spans="1:7" x14ac:dyDescent="0.2">
      <c r="A1" s="6" t="s">
        <v>264</v>
      </c>
      <c r="B1" s="593"/>
      <c r="C1" s="1"/>
      <c r="D1" s="1"/>
      <c r="E1" s="1"/>
      <c r="F1" s="1"/>
      <c r="G1" s="1"/>
    </row>
    <row r="2" spans="1:7" x14ac:dyDescent="0.2">
      <c r="A2" s="1"/>
      <c r="B2" s="1"/>
      <c r="C2" s="1"/>
      <c r="D2" s="1"/>
      <c r="E2" s="1"/>
      <c r="F2" s="1"/>
      <c r="G2" s="61" t="s">
        <v>156</v>
      </c>
    </row>
    <row r="3" spans="1:7" x14ac:dyDescent="0.2">
      <c r="A3" s="62"/>
      <c r="B3" s="892">
        <f>INDICE!A3</f>
        <v>43191</v>
      </c>
      <c r="C3" s="892"/>
      <c r="D3" s="911" t="s">
        <v>117</v>
      </c>
      <c r="E3" s="911"/>
      <c r="F3" s="911" t="s">
        <v>118</v>
      </c>
      <c r="G3" s="911"/>
    </row>
    <row r="4" spans="1:7" x14ac:dyDescent="0.2">
      <c r="A4" s="74"/>
      <c r="B4" s="243"/>
      <c r="C4" s="71" t="s">
        <v>487</v>
      </c>
      <c r="D4" s="243"/>
      <c r="E4" s="71" t="s">
        <v>487</v>
      </c>
      <c r="F4" s="243"/>
      <c r="G4" s="71" t="s">
        <v>487</v>
      </c>
    </row>
    <row r="5" spans="1:7" ht="15" x14ac:dyDescent="0.25">
      <c r="A5" s="587" t="s">
        <v>116</v>
      </c>
      <c r="B5" s="591">
        <v>5690</v>
      </c>
      <c r="C5" s="588">
        <v>0.6367173682348779</v>
      </c>
      <c r="D5" s="589">
        <v>22309</v>
      </c>
      <c r="E5" s="588">
        <v>4.276900065438908</v>
      </c>
      <c r="F5" s="592">
        <v>67738</v>
      </c>
      <c r="G5" s="588">
        <v>2.4021527158384859</v>
      </c>
    </row>
    <row r="6" spans="1:7" x14ac:dyDescent="0.2">
      <c r="A6" s="257"/>
      <c r="B6" s="1"/>
      <c r="C6" s="1"/>
      <c r="D6" s="1"/>
      <c r="E6" s="1"/>
      <c r="F6" s="1"/>
      <c r="G6" s="70" t="s">
        <v>230</v>
      </c>
    </row>
    <row r="7" spans="1:7" x14ac:dyDescent="0.2">
      <c r="A7" s="257" t="s">
        <v>521</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B18" sqref="B18"/>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10" width="11" style="77"/>
    <col min="11" max="12" width="11.5" style="77" customWidth="1"/>
    <col min="13" max="256" width="11" style="77"/>
    <col min="257" max="257" width="32.375" style="77" customWidth="1"/>
    <col min="258" max="258" width="12.375" style="77" customWidth="1"/>
    <col min="259" max="259" width="12.875" style="77" customWidth="1"/>
    <col min="260" max="260" width="11" style="77"/>
    <col min="261" max="261" width="12.875" style="77" customWidth="1"/>
    <col min="262" max="262" width="13.5" style="77" customWidth="1"/>
    <col min="263" max="263" width="11" style="77"/>
    <col min="264" max="264" width="12.375" style="77" customWidth="1"/>
    <col min="265" max="266" width="11" style="77"/>
    <col min="267" max="268" width="11.5" style="77" customWidth="1"/>
    <col min="269" max="512" width="11" style="77"/>
    <col min="513" max="513" width="32.375" style="77" customWidth="1"/>
    <col min="514" max="514" width="12.375" style="77" customWidth="1"/>
    <col min="515" max="515" width="12.875" style="77" customWidth="1"/>
    <col min="516" max="516" width="11" style="77"/>
    <col min="517" max="517" width="12.875" style="77" customWidth="1"/>
    <col min="518" max="518" width="13.5" style="77" customWidth="1"/>
    <col min="519" max="519" width="11" style="77"/>
    <col min="520" max="520" width="12.375" style="77" customWidth="1"/>
    <col min="521" max="522" width="11" style="77"/>
    <col min="523" max="524" width="11.5" style="77" customWidth="1"/>
    <col min="525" max="768" width="11" style="77"/>
    <col min="769" max="769" width="32.375" style="77" customWidth="1"/>
    <col min="770" max="770" width="12.375" style="77" customWidth="1"/>
    <col min="771" max="771" width="12.875" style="77" customWidth="1"/>
    <col min="772" max="772" width="11" style="77"/>
    <col min="773" max="773" width="12.875" style="77" customWidth="1"/>
    <col min="774" max="774" width="13.5" style="77" customWidth="1"/>
    <col min="775" max="775" width="11" style="77"/>
    <col min="776" max="776" width="12.375" style="77" customWidth="1"/>
    <col min="777" max="778" width="11" style="77"/>
    <col min="779" max="780" width="11.5" style="77" customWidth="1"/>
    <col min="781" max="1024" width="11" style="77"/>
    <col min="1025" max="1025" width="32.375" style="77" customWidth="1"/>
    <col min="1026" max="1026" width="12.375" style="77" customWidth="1"/>
    <col min="1027" max="1027" width="12.875" style="77" customWidth="1"/>
    <col min="1028" max="1028" width="11" style="77"/>
    <col min="1029" max="1029" width="12.875" style="77" customWidth="1"/>
    <col min="1030" max="1030" width="13.5" style="77" customWidth="1"/>
    <col min="1031" max="1031" width="11" style="77"/>
    <col min="1032" max="1032" width="12.375" style="77" customWidth="1"/>
    <col min="1033" max="1034" width="11" style="77"/>
    <col min="1035" max="1036" width="11.5" style="77" customWidth="1"/>
    <col min="1037" max="1280" width="11" style="77"/>
    <col min="1281" max="1281" width="32.375" style="77" customWidth="1"/>
    <col min="1282" max="1282" width="12.375" style="77" customWidth="1"/>
    <col min="1283" max="1283" width="12.875" style="77" customWidth="1"/>
    <col min="1284" max="1284" width="11" style="77"/>
    <col min="1285" max="1285" width="12.875" style="77" customWidth="1"/>
    <col min="1286" max="1286" width="13.5" style="77" customWidth="1"/>
    <col min="1287" max="1287" width="11" style="77"/>
    <col min="1288" max="1288" width="12.375" style="77" customWidth="1"/>
    <col min="1289" max="1290" width="11" style="77"/>
    <col min="1291" max="1292" width="11.5" style="77" customWidth="1"/>
    <col min="1293" max="1536" width="11" style="77"/>
    <col min="1537" max="1537" width="32.375" style="77" customWidth="1"/>
    <col min="1538" max="1538" width="12.375" style="77" customWidth="1"/>
    <col min="1539" max="1539" width="12.875" style="77" customWidth="1"/>
    <col min="1540" max="1540" width="11" style="77"/>
    <col min="1541" max="1541" width="12.875" style="77" customWidth="1"/>
    <col min="1542" max="1542" width="13.5" style="77" customWidth="1"/>
    <col min="1543" max="1543" width="11" style="77"/>
    <col min="1544" max="1544" width="12.375" style="77" customWidth="1"/>
    <col min="1545" max="1546" width="11" style="77"/>
    <col min="1547" max="1548" width="11.5" style="77" customWidth="1"/>
    <col min="1549" max="1792" width="11" style="77"/>
    <col min="1793" max="1793" width="32.375" style="77" customWidth="1"/>
    <col min="1794" max="1794" width="12.375" style="77" customWidth="1"/>
    <col min="1795" max="1795" width="12.875" style="77" customWidth="1"/>
    <col min="1796" max="1796" width="11" style="77"/>
    <col min="1797" max="1797" width="12.875" style="77" customWidth="1"/>
    <col min="1798" max="1798" width="13.5" style="77" customWidth="1"/>
    <col min="1799" max="1799" width="11" style="77"/>
    <col min="1800" max="1800" width="12.375" style="77" customWidth="1"/>
    <col min="1801" max="1802" width="11" style="77"/>
    <col min="1803" max="1804" width="11.5" style="77" customWidth="1"/>
    <col min="1805" max="2048" width="11" style="77"/>
    <col min="2049" max="2049" width="32.375" style="77" customWidth="1"/>
    <col min="2050" max="2050" width="12.375" style="77" customWidth="1"/>
    <col min="2051" max="2051" width="12.875" style="77" customWidth="1"/>
    <col min="2052" max="2052" width="11" style="77"/>
    <col min="2053" max="2053" width="12.875" style="77" customWidth="1"/>
    <col min="2054" max="2054" width="13.5" style="77" customWidth="1"/>
    <col min="2055" max="2055" width="11" style="77"/>
    <col min="2056" max="2056" width="12.375" style="77" customWidth="1"/>
    <col min="2057" max="2058" width="11" style="77"/>
    <col min="2059" max="2060" width="11.5" style="77" customWidth="1"/>
    <col min="2061" max="2304" width="11" style="77"/>
    <col min="2305" max="2305" width="32.375" style="77" customWidth="1"/>
    <col min="2306" max="2306" width="12.375" style="77" customWidth="1"/>
    <col min="2307" max="2307" width="12.875" style="77" customWidth="1"/>
    <col min="2308" max="2308" width="11" style="77"/>
    <col min="2309" max="2309" width="12.875" style="77" customWidth="1"/>
    <col min="2310" max="2310" width="13.5" style="77" customWidth="1"/>
    <col min="2311" max="2311" width="11" style="77"/>
    <col min="2312" max="2312" width="12.375" style="77" customWidth="1"/>
    <col min="2313" max="2314" width="11" style="77"/>
    <col min="2315" max="2316" width="11.5" style="77" customWidth="1"/>
    <col min="2317" max="2560" width="11" style="77"/>
    <col min="2561" max="2561" width="32.375" style="77" customWidth="1"/>
    <col min="2562" max="2562" width="12.375" style="77" customWidth="1"/>
    <col min="2563" max="2563" width="12.875" style="77" customWidth="1"/>
    <col min="2564" max="2564" width="11" style="77"/>
    <col min="2565" max="2565" width="12.875" style="77" customWidth="1"/>
    <col min="2566" max="2566" width="13.5" style="77" customWidth="1"/>
    <col min="2567" max="2567" width="11" style="77"/>
    <col min="2568" max="2568" width="12.375" style="77" customWidth="1"/>
    <col min="2569" max="2570" width="11" style="77"/>
    <col min="2571" max="2572" width="11.5" style="77" customWidth="1"/>
    <col min="2573" max="2816" width="11" style="77"/>
    <col min="2817" max="2817" width="32.375" style="77" customWidth="1"/>
    <col min="2818" max="2818" width="12.375" style="77" customWidth="1"/>
    <col min="2819" max="2819" width="12.875" style="77" customWidth="1"/>
    <col min="2820" max="2820" width="11" style="77"/>
    <col min="2821" max="2821" width="12.875" style="77" customWidth="1"/>
    <col min="2822" max="2822" width="13.5" style="77" customWidth="1"/>
    <col min="2823" max="2823" width="11" style="77"/>
    <col min="2824" max="2824" width="12.375" style="77" customWidth="1"/>
    <col min="2825" max="2826" width="11" style="77"/>
    <col min="2827" max="2828" width="11.5" style="77" customWidth="1"/>
    <col min="2829" max="3072" width="11" style="77"/>
    <col min="3073" max="3073" width="32.375" style="77" customWidth="1"/>
    <col min="3074" max="3074" width="12.375" style="77" customWidth="1"/>
    <col min="3075" max="3075" width="12.875" style="77" customWidth="1"/>
    <col min="3076" max="3076" width="11" style="77"/>
    <col min="3077" max="3077" width="12.875" style="77" customWidth="1"/>
    <col min="3078" max="3078" width="13.5" style="77" customWidth="1"/>
    <col min="3079" max="3079" width="11" style="77"/>
    <col min="3080" max="3080" width="12.375" style="77" customWidth="1"/>
    <col min="3081" max="3082" width="11" style="77"/>
    <col min="3083" max="3084" width="11.5" style="77" customWidth="1"/>
    <col min="3085" max="3328" width="11" style="77"/>
    <col min="3329" max="3329" width="32.375" style="77" customWidth="1"/>
    <col min="3330" max="3330" width="12.375" style="77" customWidth="1"/>
    <col min="3331" max="3331" width="12.875" style="77" customWidth="1"/>
    <col min="3332" max="3332" width="11" style="77"/>
    <col min="3333" max="3333" width="12.875" style="77" customWidth="1"/>
    <col min="3334" max="3334" width="13.5" style="77" customWidth="1"/>
    <col min="3335" max="3335" width="11" style="77"/>
    <col min="3336" max="3336" width="12.375" style="77" customWidth="1"/>
    <col min="3337" max="3338" width="11" style="77"/>
    <col min="3339" max="3340" width="11.5" style="77" customWidth="1"/>
    <col min="3341" max="3584" width="11" style="77"/>
    <col min="3585" max="3585" width="32.375" style="77" customWidth="1"/>
    <col min="3586" max="3586" width="12.375" style="77" customWidth="1"/>
    <col min="3587" max="3587" width="12.875" style="77" customWidth="1"/>
    <col min="3588" max="3588" width="11" style="77"/>
    <col min="3589" max="3589" width="12.875" style="77" customWidth="1"/>
    <col min="3590" max="3590" width="13.5" style="77" customWidth="1"/>
    <col min="3591" max="3591" width="11" style="77"/>
    <col min="3592" max="3592" width="12.375" style="77" customWidth="1"/>
    <col min="3593" max="3594" width="11" style="77"/>
    <col min="3595" max="3596" width="11.5" style="77" customWidth="1"/>
    <col min="3597" max="3840" width="11" style="77"/>
    <col min="3841" max="3841" width="32.375" style="77" customWidth="1"/>
    <col min="3842" max="3842" width="12.375" style="77" customWidth="1"/>
    <col min="3843" max="3843" width="12.875" style="77" customWidth="1"/>
    <col min="3844" max="3844" width="11" style="77"/>
    <col min="3845" max="3845" width="12.875" style="77" customWidth="1"/>
    <col min="3846" max="3846" width="13.5" style="77" customWidth="1"/>
    <col min="3847" max="3847" width="11" style="77"/>
    <col min="3848" max="3848" width="12.375" style="77" customWidth="1"/>
    <col min="3849" max="3850" width="11" style="77"/>
    <col min="3851" max="3852" width="11.5" style="77" customWidth="1"/>
    <col min="3853" max="4096" width="11" style="77"/>
    <col min="4097" max="4097" width="32.375" style="77" customWidth="1"/>
    <col min="4098" max="4098" width="12.375" style="77" customWidth="1"/>
    <col min="4099" max="4099" width="12.875" style="77" customWidth="1"/>
    <col min="4100" max="4100" width="11" style="77"/>
    <col min="4101" max="4101" width="12.875" style="77" customWidth="1"/>
    <col min="4102" max="4102" width="13.5" style="77" customWidth="1"/>
    <col min="4103" max="4103" width="11" style="77"/>
    <col min="4104" max="4104" width="12.375" style="77" customWidth="1"/>
    <col min="4105" max="4106" width="11" style="77"/>
    <col min="4107" max="4108" width="11.5" style="77" customWidth="1"/>
    <col min="4109" max="4352" width="11" style="77"/>
    <col min="4353" max="4353" width="32.375" style="77" customWidth="1"/>
    <col min="4354" max="4354" width="12.375" style="77" customWidth="1"/>
    <col min="4355" max="4355" width="12.875" style="77" customWidth="1"/>
    <col min="4356" max="4356" width="11" style="77"/>
    <col min="4357" max="4357" width="12.875" style="77" customWidth="1"/>
    <col min="4358" max="4358" width="13.5" style="77" customWidth="1"/>
    <col min="4359" max="4359" width="11" style="77"/>
    <col min="4360" max="4360" width="12.375" style="77" customWidth="1"/>
    <col min="4361" max="4362" width="11" style="77"/>
    <col min="4363" max="4364" width="11.5" style="77" customWidth="1"/>
    <col min="4365" max="4608" width="11" style="77"/>
    <col min="4609" max="4609" width="32.375" style="77" customWidth="1"/>
    <col min="4610" max="4610" width="12.375" style="77" customWidth="1"/>
    <col min="4611" max="4611" width="12.875" style="77" customWidth="1"/>
    <col min="4612" max="4612" width="11" style="77"/>
    <col min="4613" max="4613" width="12.875" style="77" customWidth="1"/>
    <col min="4614" max="4614" width="13.5" style="77" customWidth="1"/>
    <col min="4615" max="4615" width="11" style="77"/>
    <col min="4616" max="4616" width="12.375" style="77" customWidth="1"/>
    <col min="4617" max="4618" width="11" style="77"/>
    <col min="4619" max="4620" width="11.5" style="77" customWidth="1"/>
    <col min="4621" max="4864" width="11" style="77"/>
    <col min="4865" max="4865" width="32.375" style="77" customWidth="1"/>
    <col min="4866" max="4866" width="12.375" style="77" customWidth="1"/>
    <col min="4867" max="4867" width="12.875" style="77" customWidth="1"/>
    <col min="4868" max="4868" width="11" style="77"/>
    <col min="4869" max="4869" width="12.875" style="77" customWidth="1"/>
    <col min="4870" max="4870" width="13.5" style="77" customWidth="1"/>
    <col min="4871" max="4871" width="11" style="77"/>
    <col min="4872" max="4872" width="12.375" style="77" customWidth="1"/>
    <col min="4873" max="4874" width="11" style="77"/>
    <col min="4875" max="4876" width="11.5" style="77" customWidth="1"/>
    <col min="4877" max="5120" width="11" style="77"/>
    <col min="5121" max="5121" width="32.375" style="77" customWidth="1"/>
    <col min="5122" max="5122" width="12.375" style="77" customWidth="1"/>
    <col min="5123" max="5123" width="12.875" style="77" customWidth="1"/>
    <col min="5124" max="5124" width="11" style="77"/>
    <col min="5125" max="5125" width="12.875" style="77" customWidth="1"/>
    <col min="5126" max="5126" width="13.5" style="77" customWidth="1"/>
    <col min="5127" max="5127" width="11" style="77"/>
    <col min="5128" max="5128" width="12.375" style="77" customWidth="1"/>
    <col min="5129" max="5130" width="11" style="77"/>
    <col min="5131" max="5132" width="11.5" style="77" customWidth="1"/>
    <col min="5133" max="5376" width="11" style="77"/>
    <col min="5377" max="5377" width="32.375" style="77" customWidth="1"/>
    <col min="5378" max="5378" width="12.375" style="77" customWidth="1"/>
    <col min="5379" max="5379" width="12.875" style="77" customWidth="1"/>
    <col min="5380" max="5380" width="11" style="77"/>
    <col min="5381" max="5381" width="12.875" style="77" customWidth="1"/>
    <col min="5382" max="5382" width="13.5" style="77" customWidth="1"/>
    <col min="5383" max="5383" width="11" style="77"/>
    <col min="5384" max="5384" width="12.375" style="77" customWidth="1"/>
    <col min="5385" max="5386" width="11" style="77"/>
    <col min="5387" max="5388" width="11.5" style="77" customWidth="1"/>
    <col min="5389" max="5632" width="11" style="77"/>
    <col min="5633" max="5633" width="32.375" style="77" customWidth="1"/>
    <col min="5634" max="5634" width="12.375" style="77" customWidth="1"/>
    <col min="5635" max="5635" width="12.875" style="77" customWidth="1"/>
    <col min="5636" max="5636" width="11" style="77"/>
    <col min="5637" max="5637" width="12.875" style="77" customWidth="1"/>
    <col min="5638" max="5638" width="13.5" style="77" customWidth="1"/>
    <col min="5639" max="5639" width="11" style="77"/>
    <col min="5640" max="5640" width="12.375" style="77" customWidth="1"/>
    <col min="5641" max="5642" width="11" style="77"/>
    <col min="5643" max="5644" width="11.5" style="77" customWidth="1"/>
    <col min="5645" max="5888" width="11" style="77"/>
    <col min="5889" max="5889" width="32.375" style="77" customWidth="1"/>
    <col min="5890" max="5890" width="12.375" style="77" customWidth="1"/>
    <col min="5891" max="5891" width="12.875" style="77" customWidth="1"/>
    <col min="5892" max="5892" width="11" style="77"/>
    <col min="5893" max="5893" width="12.875" style="77" customWidth="1"/>
    <col min="5894" max="5894" width="13.5" style="77" customWidth="1"/>
    <col min="5895" max="5895" width="11" style="77"/>
    <col min="5896" max="5896" width="12.375" style="77" customWidth="1"/>
    <col min="5897" max="5898" width="11" style="77"/>
    <col min="5899" max="5900" width="11.5" style="77" customWidth="1"/>
    <col min="5901" max="6144" width="11" style="77"/>
    <col min="6145" max="6145" width="32.375" style="77" customWidth="1"/>
    <col min="6146" max="6146" width="12.375" style="77" customWidth="1"/>
    <col min="6147" max="6147" width="12.875" style="77" customWidth="1"/>
    <col min="6148" max="6148" width="11" style="77"/>
    <col min="6149" max="6149" width="12.875" style="77" customWidth="1"/>
    <col min="6150" max="6150" width="13.5" style="77" customWidth="1"/>
    <col min="6151" max="6151" width="11" style="77"/>
    <col min="6152" max="6152" width="12.375" style="77" customWidth="1"/>
    <col min="6153" max="6154" width="11" style="77"/>
    <col min="6155" max="6156" width="11.5" style="77" customWidth="1"/>
    <col min="6157" max="6400" width="11" style="77"/>
    <col min="6401" max="6401" width="32.375" style="77" customWidth="1"/>
    <col min="6402" max="6402" width="12.375" style="77" customWidth="1"/>
    <col min="6403" max="6403" width="12.875" style="77" customWidth="1"/>
    <col min="6404" max="6404" width="11" style="77"/>
    <col min="6405" max="6405" width="12.875" style="77" customWidth="1"/>
    <col min="6406" max="6406" width="13.5" style="77" customWidth="1"/>
    <col min="6407" max="6407" width="11" style="77"/>
    <col min="6408" max="6408" width="12.375" style="77" customWidth="1"/>
    <col min="6409" max="6410" width="11" style="77"/>
    <col min="6411" max="6412" width="11.5" style="77" customWidth="1"/>
    <col min="6413" max="6656" width="11" style="77"/>
    <col min="6657" max="6657" width="32.375" style="77" customWidth="1"/>
    <col min="6658" max="6658" width="12.375" style="77" customWidth="1"/>
    <col min="6659" max="6659" width="12.875" style="77" customWidth="1"/>
    <col min="6660" max="6660" width="11" style="77"/>
    <col min="6661" max="6661" width="12.875" style="77" customWidth="1"/>
    <col min="6662" max="6662" width="13.5" style="77" customWidth="1"/>
    <col min="6663" max="6663" width="11" style="77"/>
    <col min="6664" max="6664" width="12.375" style="77" customWidth="1"/>
    <col min="6665" max="6666" width="11" style="77"/>
    <col min="6667" max="6668" width="11.5" style="77" customWidth="1"/>
    <col min="6669" max="6912" width="11" style="77"/>
    <col min="6913" max="6913" width="32.375" style="77" customWidth="1"/>
    <col min="6914" max="6914" width="12.375" style="77" customWidth="1"/>
    <col min="6915" max="6915" width="12.875" style="77" customWidth="1"/>
    <col min="6916" max="6916" width="11" style="77"/>
    <col min="6917" max="6917" width="12.875" style="77" customWidth="1"/>
    <col min="6918" max="6918" width="13.5" style="77" customWidth="1"/>
    <col min="6919" max="6919" width="11" style="77"/>
    <col min="6920" max="6920" width="12.375" style="77" customWidth="1"/>
    <col min="6921" max="6922" width="11" style="77"/>
    <col min="6923" max="6924" width="11.5" style="77" customWidth="1"/>
    <col min="6925" max="7168" width="11" style="77"/>
    <col min="7169" max="7169" width="32.375" style="77" customWidth="1"/>
    <col min="7170" max="7170" width="12.375" style="77" customWidth="1"/>
    <col min="7171" max="7171" width="12.875" style="77" customWidth="1"/>
    <col min="7172" max="7172" width="11" style="77"/>
    <col min="7173" max="7173" width="12.875" style="77" customWidth="1"/>
    <col min="7174" max="7174" width="13.5" style="77" customWidth="1"/>
    <col min="7175" max="7175" width="11" style="77"/>
    <col min="7176" max="7176" width="12.375" style="77" customWidth="1"/>
    <col min="7177" max="7178" width="11" style="77"/>
    <col min="7179" max="7180" width="11.5" style="77" customWidth="1"/>
    <col min="7181" max="7424" width="11" style="77"/>
    <col min="7425" max="7425" width="32.375" style="77" customWidth="1"/>
    <col min="7426" max="7426" width="12.375" style="77" customWidth="1"/>
    <col min="7427" max="7427" width="12.875" style="77" customWidth="1"/>
    <col min="7428" max="7428" width="11" style="77"/>
    <col min="7429" max="7429" width="12.875" style="77" customWidth="1"/>
    <col min="7430" max="7430" width="13.5" style="77" customWidth="1"/>
    <col min="7431" max="7431" width="11" style="77"/>
    <col min="7432" max="7432" width="12.375" style="77" customWidth="1"/>
    <col min="7433" max="7434" width="11" style="77"/>
    <col min="7435" max="7436" width="11.5" style="77" customWidth="1"/>
    <col min="7437" max="7680" width="11" style="77"/>
    <col min="7681" max="7681" width="32.375" style="77" customWidth="1"/>
    <col min="7682" max="7682" width="12.375" style="77" customWidth="1"/>
    <col min="7683" max="7683" width="12.875" style="77" customWidth="1"/>
    <col min="7684" max="7684" width="11" style="77"/>
    <col min="7685" max="7685" width="12.875" style="77" customWidth="1"/>
    <col min="7686" max="7686" width="13.5" style="77" customWidth="1"/>
    <col min="7687" max="7687" width="11" style="77"/>
    <col min="7688" max="7688" width="12.375" style="77" customWidth="1"/>
    <col min="7689" max="7690" width="11" style="77"/>
    <col min="7691" max="7692" width="11.5" style="77" customWidth="1"/>
    <col min="7693" max="7936" width="11" style="77"/>
    <col min="7937" max="7937" width="32.375" style="77" customWidth="1"/>
    <col min="7938" max="7938" width="12.375" style="77" customWidth="1"/>
    <col min="7939" max="7939" width="12.875" style="77" customWidth="1"/>
    <col min="7940" max="7940" width="11" style="77"/>
    <col min="7941" max="7941" width="12.875" style="77" customWidth="1"/>
    <col min="7942" max="7942" width="13.5" style="77" customWidth="1"/>
    <col min="7943" max="7943" width="11" style="77"/>
    <col min="7944" max="7944" width="12.375" style="77" customWidth="1"/>
    <col min="7945" max="7946" width="11" style="77"/>
    <col min="7947" max="7948" width="11.5" style="77" customWidth="1"/>
    <col min="7949" max="8192" width="11" style="77"/>
    <col min="8193" max="8193" width="32.375" style="77" customWidth="1"/>
    <col min="8194" max="8194" width="12.375" style="77" customWidth="1"/>
    <col min="8195" max="8195" width="12.875" style="77" customWidth="1"/>
    <col min="8196" max="8196" width="11" style="77"/>
    <col min="8197" max="8197" width="12.875" style="77" customWidth="1"/>
    <col min="8198" max="8198" width="13.5" style="77" customWidth="1"/>
    <col min="8199" max="8199" width="11" style="77"/>
    <col min="8200" max="8200" width="12.375" style="77" customWidth="1"/>
    <col min="8201" max="8202" width="11" style="77"/>
    <col min="8203" max="8204" width="11.5" style="77" customWidth="1"/>
    <col min="8205" max="8448" width="11" style="77"/>
    <col min="8449" max="8449" width="32.375" style="77" customWidth="1"/>
    <col min="8450" max="8450" width="12.375" style="77" customWidth="1"/>
    <col min="8451" max="8451" width="12.875" style="77" customWidth="1"/>
    <col min="8452" max="8452" width="11" style="77"/>
    <col min="8453" max="8453" width="12.875" style="77" customWidth="1"/>
    <col min="8454" max="8454" width="13.5" style="77" customWidth="1"/>
    <col min="8455" max="8455" width="11" style="77"/>
    <col min="8456" max="8456" width="12.375" style="77" customWidth="1"/>
    <col min="8457" max="8458" width="11" style="77"/>
    <col min="8459" max="8460" width="11.5" style="77" customWidth="1"/>
    <col min="8461" max="8704" width="11" style="77"/>
    <col min="8705" max="8705" width="32.375" style="77" customWidth="1"/>
    <col min="8706" max="8706" width="12.375" style="77" customWidth="1"/>
    <col min="8707" max="8707" width="12.875" style="77" customWidth="1"/>
    <col min="8708" max="8708" width="11" style="77"/>
    <col min="8709" max="8709" width="12.875" style="77" customWidth="1"/>
    <col min="8710" max="8710" width="13.5" style="77" customWidth="1"/>
    <col min="8711" max="8711" width="11" style="77"/>
    <col min="8712" max="8712" width="12.375" style="77" customWidth="1"/>
    <col min="8713" max="8714" width="11" style="77"/>
    <col min="8715" max="8716" width="11.5" style="77" customWidth="1"/>
    <col min="8717" max="8960" width="11" style="77"/>
    <col min="8961" max="8961" width="32.375" style="77" customWidth="1"/>
    <col min="8962" max="8962" width="12.375" style="77" customWidth="1"/>
    <col min="8963" max="8963" width="12.875" style="77" customWidth="1"/>
    <col min="8964" max="8964" width="11" style="77"/>
    <col min="8965" max="8965" width="12.875" style="77" customWidth="1"/>
    <col min="8966" max="8966" width="13.5" style="77" customWidth="1"/>
    <col min="8967" max="8967" width="11" style="77"/>
    <col min="8968" max="8968" width="12.375" style="77" customWidth="1"/>
    <col min="8969" max="8970" width="11" style="77"/>
    <col min="8971" max="8972" width="11.5" style="77" customWidth="1"/>
    <col min="8973" max="9216" width="11" style="77"/>
    <col min="9217" max="9217" width="32.375" style="77" customWidth="1"/>
    <col min="9218" max="9218" width="12.375" style="77" customWidth="1"/>
    <col min="9219" max="9219" width="12.875" style="77" customWidth="1"/>
    <col min="9220" max="9220" width="11" style="77"/>
    <col min="9221" max="9221" width="12.875" style="77" customWidth="1"/>
    <col min="9222" max="9222" width="13.5" style="77" customWidth="1"/>
    <col min="9223" max="9223" width="11" style="77"/>
    <col min="9224" max="9224" width="12.375" style="77" customWidth="1"/>
    <col min="9225" max="9226" width="11" style="77"/>
    <col min="9227" max="9228" width="11.5" style="77" customWidth="1"/>
    <col min="9229" max="9472" width="11" style="77"/>
    <col min="9473" max="9473" width="32.375" style="77" customWidth="1"/>
    <col min="9474" max="9474" width="12.375" style="77" customWidth="1"/>
    <col min="9475" max="9475" width="12.875" style="77" customWidth="1"/>
    <col min="9476" max="9476" width="11" style="77"/>
    <col min="9477" max="9477" width="12.875" style="77" customWidth="1"/>
    <col min="9478" max="9478" width="13.5" style="77" customWidth="1"/>
    <col min="9479" max="9479" width="11" style="77"/>
    <col min="9480" max="9480" width="12.375" style="77" customWidth="1"/>
    <col min="9481" max="9482" width="11" style="77"/>
    <col min="9483" max="9484" width="11.5" style="77" customWidth="1"/>
    <col min="9485" max="9728" width="11" style="77"/>
    <col min="9729" max="9729" width="32.375" style="77" customWidth="1"/>
    <col min="9730" max="9730" width="12.375" style="77" customWidth="1"/>
    <col min="9731" max="9731" width="12.875" style="77" customWidth="1"/>
    <col min="9732" max="9732" width="11" style="77"/>
    <col min="9733" max="9733" width="12.875" style="77" customWidth="1"/>
    <col min="9734" max="9734" width="13.5" style="77" customWidth="1"/>
    <col min="9735" max="9735" width="11" style="77"/>
    <col min="9736" max="9736" width="12.375" style="77" customWidth="1"/>
    <col min="9737" max="9738" width="11" style="77"/>
    <col min="9739" max="9740" width="11.5" style="77" customWidth="1"/>
    <col min="9741" max="9984" width="11" style="77"/>
    <col min="9985" max="9985" width="32.375" style="77" customWidth="1"/>
    <col min="9986" max="9986" width="12.375" style="77" customWidth="1"/>
    <col min="9987" max="9987" width="12.875" style="77" customWidth="1"/>
    <col min="9988" max="9988" width="11" style="77"/>
    <col min="9989" max="9989" width="12.875" style="77" customWidth="1"/>
    <col min="9990" max="9990" width="13.5" style="77" customWidth="1"/>
    <col min="9991" max="9991" width="11" style="77"/>
    <col min="9992" max="9992" width="12.375" style="77" customWidth="1"/>
    <col min="9993" max="9994" width="11" style="77"/>
    <col min="9995" max="9996" width="11.5" style="77" customWidth="1"/>
    <col min="9997" max="10240" width="11" style="77"/>
    <col min="10241" max="10241" width="32.375" style="77" customWidth="1"/>
    <col min="10242" max="10242" width="12.375" style="77" customWidth="1"/>
    <col min="10243" max="10243" width="12.875" style="77" customWidth="1"/>
    <col min="10244" max="10244" width="11" style="77"/>
    <col min="10245" max="10245" width="12.875" style="77" customWidth="1"/>
    <col min="10246" max="10246" width="13.5" style="77" customWidth="1"/>
    <col min="10247" max="10247" width="11" style="77"/>
    <col min="10248" max="10248" width="12.375" style="77" customWidth="1"/>
    <col min="10249" max="10250" width="11" style="77"/>
    <col min="10251" max="10252" width="11.5" style="77" customWidth="1"/>
    <col min="10253" max="10496" width="11" style="77"/>
    <col min="10497" max="10497" width="32.375" style="77" customWidth="1"/>
    <col min="10498" max="10498" width="12.375" style="77" customWidth="1"/>
    <col min="10499" max="10499" width="12.875" style="77" customWidth="1"/>
    <col min="10500" max="10500" width="11" style="77"/>
    <col min="10501" max="10501" width="12.875" style="77" customWidth="1"/>
    <col min="10502" max="10502" width="13.5" style="77" customWidth="1"/>
    <col min="10503" max="10503" width="11" style="77"/>
    <col min="10504" max="10504" width="12.375" style="77" customWidth="1"/>
    <col min="10505" max="10506" width="11" style="77"/>
    <col min="10507" max="10508" width="11.5" style="77" customWidth="1"/>
    <col min="10509" max="10752" width="11" style="77"/>
    <col min="10753" max="10753" width="32.375" style="77" customWidth="1"/>
    <col min="10754" max="10754" width="12.375" style="77" customWidth="1"/>
    <col min="10755" max="10755" width="12.875" style="77" customWidth="1"/>
    <col min="10756" max="10756" width="11" style="77"/>
    <col min="10757" max="10757" width="12.875" style="77" customWidth="1"/>
    <col min="10758" max="10758" width="13.5" style="77" customWidth="1"/>
    <col min="10759" max="10759" width="11" style="77"/>
    <col min="10760" max="10760" width="12.375" style="77" customWidth="1"/>
    <col min="10761" max="10762" width="11" style="77"/>
    <col min="10763" max="10764" width="11.5" style="77" customWidth="1"/>
    <col min="10765" max="11008" width="11" style="77"/>
    <col min="11009" max="11009" width="32.375" style="77" customWidth="1"/>
    <col min="11010" max="11010" width="12.375" style="77" customWidth="1"/>
    <col min="11011" max="11011" width="12.875" style="77" customWidth="1"/>
    <col min="11012" max="11012" width="11" style="77"/>
    <col min="11013" max="11013" width="12.875" style="77" customWidth="1"/>
    <col min="11014" max="11014" width="13.5" style="77" customWidth="1"/>
    <col min="11015" max="11015" width="11" style="77"/>
    <col min="11016" max="11016" width="12.375" style="77" customWidth="1"/>
    <col min="11017" max="11018" width="11" style="77"/>
    <col min="11019" max="11020" width="11.5" style="77" customWidth="1"/>
    <col min="11021" max="11264" width="11" style="77"/>
    <col min="11265" max="11265" width="32.375" style="77" customWidth="1"/>
    <col min="11266" max="11266" width="12.375" style="77" customWidth="1"/>
    <col min="11267" max="11267" width="12.875" style="77" customWidth="1"/>
    <col min="11268" max="11268" width="11" style="77"/>
    <col min="11269" max="11269" width="12.875" style="77" customWidth="1"/>
    <col min="11270" max="11270" width="13.5" style="77" customWidth="1"/>
    <col min="11271" max="11271" width="11" style="77"/>
    <col min="11272" max="11272" width="12.375" style="77" customWidth="1"/>
    <col min="11273" max="11274" width="11" style="77"/>
    <col min="11275" max="11276" width="11.5" style="77" customWidth="1"/>
    <col min="11277" max="11520" width="11" style="77"/>
    <col min="11521" max="11521" width="32.375" style="77" customWidth="1"/>
    <col min="11522" max="11522" width="12.375" style="77" customWidth="1"/>
    <col min="11523" max="11523" width="12.875" style="77" customWidth="1"/>
    <col min="11524" max="11524" width="11" style="77"/>
    <col min="11525" max="11525" width="12.875" style="77" customWidth="1"/>
    <col min="11526" max="11526" width="13.5" style="77" customWidth="1"/>
    <col min="11527" max="11527" width="11" style="77"/>
    <col min="11528" max="11528" width="12.375" style="77" customWidth="1"/>
    <col min="11529" max="11530" width="11" style="77"/>
    <col min="11531" max="11532" width="11.5" style="77" customWidth="1"/>
    <col min="11533" max="11776" width="11" style="77"/>
    <col min="11777" max="11777" width="32.375" style="77" customWidth="1"/>
    <col min="11778" max="11778" width="12.375" style="77" customWidth="1"/>
    <col min="11779" max="11779" width="12.875" style="77" customWidth="1"/>
    <col min="11780" max="11780" width="11" style="77"/>
    <col min="11781" max="11781" width="12.875" style="77" customWidth="1"/>
    <col min="11782" max="11782" width="13.5" style="77" customWidth="1"/>
    <col min="11783" max="11783" width="11" style="77"/>
    <col min="11784" max="11784" width="12.375" style="77" customWidth="1"/>
    <col min="11785" max="11786" width="11" style="77"/>
    <col min="11787" max="11788" width="11.5" style="77" customWidth="1"/>
    <col min="11789" max="12032" width="11" style="77"/>
    <col min="12033" max="12033" width="32.375" style="77" customWidth="1"/>
    <col min="12034" max="12034" width="12.375" style="77" customWidth="1"/>
    <col min="12035" max="12035" width="12.875" style="77" customWidth="1"/>
    <col min="12036" max="12036" width="11" style="77"/>
    <col min="12037" max="12037" width="12.875" style="77" customWidth="1"/>
    <col min="12038" max="12038" width="13.5" style="77" customWidth="1"/>
    <col min="12039" max="12039" width="11" style="77"/>
    <col min="12040" max="12040" width="12.375" style="77" customWidth="1"/>
    <col min="12041" max="12042" width="11" style="77"/>
    <col min="12043" max="12044" width="11.5" style="77" customWidth="1"/>
    <col min="12045" max="12288" width="11" style="77"/>
    <col min="12289" max="12289" width="32.375" style="77" customWidth="1"/>
    <col min="12290" max="12290" width="12.375" style="77" customWidth="1"/>
    <col min="12291" max="12291" width="12.875" style="77" customWidth="1"/>
    <col min="12292" max="12292" width="11" style="77"/>
    <col min="12293" max="12293" width="12.875" style="77" customWidth="1"/>
    <col min="12294" max="12294" width="13.5" style="77" customWidth="1"/>
    <col min="12295" max="12295" width="11" style="77"/>
    <col min="12296" max="12296" width="12.375" style="77" customWidth="1"/>
    <col min="12297" max="12298" width="11" style="77"/>
    <col min="12299" max="12300" width="11.5" style="77" customWidth="1"/>
    <col min="12301" max="12544" width="11" style="77"/>
    <col min="12545" max="12545" width="32.375" style="77" customWidth="1"/>
    <col min="12546" max="12546" width="12.375" style="77" customWidth="1"/>
    <col min="12547" max="12547" width="12.875" style="77" customWidth="1"/>
    <col min="12548" max="12548" width="11" style="77"/>
    <col min="12549" max="12549" width="12.875" style="77" customWidth="1"/>
    <col min="12550" max="12550" width="13.5" style="77" customWidth="1"/>
    <col min="12551" max="12551" width="11" style="77"/>
    <col min="12552" max="12552" width="12.375" style="77" customWidth="1"/>
    <col min="12553" max="12554" width="11" style="77"/>
    <col min="12555" max="12556" width="11.5" style="77" customWidth="1"/>
    <col min="12557" max="12800" width="11" style="77"/>
    <col min="12801" max="12801" width="32.375" style="77" customWidth="1"/>
    <col min="12802" max="12802" width="12.375" style="77" customWidth="1"/>
    <col min="12803" max="12803" width="12.875" style="77" customWidth="1"/>
    <col min="12804" max="12804" width="11" style="77"/>
    <col min="12805" max="12805" width="12.875" style="77" customWidth="1"/>
    <col min="12806" max="12806" width="13.5" style="77" customWidth="1"/>
    <col min="12807" max="12807" width="11" style="77"/>
    <col min="12808" max="12808" width="12.375" style="77" customWidth="1"/>
    <col min="12809" max="12810" width="11" style="77"/>
    <col min="12811" max="12812" width="11.5" style="77" customWidth="1"/>
    <col min="12813" max="13056" width="11" style="77"/>
    <col min="13057" max="13057" width="32.375" style="77" customWidth="1"/>
    <col min="13058" max="13058" width="12.375" style="77" customWidth="1"/>
    <col min="13059" max="13059" width="12.875" style="77" customWidth="1"/>
    <col min="13060" max="13060" width="11" style="77"/>
    <col min="13061" max="13061" width="12.875" style="77" customWidth="1"/>
    <col min="13062" max="13062" width="13.5" style="77" customWidth="1"/>
    <col min="13063" max="13063" width="11" style="77"/>
    <col min="13064" max="13064" width="12.375" style="77" customWidth="1"/>
    <col min="13065" max="13066" width="11" style="77"/>
    <col min="13067" max="13068" width="11.5" style="77" customWidth="1"/>
    <col min="13069" max="13312" width="11" style="77"/>
    <col min="13313" max="13313" width="32.375" style="77" customWidth="1"/>
    <col min="13314" max="13314" width="12.375" style="77" customWidth="1"/>
    <col min="13315" max="13315" width="12.875" style="77" customWidth="1"/>
    <col min="13316" max="13316" width="11" style="77"/>
    <col min="13317" max="13317" width="12.875" style="77" customWidth="1"/>
    <col min="13318" max="13318" width="13.5" style="77" customWidth="1"/>
    <col min="13319" max="13319" width="11" style="77"/>
    <col min="13320" max="13320" width="12.375" style="77" customWidth="1"/>
    <col min="13321" max="13322" width="11" style="77"/>
    <col min="13323" max="13324" width="11.5" style="77" customWidth="1"/>
    <col min="13325" max="13568" width="11" style="77"/>
    <col min="13569" max="13569" width="32.375" style="77" customWidth="1"/>
    <col min="13570" max="13570" width="12.375" style="77" customWidth="1"/>
    <col min="13571" max="13571" width="12.875" style="77" customWidth="1"/>
    <col min="13572" max="13572" width="11" style="77"/>
    <col min="13573" max="13573" width="12.875" style="77" customWidth="1"/>
    <col min="13574" max="13574" width="13.5" style="77" customWidth="1"/>
    <col min="13575" max="13575" width="11" style="77"/>
    <col min="13576" max="13576" width="12.375" style="77" customWidth="1"/>
    <col min="13577" max="13578" width="11" style="77"/>
    <col min="13579" max="13580" width="11.5" style="77" customWidth="1"/>
    <col min="13581" max="13824" width="11" style="77"/>
    <col min="13825" max="13825" width="32.375" style="77" customWidth="1"/>
    <col min="13826" max="13826" width="12.375" style="77" customWidth="1"/>
    <col min="13827" max="13827" width="12.875" style="77" customWidth="1"/>
    <col min="13828" max="13828" width="11" style="77"/>
    <col min="13829" max="13829" width="12.875" style="77" customWidth="1"/>
    <col min="13830" max="13830" width="13.5" style="77" customWidth="1"/>
    <col min="13831" max="13831" width="11" style="77"/>
    <col min="13832" max="13832" width="12.375" style="77" customWidth="1"/>
    <col min="13833" max="13834" width="11" style="77"/>
    <col min="13835" max="13836" width="11.5" style="77" customWidth="1"/>
    <col min="13837" max="14080" width="11" style="77"/>
    <col min="14081" max="14081" width="32.375" style="77" customWidth="1"/>
    <col min="14082" max="14082" width="12.375" style="77" customWidth="1"/>
    <col min="14083" max="14083" width="12.875" style="77" customWidth="1"/>
    <col min="14084" max="14084" width="11" style="77"/>
    <col min="14085" max="14085" width="12.875" style="77" customWidth="1"/>
    <col min="14086" max="14086" width="13.5" style="77" customWidth="1"/>
    <col min="14087" max="14087" width="11" style="77"/>
    <col min="14088" max="14088" width="12.375" style="77" customWidth="1"/>
    <col min="14089" max="14090" width="11" style="77"/>
    <col min="14091" max="14092" width="11.5" style="77" customWidth="1"/>
    <col min="14093" max="14336" width="11" style="77"/>
    <col min="14337" max="14337" width="32.375" style="77" customWidth="1"/>
    <col min="14338" max="14338" width="12.375" style="77" customWidth="1"/>
    <col min="14339" max="14339" width="12.875" style="77" customWidth="1"/>
    <col min="14340" max="14340" width="11" style="77"/>
    <col min="14341" max="14341" width="12.875" style="77" customWidth="1"/>
    <col min="14342" max="14342" width="13.5" style="77" customWidth="1"/>
    <col min="14343" max="14343" width="11" style="77"/>
    <col min="14344" max="14344" width="12.375" style="77" customWidth="1"/>
    <col min="14345" max="14346" width="11" style="77"/>
    <col min="14347" max="14348" width="11.5" style="77" customWidth="1"/>
    <col min="14349" max="14592" width="11" style="77"/>
    <col min="14593" max="14593" width="32.375" style="77" customWidth="1"/>
    <col min="14594" max="14594" width="12.375" style="77" customWidth="1"/>
    <col min="14595" max="14595" width="12.875" style="77" customWidth="1"/>
    <col min="14596" max="14596" width="11" style="77"/>
    <col min="14597" max="14597" width="12.875" style="77" customWidth="1"/>
    <col min="14598" max="14598" width="13.5" style="77" customWidth="1"/>
    <col min="14599" max="14599" width="11" style="77"/>
    <col min="14600" max="14600" width="12.375" style="77" customWidth="1"/>
    <col min="14601" max="14602" width="11" style="77"/>
    <col min="14603" max="14604" width="11.5" style="77" customWidth="1"/>
    <col min="14605" max="14848" width="11" style="77"/>
    <col min="14849" max="14849" width="32.375" style="77" customWidth="1"/>
    <col min="14850" max="14850" width="12.375" style="77" customWidth="1"/>
    <col min="14851" max="14851" width="12.875" style="77" customWidth="1"/>
    <col min="14852" max="14852" width="11" style="77"/>
    <col min="14853" max="14853" width="12.875" style="77" customWidth="1"/>
    <col min="14854" max="14854" width="13.5" style="77" customWidth="1"/>
    <col min="14855" max="14855" width="11" style="77"/>
    <col min="14856" max="14856" width="12.375" style="77" customWidth="1"/>
    <col min="14857" max="14858" width="11" style="77"/>
    <col min="14859" max="14860" width="11.5" style="77" customWidth="1"/>
    <col min="14861" max="15104" width="11" style="77"/>
    <col min="15105" max="15105" width="32.375" style="77" customWidth="1"/>
    <col min="15106" max="15106" width="12.375" style="77" customWidth="1"/>
    <col min="15107" max="15107" width="12.875" style="77" customWidth="1"/>
    <col min="15108" max="15108" width="11" style="77"/>
    <col min="15109" max="15109" width="12.875" style="77" customWidth="1"/>
    <col min="15110" max="15110" width="13.5" style="77" customWidth="1"/>
    <col min="15111" max="15111" width="11" style="77"/>
    <col min="15112" max="15112" width="12.375" style="77" customWidth="1"/>
    <col min="15113" max="15114" width="11" style="77"/>
    <col min="15115" max="15116" width="11.5" style="77" customWidth="1"/>
    <col min="15117" max="15360" width="11" style="77"/>
    <col min="15361" max="15361" width="32.375" style="77" customWidth="1"/>
    <col min="15362" max="15362" width="12.375" style="77" customWidth="1"/>
    <col min="15363" max="15363" width="12.875" style="77" customWidth="1"/>
    <col min="15364" max="15364" width="11" style="77"/>
    <col min="15365" max="15365" width="12.875" style="77" customWidth="1"/>
    <col min="15366" max="15366" width="13.5" style="77" customWidth="1"/>
    <col min="15367" max="15367" width="11" style="77"/>
    <col min="15368" max="15368" width="12.375" style="77" customWidth="1"/>
    <col min="15369" max="15370" width="11" style="77"/>
    <col min="15371" max="15372" width="11.5" style="77" customWidth="1"/>
    <col min="15373" max="15616" width="11" style="77"/>
    <col min="15617" max="15617" width="32.375" style="77" customWidth="1"/>
    <col min="15618" max="15618" width="12.375" style="77" customWidth="1"/>
    <col min="15619" max="15619" width="12.875" style="77" customWidth="1"/>
    <col min="15620" max="15620" width="11" style="77"/>
    <col min="15621" max="15621" width="12.875" style="77" customWidth="1"/>
    <col min="15622" max="15622" width="13.5" style="77" customWidth="1"/>
    <col min="15623" max="15623" width="11" style="77"/>
    <col min="15624" max="15624" width="12.375" style="77" customWidth="1"/>
    <col min="15625" max="15626" width="11" style="77"/>
    <col min="15627" max="15628" width="11.5" style="77" customWidth="1"/>
    <col min="15629" max="15872" width="11" style="77"/>
    <col min="15873" max="15873" width="32.375" style="77" customWidth="1"/>
    <col min="15874" max="15874" width="12.375" style="77" customWidth="1"/>
    <col min="15875" max="15875" width="12.875" style="77" customWidth="1"/>
    <col min="15876" max="15876" width="11" style="77"/>
    <col min="15877" max="15877" width="12.875" style="77" customWidth="1"/>
    <col min="15878" max="15878" width="13.5" style="77" customWidth="1"/>
    <col min="15879" max="15879" width="11" style="77"/>
    <col min="15880" max="15880" width="12.375" style="77" customWidth="1"/>
    <col min="15881" max="15882" width="11" style="77"/>
    <col min="15883" max="15884" width="11.5" style="77" customWidth="1"/>
    <col min="15885" max="16128" width="11" style="77"/>
    <col min="16129" max="16129" width="32.375" style="77" customWidth="1"/>
    <col min="16130" max="16130" width="12.375" style="77" customWidth="1"/>
    <col min="16131" max="16131" width="12.875" style="77" customWidth="1"/>
    <col min="16132" max="16132" width="11" style="77"/>
    <col min="16133" max="16133" width="12.875" style="77" customWidth="1"/>
    <col min="16134" max="16134" width="13.5" style="77" customWidth="1"/>
    <col min="16135" max="16135" width="11" style="77"/>
    <col min="16136" max="16136" width="12.375" style="77" customWidth="1"/>
    <col min="16137" max="16138" width="11" style="77"/>
    <col min="16139" max="16140" width="11.5" style="77" customWidth="1"/>
    <col min="16141" max="16384" width="11" style="77"/>
  </cols>
  <sheetData>
    <row r="1" spans="1:8" x14ac:dyDescent="0.2">
      <c r="A1" s="6" t="s">
        <v>265</v>
      </c>
      <c r="B1" s="3"/>
      <c r="C1" s="3"/>
      <c r="D1" s="3"/>
      <c r="E1" s="3"/>
      <c r="F1" s="3"/>
      <c r="G1" s="3"/>
    </row>
    <row r="2" spans="1:8" ht="15.75" x14ac:dyDescent="0.25">
      <c r="A2" s="2"/>
      <c r="B2" s="108"/>
      <c r="C2" s="3"/>
      <c r="D2" s="3"/>
      <c r="E2" s="3"/>
      <c r="F2" s="3"/>
      <c r="G2" s="3"/>
      <c r="H2" s="61" t="s">
        <v>156</v>
      </c>
    </row>
    <row r="3" spans="1:8" s="79" customFormat="1" x14ac:dyDescent="0.2">
      <c r="A3" s="78"/>
      <c r="B3" s="889">
        <f>INDICE!A3</f>
        <v>43191</v>
      </c>
      <c r="C3" s="890"/>
      <c r="D3" s="890" t="s">
        <v>117</v>
      </c>
      <c r="E3" s="890"/>
      <c r="F3" s="890" t="s">
        <v>118</v>
      </c>
      <c r="G3" s="890"/>
      <c r="H3" s="890"/>
    </row>
    <row r="4" spans="1:8" s="79" customFormat="1" x14ac:dyDescent="0.2">
      <c r="A4" s="80"/>
      <c r="B4" s="71" t="s">
        <v>47</v>
      </c>
      <c r="C4" s="71" t="s">
        <v>119</v>
      </c>
      <c r="D4" s="71" t="s">
        <v>47</v>
      </c>
      <c r="E4" s="71" t="s">
        <v>120</v>
      </c>
      <c r="F4" s="71" t="s">
        <v>47</v>
      </c>
      <c r="G4" s="72" t="s">
        <v>120</v>
      </c>
      <c r="H4" s="72" t="s">
        <v>125</v>
      </c>
    </row>
    <row r="5" spans="1:8" s="79" customFormat="1" x14ac:dyDescent="0.2">
      <c r="A5" s="81" t="s">
        <v>567</v>
      </c>
      <c r="B5" s="421">
        <v>112</v>
      </c>
      <c r="C5" s="83">
        <v>7.6923076923076925</v>
      </c>
      <c r="D5" s="82">
        <v>485</v>
      </c>
      <c r="E5" s="83">
        <v>-1.8218623481781375</v>
      </c>
      <c r="F5" s="82">
        <v>1392</v>
      </c>
      <c r="G5" s="83">
        <v>-7.13809206137425</v>
      </c>
      <c r="H5" s="424">
        <v>2.0845307155301427</v>
      </c>
    </row>
    <row r="6" spans="1:8" s="79" customFormat="1" x14ac:dyDescent="0.2">
      <c r="A6" s="81" t="s">
        <v>48</v>
      </c>
      <c r="B6" s="422">
        <v>672.42200000000003</v>
      </c>
      <c r="C6" s="85">
        <v>-16.725038143737496</v>
      </c>
      <c r="D6" s="84">
        <v>2881.7449999999999</v>
      </c>
      <c r="E6" s="85">
        <v>-2.9695403560889001E-2</v>
      </c>
      <c r="F6" s="84">
        <v>9099.6780000000017</v>
      </c>
      <c r="G6" s="85">
        <v>-0.92324295580158233</v>
      </c>
      <c r="H6" s="425">
        <v>13.626837853759987</v>
      </c>
    </row>
    <row r="7" spans="1:8" s="79" customFormat="1" x14ac:dyDescent="0.2">
      <c r="A7" s="81" t="s">
        <v>49</v>
      </c>
      <c r="B7" s="422">
        <v>877.16699999999992</v>
      </c>
      <c r="C7" s="85">
        <v>6.4662601408922358</v>
      </c>
      <c r="D7" s="84">
        <v>3433.0360000000001</v>
      </c>
      <c r="E7" s="85">
        <v>14.772960536301394</v>
      </c>
      <c r="F7" s="84">
        <v>9930.8639999999978</v>
      </c>
      <c r="G7" s="85">
        <v>9.4982395802690078</v>
      </c>
      <c r="H7" s="425">
        <v>14.871545287178542</v>
      </c>
    </row>
    <row r="8" spans="1:8" s="79" customFormat="1" x14ac:dyDescent="0.2">
      <c r="A8" s="81" t="s">
        <v>126</v>
      </c>
      <c r="B8" s="422">
        <v>2300.1419999999998</v>
      </c>
      <c r="C8" s="85">
        <v>-1.7110200356126066</v>
      </c>
      <c r="D8" s="84">
        <v>8755.9160000000011</v>
      </c>
      <c r="E8" s="85">
        <v>-2.2485068639934909</v>
      </c>
      <c r="F8" s="84">
        <v>27072.466000000004</v>
      </c>
      <c r="G8" s="85">
        <v>0.74300407847341821</v>
      </c>
      <c r="H8" s="425">
        <v>40.541226237173476</v>
      </c>
    </row>
    <row r="9" spans="1:8" s="79" customFormat="1" x14ac:dyDescent="0.2">
      <c r="A9" s="81" t="s">
        <v>127</v>
      </c>
      <c r="B9" s="422">
        <v>510.71199999999999</v>
      </c>
      <c r="C9" s="85">
        <v>2.1117664700589733</v>
      </c>
      <c r="D9" s="84">
        <v>1914.2640000000001</v>
      </c>
      <c r="E9" s="85">
        <v>2.1327542696167701</v>
      </c>
      <c r="F9" s="84">
        <v>5572.3420000000006</v>
      </c>
      <c r="G9" s="86">
        <v>-1.9603903468228472</v>
      </c>
      <c r="H9" s="425">
        <v>8.3446250405450204</v>
      </c>
    </row>
    <row r="10" spans="1:8" s="79" customFormat="1" x14ac:dyDescent="0.2">
      <c r="A10" s="80" t="s">
        <v>128</v>
      </c>
      <c r="B10" s="423">
        <v>1135.5570000000012</v>
      </c>
      <c r="C10" s="85">
        <v>9.7895877707018428</v>
      </c>
      <c r="D10" s="87">
        <v>4526.9560000000001</v>
      </c>
      <c r="E10" s="88">
        <v>15.565086087508192</v>
      </c>
      <c r="F10" s="87">
        <v>13710.27</v>
      </c>
      <c r="G10" s="88">
        <v>5.3950680538158169</v>
      </c>
      <c r="H10" s="426">
        <v>20.531234865812824</v>
      </c>
    </row>
    <row r="11" spans="1:8" s="79" customFormat="1" x14ac:dyDescent="0.2">
      <c r="A11" s="89" t="s">
        <v>116</v>
      </c>
      <c r="B11" s="90">
        <v>5608</v>
      </c>
      <c r="C11" s="91">
        <v>-3.5650623885918005E-2</v>
      </c>
      <c r="D11" s="90">
        <v>21996.917000000001</v>
      </c>
      <c r="E11" s="91">
        <v>4.1688288674475293</v>
      </c>
      <c r="F11" s="90">
        <v>66777.62000000001</v>
      </c>
      <c r="G11" s="91">
        <v>2.2347587848860395</v>
      </c>
      <c r="H11" s="91">
        <v>100</v>
      </c>
    </row>
    <row r="12" spans="1:8" s="79" customFormat="1" x14ac:dyDescent="0.2">
      <c r="A12" s="113"/>
      <c r="B12" s="113"/>
      <c r="C12" s="113"/>
      <c r="D12" s="113"/>
      <c r="E12" s="113"/>
      <c r="F12" s="113"/>
      <c r="G12" s="113"/>
      <c r="H12" s="92" t="s">
        <v>230</v>
      </c>
    </row>
    <row r="13" spans="1:8" s="79" customFormat="1" x14ac:dyDescent="0.2">
      <c r="A13" s="93" t="s">
        <v>130</v>
      </c>
      <c r="B13" s="113"/>
      <c r="C13" s="113"/>
      <c r="D13" s="113"/>
      <c r="E13" s="113"/>
      <c r="F13" s="113"/>
      <c r="G13" s="113"/>
      <c r="H13" s="113"/>
    </row>
    <row r="14" spans="1:8" x14ac:dyDescent="0.2">
      <c r="A14" s="93" t="s">
        <v>657</v>
      </c>
      <c r="B14" s="124"/>
      <c r="C14" s="3"/>
      <c r="D14" s="3"/>
      <c r="E14" s="3"/>
      <c r="F14" s="3"/>
      <c r="G14" s="3"/>
      <c r="H14" s="3"/>
    </row>
    <row r="15" spans="1:8" x14ac:dyDescent="0.2">
      <c r="A15" s="93" t="s">
        <v>594</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09" t="s">
        <v>266</v>
      </c>
      <c r="B1" s="209"/>
      <c r="C1" s="209"/>
      <c r="D1" s="209"/>
      <c r="E1" s="209"/>
      <c r="F1" s="210"/>
      <c r="G1" s="210"/>
    </row>
    <row r="2" spans="1:7" x14ac:dyDescent="0.2">
      <c r="A2" s="209"/>
      <c r="B2" s="209"/>
      <c r="C2" s="209"/>
      <c r="D2" s="209"/>
      <c r="E2" s="214" t="s">
        <v>156</v>
      </c>
      <c r="F2" s="210"/>
      <c r="G2" s="210"/>
    </row>
    <row r="3" spans="1:7" x14ac:dyDescent="0.2">
      <c r="A3" s="912">
        <f>INDICE!A3</f>
        <v>43191</v>
      </c>
      <c r="B3" s="912">
        <v>41671</v>
      </c>
      <c r="C3" s="913">
        <v>41671</v>
      </c>
      <c r="D3" s="912">
        <v>41671</v>
      </c>
      <c r="E3" s="912">
        <v>41671</v>
      </c>
      <c r="F3" s="210"/>
    </row>
    <row r="4" spans="1:7" ht="15" x14ac:dyDescent="0.25">
      <c r="A4" s="220" t="s">
        <v>30</v>
      </c>
      <c r="B4" s="221">
        <v>8.2769999999999992</v>
      </c>
      <c r="C4" s="594"/>
      <c r="D4" s="325" t="s">
        <v>267</v>
      </c>
      <c r="E4" s="692">
        <v>5608</v>
      </c>
    </row>
    <row r="5" spans="1:7" x14ac:dyDescent="0.2">
      <c r="A5" s="220" t="s">
        <v>268</v>
      </c>
      <c r="B5" s="221">
        <v>6047</v>
      </c>
      <c r="C5" s="331"/>
      <c r="D5" s="220" t="s">
        <v>269</v>
      </c>
      <c r="E5" s="221">
        <v>-356</v>
      </c>
    </row>
    <row r="6" spans="1:7" x14ac:dyDescent="0.2">
      <c r="A6" s="220" t="s">
        <v>515</v>
      </c>
      <c r="B6" s="221">
        <v>31</v>
      </c>
      <c r="C6" s="331"/>
      <c r="D6" s="220" t="s">
        <v>270</v>
      </c>
      <c r="E6" s="221">
        <v>-3.4110000000000582</v>
      </c>
    </row>
    <row r="7" spans="1:7" x14ac:dyDescent="0.2">
      <c r="A7" s="220" t="s">
        <v>516</v>
      </c>
      <c r="B7" s="221">
        <v>136.72299999999996</v>
      </c>
      <c r="C7" s="331"/>
      <c r="D7" s="220" t="s">
        <v>517</v>
      </c>
      <c r="E7" s="221">
        <v>1645</v>
      </c>
    </row>
    <row r="8" spans="1:7" x14ac:dyDescent="0.2">
      <c r="A8" s="220" t="s">
        <v>518</v>
      </c>
      <c r="B8" s="221">
        <v>-533</v>
      </c>
      <c r="C8" s="331"/>
      <c r="D8" s="220" t="s">
        <v>519</v>
      </c>
      <c r="E8" s="221">
        <v>-2077</v>
      </c>
    </row>
    <row r="9" spans="1:7" ht="15" x14ac:dyDescent="0.25">
      <c r="A9" s="228" t="s">
        <v>58</v>
      </c>
      <c r="B9" s="601">
        <v>5690</v>
      </c>
      <c r="C9" s="331"/>
      <c r="D9" s="220" t="s">
        <v>272</v>
      </c>
      <c r="E9" s="221">
        <v>117</v>
      </c>
    </row>
    <row r="10" spans="1:7" ht="15" x14ac:dyDescent="0.25">
      <c r="A10" s="220" t="s">
        <v>271</v>
      </c>
      <c r="B10" s="221">
        <v>-82</v>
      </c>
      <c r="C10" s="331"/>
      <c r="D10" s="228" t="s">
        <v>520</v>
      </c>
      <c r="E10" s="601">
        <v>4933.5889999999999</v>
      </c>
      <c r="G10" s="709"/>
    </row>
    <row r="11" spans="1:7" ht="15" x14ac:dyDescent="0.25">
      <c r="A11" s="228" t="s">
        <v>267</v>
      </c>
      <c r="B11" s="601">
        <v>5608</v>
      </c>
      <c r="C11" s="595"/>
      <c r="D11" s="293"/>
      <c r="E11" s="586" t="s">
        <v>129</v>
      </c>
      <c r="F11" s="220"/>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8"/>
  <sheetViews>
    <sheetView workbookViewId="0">
      <selection sqref="A1:D2"/>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7"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78" t="s">
        <v>523</v>
      </c>
      <c r="B1" s="878"/>
      <c r="C1" s="878"/>
      <c r="D1" s="878"/>
      <c r="E1" s="259"/>
      <c r="F1" s="259"/>
      <c r="G1" s="59"/>
      <c r="H1" s="59"/>
      <c r="I1" s="59"/>
      <c r="J1" s="59"/>
      <c r="K1" s="57"/>
      <c r="L1" s="57"/>
    </row>
    <row r="2" spans="1:12" ht="14.25" customHeight="1" x14ac:dyDescent="0.2">
      <c r="A2" s="878"/>
      <c r="B2" s="878"/>
      <c r="C2" s="878"/>
      <c r="D2" s="878"/>
      <c r="E2" s="259"/>
      <c r="F2" s="259"/>
      <c r="G2" s="59"/>
      <c r="H2" s="59"/>
      <c r="I2" s="59"/>
      <c r="J2" s="59"/>
      <c r="K2" s="57"/>
      <c r="L2" s="57"/>
    </row>
    <row r="3" spans="1:12" ht="14.25" customHeight="1" x14ac:dyDescent="0.2">
      <c r="A3" s="58"/>
      <c r="B3" s="58"/>
      <c r="C3" s="58"/>
      <c r="D3" s="61" t="s">
        <v>273</v>
      </c>
      <c r="F3" s="57"/>
    </row>
    <row r="4" spans="1:12" s="262" customFormat="1" ht="14.25" customHeight="1" x14ac:dyDescent="0.2">
      <c r="A4" s="260"/>
      <c r="B4" s="260"/>
      <c r="C4" s="261" t="s">
        <v>274</v>
      </c>
      <c r="D4" s="261" t="s">
        <v>522</v>
      </c>
      <c r="E4" s="64"/>
      <c r="F4" s="64"/>
    </row>
    <row r="5" spans="1:12" ht="14.25" customHeight="1" x14ac:dyDescent="0.2">
      <c r="A5" s="880">
        <v>2013</v>
      </c>
      <c r="B5" s="266" t="s">
        <v>275</v>
      </c>
      <c r="C5" s="597">
        <v>16.32</v>
      </c>
      <c r="D5" s="267">
        <v>1.3664596273291854</v>
      </c>
      <c r="E5" s="265"/>
      <c r="F5" s="57"/>
    </row>
    <row r="6" spans="1:12" ht="14.25" customHeight="1" x14ac:dyDescent="0.2">
      <c r="A6" s="914"/>
      <c r="B6" s="263" t="s">
        <v>281</v>
      </c>
      <c r="C6" s="596">
        <v>17.13</v>
      </c>
      <c r="D6" s="264">
        <v>4.9632352941176388</v>
      </c>
      <c r="E6" s="265"/>
      <c r="F6" s="57"/>
    </row>
    <row r="7" spans="1:12" ht="14.25" customHeight="1" x14ac:dyDescent="0.2">
      <c r="A7" s="881"/>
      <c r="B7" s="268" t="s">
        <v>282</v>
      </c>
      <c r="C7" s="598">
        <v>17.5</v>
      </c>
      <c r="D7" s="269">
        <v>2.1599532983070695</v>
      </c>
      <c r="F7" s="57"/>
    </row>
    <row r="8" spans="1:12" ht="14.25" customHeight="1" x14ac:dyDescent="0.2">
      <c r="A8" s="880">
        <v>2015</v>
      </c>
      <c r="B8" s="266" t="s">
        <v>589</v>
      </c>
      <c r="C8" s="597">
        <v>15.81</v>
      </c>
      <c r="D8" s="267">
        <v>-9.66</v>
      </c>
      <c r="F8" s="57"/>
    </row>
    <row r="9" spans="1:12" ht="14.25" customHeight="1" x14ac:dyDescent="0.2">
      <c r="A9" s="914"/>
      <c r="B9" s="263" t="s">
        <v>591</v>
      </c>
      <c r="C9" s="596">
        <v>14.12</v>
      </c>
      <c r="D9" s="264">
        <v>-10.69</v>
      </c>
      <c r="F9" s="57"/>
    </row>
    <row r="10" spans="1:12" ht="14.25" customHeight="1" x14ac:dyDescent="0.2">
      <c r="A10" s="914"/>
      <c r="B10" s="263" t="s">
        <v>592</v>
      </c>
      <c r="C10" s="596">
        <v>13.42</v>
      </c>
      <c r="D10" s="264">
        <v>-4.96</v>
      </c>
    </row>
    <row r="11" spans="1:12" ht="14.25" customHeight="1" x14ac:dyDescent="0.2">
      <c r="A11" s="914"/>
      <c r="B11" s="263" t="s">
        <v>596</v>
      </c>
      <c r="C11" s="596">
        <v>12.76</v>
      </c>
      <c r="D11" s="264">
        <v>-4.9180327868852469</v>
      </c>
    </row>
    <row r="12" spans="1:12" ht="14.25" customHeight="1" x14ac:dyDescent="0.2">
      <c r="A12" s="881"/>
      <c r="B12" s="268" t="s">
        <v>597</v>
      </c>
      <c r="C12" s="598">
        <v>12.68</v>
      </c>
      <c r="D12" s="269">
        <v>-0.62695924764890343</v>
      </c>
    </row>
    <row r="13" spans="1:12" ht="14.25" customHeight="1" x14ac:dyDescent="0.2">
      <c r="A13" s="880">
        <v>2016</v>
      </c>
      <c r="B13" s="266" t="s">
        <v>598</v>
      </c>
      <c r="C13" s="597">
        <v>13.1</v>
      </c>
      <c r="D13" s="267">
        <v>3.3123028391167186</v>
      </c>
    </row>
    <row r="14" spans="1:12" ht="14.25" customHeight="1" x14ac:dyDescent="0.2">
      <c r="A14" s="914"/>
      <c r="B14" s="263" t="s">
        <v>600</v>
      </c>
      <c r="C14" s="596">
        <v>12.46</v>
      </c>
      <c r="D14" s="264">
        <v>-4.8854961832060981</v>
      </c>
    </row>
    <row r="15" spans="1:12" ht="14.25" customHeight="1" x14ac:dyDescent="0.2">
      <c r="A15" s="914"/>
      <c r="B15" s="263" t="s">
        <v>605</v>
      </c>
      <c r="C15" s="596">
        <v>11.85</v>
      </c>
      <c r="D15" s="264">
        <v>-4.8956661316211969</v>
      </c>
    </row>
    <row r="16" spans="1:12" ht="14.25" customHeight="1" x14ac:dyDescent="0.2">
      <c r="A16" s="914"/>
      <c r="B16" s="263" t="s">
        <v>604</v>
      </c>
      <c r="C16" s="596">
        <v>11.27</v>
      </c>
      <c r="D16" s="264">
        <v>-4.8945147679324901</v>
      </c>
    </row>
    <row r="17" spans="1:4" ht="14.25" customHeight="1" x14ac:dyDescent="0.2">
      <c r="A17" s="914"/>
      <c r="B17" s="263" t="s">
        <v>607</v>
      </c>
      <c r="C17" s="596">
        <v>11.71</v>
      </c>
      <c r="D17" s="264">
        <v>3.9041703637977045</v>
      </c>
    </row>
    <row r="18" spans="1:4" ht="14.25" customHeight="1" x14ac:dyDescent="0.2">
      <c r="A18" s="881"/>
      <c r="B18" s="715" t="s">
        <v>609</v>
      </c>
      <c r="C18" s="598">
        <v>12.28</v>
      </c>
      <c r="D18" s="269">
        <v>4.8676345004269725</v>
      </c>
    </row>
    <row r="19" spans="1:4" ht="14.25" customHeight="1" x14ac:dyDescent="0.2">
      <c r="A19" s="880">
        <v>2017</v>
      </c>
      <c r="B19" s="263" t="s">
        <v>613</v>
      </c>
      <c r="C19" s="596">
        <v>12.89</v>
      </c>
      <c r="D19" s="264">
        <v>4.9674267100977296</v>
      </c>
    </row>
    <row r="20" spans="1:4" ht="14.25" customHeight="1" x14ac:dyDescent="0.2">
      <c r="A20" s="914"/>
      <c r="B20" s="263" t="s">
        <v>625</v>
      </c>
      <c r="C20" s="596">
        <v>13.52</v>
      </c>
      <c r="D20" s="264">
        <v>4.8875096974398682</v>
      </c>
    </row>
    <row r="21" spans="1:4" ht="14.25" customHeight="1" x14ac:dyDescent="0.2">
      <c r="A21" s="914"/>
      <c r="B21" s="263" t="s">
        <v>637</v>
      </c>
      <c r="C21" s="596">
        <v>14.18</v>
      </c>
      <c r="D21" s="264">
        <v>4.881656804733729</v>
      </c>
    </row>
    <row r="22" spans="1:4" ht="14.25" customHeight="1" x14ac:dyDescent="0.2">
      <c r="A22" s="914"/>
      <c r="B22" s="263" t="s">
        <v>660</v>
      </c>
      <c r="C22" s="596">
        <v>14.88</v>
      </c>
      <c r="D22" s="264">
        <v>4.9365303244005716</v>
      </c>
    </row>
    <row r="23" spans="1:4" ht="14.25" customHeight="1" x14ac:dyDescent="0.2">
      <c r="A23" s="914"/>
      <c r="B23" s="263" t="s">
        <v>662</v>
      </c>
      <c r="C23" s="596">
        <v>14.15</v>
      </c>
      <c r="D23" s="264">
        <v>-4.9059139784946266</v>
      </c>
    </row>
    <row r="24" spans="1:4" ht="14.25" customHeight="1" x14ac:dyDescent="0.2">
      <c r="A24" s="881"/>
      <c r="B24" s="715" t="s">
        <v>667</v>
      </c>
      <c r="C24" s="598">
        <v>14.45</v>
      </c>
      <c r="D24" s="269">
        <v>2.1201413427561762</v>
      </c>
    </row>
    <row r="25" spans="1:4" ht="14.25" customHeight="1" x14ac:dyDescent="0.2">
      <c r="A25" s="880">
        <v>2018</v>
      </c>
      <c r="B25" s="263" t="s">
        <v>670</v>
      </c>
      <c r="C25" s="596">
        <v>14.68</v>
      </c>
      <c r="D25" s="264">
        <v>1.5916955017301067</v>
      </c>
    </row>
    <row r="26" spans="1:4" ht="14.25" customHeight="1" x14ac:dyDescent="0.2">
      <c r="A26" s="881"/>
      <c r="B26" s="715" t="s">
        <v>681</v>
      </c>
      <c r="C26" s="598">
        <v>13.96</v>
      </c>
      <c r="D26" s="269">
        <v>-4.9046321525885483</v>
      </c>
    </row>
    <row r="27" spans="1:4" ht="14.25" customHeight="1" x14ac:dyDescent="0.2">
      <c r="A27" s="257" t="s">
        <v>283</v>
      </c>
      <c r="D27" s="70" t="s">
        <v>611</v>
      </c>
    </row>
    <row r="28" spans="1:4" ht="14.25" customHeight="1" x14ac:dyDescent="0.2">
      <c r="A28" s="257" t="s">
        <v>635</v>
      </c>
    </row>
  </sheetData>
  <mergeCells count="6">
    <mergeCell ref="A1:D2"/>
    <mergeCell ref="A25:A26"/>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8" t="s">
        <v>105</v>
      </c>
      <c r="B1" s="58"/>
      <c r="C1" s="58"/>
      <c r="D1" s="58"/>
      <c r="E1" s="58"/>
      <c r="F1" s="58"/>
      <c r="G1" s="59"/>
    </row>
    <row r="2" spans="1:7" x14ac:dyDescent="0.2">
      <c r="A2" s="60"/>
      <c r="B2" s="60"/>
      <c r="C2" s="60"/>
      <c r="D2" s="60"/>
      <c r="E2" s="60"/>
      <c r="F2" s="60"/>
      <c r="G2" s="61" t="s">
        <v>106</v>
      </c>
    </row>
    <row r="3" spans="1:7" ht="14.45" customHeight="1" x14ac:dyDescent="0.2">
      <c r="A3" s="62"/>
      <c r="B3" s="880" t="s">
        <v>628</v>
      </c>
      <c r="C3" s="882" t="s">
        <v>454</v>
      </c>
      <c r="D3" s="880" t="s">
        <v>601</v>
      </c>
      <c r="E3" s="882" t="s">
        <v>454</v>
      </c>
      <c r="F3" s="884" t="s">
        <v>108</v>
      </c>
      <c r="G3" s="884"/>
    </row>
    <row r="4" spans="1:7" ht="14.45" customHeight="1" x14ac:dyDescent="0.25">
      <c r="A4" s="707"/>
      <c r="B4" s="881"/>
      <c r="C4" s="883"/>
      <c r="D4" s="881"/>
      <c r="E4" s="883"/>
      <c r="F4" s="408">
        <v>2016</v>
      </c>
      <c r="G4" s="408">
        <v>2015</v>
      </c>
    </row>
    <row r="5" spans="1:7" x14ac:dyDescent="0.2">
      <c r="A5" s="64" t="s">
        <v>109</v>
      </c>
      <c r="B5" s="248">
        <v>10442.042244241256</v>
      </c>
      <c r="C5" s="249">
        <v>8.4561598920015104</v>
      </c>
      <c r="D5" s="248">
        <v>13686.411717720001</v>
      </c>
      <c r="E5" s="249">
        <v>11.106880682342158</v>
      </c>
      <c r="F5" s="661">
        <v>6.5679759542565792</v>
      </c>
      <c r="G5" s="661">
        <v>9.1030337594399739</v>
      </c>
    </row>
    <row r="6" spans="1:7" x14ac:dyDescent="0.2">
      <c r="A6" s="64" t="s">
        <v>110</v>
      </c>
      <c r="B6" s="248">
        <v>54632.765919999998</v>
      </c>
      <c r="C6" s="249">
        <v>44.242629282274066</v>
      </c>
      <c r="D6" s="248">
        <v>53170.755331999993</v>
      </c>
      <c r="E6" s="249">
        <v>43.149457099695724</v>
      </c>
      <c r="F6" s="661">
        <v>0.26299052881633789</v>
      </c>
      <c r="G6" s="661">
        <v>0.44455062735914119</v>
      </c>
    </row>
    <row r="7" spans="1:7" x14ac:dyDescent="0.2">
      <c r="A7" s="64" t="s">
        <v>111</v>
      </c>
      <c r="B7" s="248">
        <v>25035.278579999998</v>
      </c>
      <c r="C7" s="249">
        <v>20.274033916117652</v>
      </c>
      <c r="D7" s="248">
        <v>24533.397396</v>
      </c>
      <c r="E7" s="249">
        <v>19.909492950373512</v>
      </c>
      <c r="F7" s="661">
        <v>0.19135264601477431</v>
      </c>
      <c r="G7" s="661">
        <v>0.22040922880422736</v>
      </c>
    </row>
    <row r="8" spans="1:7" x14ac:dyDescent="0.2">
      <c r="A8" s="64" t="s">
        <v>112</v>
      </c>
      <c r="B8" s="248">
        <v>15260.263556215119</v>
      </c>
      <c r="C8" s="249">
        <v>12.358045065045149</v>
      </c>
      <c r="D8" s="248">
        <v>14934.0303030303</v>
      </c>
      <c r="E8" s="249">
        <v>12.119355759806979</v>
      </c>
      <c r="F8" s="661">
        <v>100</v>
      </c>
      <c r="G8" s="661">
        <v>100</v>
      </c>
    </row>
    <row r="9" spans="1:7" x14ac:dyDescent="0.2">
      <c r="A9" s="64" t="s">
        <v>113</v>
      </c>
      <c r="B9" s="248">
        <v>17212.25116346811</v>
      </c>
      <c r="C9" s="249">
        <v>13.938800910314777</v>
      </c>
      <c r="D9" s="248">
        <v>16659.458664799997</v>
      </c>
      <c r="E9" s="249">
        <v>13.519585954204322</v>
      </c>
      <c r="F9" s="661">
        <v>100</v>
      </c>
      <c r="G9" s="661">
        <v>100</v>
      </c>
    </row>
    <row r="10" spans="1:7" x14ac:dyDescent="0.2">
      <c r="A10" s="64" t="s">
        <v>114</v>
      </c>
      <c r="B10" s="248">
        <v>242.58134509000001</v>
      </c>
      <c r="C10" s="249">
        <v>0.1964468820291474</v>
      </c>
      <c r="D10" s="248">
        <v>252.0064146</v>
      </c>
      <c r="E10" s="249">
        <v>0.20450978940836148</v>
      </c>
      <c r="F10" s="661" t="s">
        <v>629</v>
      </c>
      <c r="G10" s="661" t="s">
        <v>630</v>
      </c>
    </row>
    <row r="11" spans="1:7" x14ac:dyDescent="0.2">
      <c r="A11" s="64" t="s">
        <v>115</v>
      </c>
      <c r="B11" s="248">
        <v>659.26376723989677</v>
      </c>
      <c r="C11" s="249">
        <v>0.53388405221769109</v>
      </c>
      <c r="D11" s="248">
        <v>-11.438000000000102</v>
      </c>
      <c r="E11" s="249" t="s">
        <v>602</v>
      </c>
      <c r="F11" s="662"/>
      <c r="G11" s="662"/>
    </row>
    <row r="12" spans="1:7" x14ac:dyDescent="0.2">
      <c r="A12" s="67" t="s">
        <v>116</v>
      </c>
      <c r="B12" s="663">
        <v>123484.44657625438</v>
      </c>
      <c r="C12" s="664">
        <v>100</v>
      </c>
      <c r="D12" s="663">
        <v>123224.62182815028</v>
      </c>
      <c r="E12" s="664">
        <v>100</v>
      </c>
      <c r="F12" s="664">
        <v>26.656314794008146</v>
      </c>
      <c r="G12" s="664">
        <v>27.297659724905671</v>
      </c>
    </row>
    <row r="13" spans="1:7" x14ac:dyDescent="0.2">
      <c r="A13" s="64"/>
      <c r="B13" s="64"/>
      <c r="C13" s="64"/>
      <c r="D13" s="64"/>
      <c r="E13" s="64"/>
      <c r="F13" s="64"/>
      <c r="G13" s="70" t="s">
        <v>563</v>
      </c>
    </row>
    <row r="14" spans="1:7" x14ac:dyDescent="0.2">
      <c r="A14" s="665" t="s">
        <v>564</v>
      </c>
      <c r="B14" s="1"/>
      <c r="C14" s="1"/>
      <c r="D14" s="1"/>
      <c r="E14" s="1"/>
      <c r="F14" s="1"/>
      <c r="G14" s="1"/>
    </row>
    <row r="15" spans="1:7" x14ac:dyDescent="0.2">
      <c r="A15" s="706" t="s">
        <v>603</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A2" sqref="A2"/>
    </sheetView>
  </sheetViews>
  <sheetFormatPr baseColWidth="10" defaultRowHeight="14.25" x14ac:dyDescent="0.2"/>
  <cols>
    <col min="1" max="1" width="32.375" customWidth="1"/>
    <col min="5" max="5" width="12.125" customWidth="1"/>
    <col min="6" max="6" width="14.125" bestFit="1" customWidth="1"/>
  </cols>
  <sheetData>
    <row r="1" spans="1:6" x14ac:dyDescent="0.2">
      <c r="A1" s="58" t="s">
        <v>524</v>
      </c>
      <c r="B1" s="58"/>
      <c r="C1" s="58"/>
      <c r="D1" s="59"/>
      <c r="E1" s="59"/>
      <c r="F1" s="59"/>
    </row>
    <row r="2" spans="1:6" x14ac:dyDescent="0.2">
      <c r="A2" s="60"/>
      <c r="B2" s="60"/>
      <c r="C2" s="60"/>
      <c r="D2" s="73"/>
      <c r="E2" s="73"/>
      <c r="F2" s="61" t="s">
        <v>284</v>
      </c>
    </row>
    <row r="3" spans="1:6" x14ac:dyDescent="0.2">
      <c r="A3" s="62"/>
      <c r="B3" s="892" t="s">
        <v>285</v>
      </c>
      <c r="C3" s="892"/>
      <c r="D3" s="892"/>
      <c r="E3" s="242" t="s">
        <v>286</v>
      </c>
      <c r="F3" s="242"/>
    </row>
    <row r="4" spans="1:6" x14ac:dyDescent="0.2">
      <c r="A4" s="74"/>
      <c r="B4" s="271" t="s">
        <v>683</v>
      </c>
      <c r="C4" s="272" t="s">
        <v>673</v>
      </c>
      <c r="D4" s="271" t="s">
        <v>684</v>
      </c>
      <c r="E4" s="244" t="s">
        <v>287</v>
      </c>
      <c r="F4" s="243" t="s">
        <v>288</v>
      </c>
    </row>
    <row r="5" spans="1:6" x14ac:dyDescent="0.2">
      <c r="A5" s="599" t="s">
        <v>526</v>
      </c>
      <c r="B5" s="273">
        <v>126.46477838000003</v>
      </c>
      <c r="C5" s="273">
        <v>123.02450889354839</v>
      </c>
      <c r="D5" s="273">
        <v>124.4947564633333</v>
      </c>
      <c r="E5" s="273">
        <v>2.7964098514942775</v>
      </c>
      <c r="F5" s="273">
        <v>1.5824135671504709</v>
      </c>
    </row>
    <row r="6" spans="1:6" x14ac:dyDescent="0.2">
      <c r="A6" s="74" t="s">
        <v>525</v>
      </c>
      <c r="B6" s="254">
        <v>116.79300644333333</v>
      </c>
      <c r="C6" s="269">
        <v>113.69968049354837</v>
      </c>
      <c r="D6" s="254">
        <v>111.5445306466667</v>
      </c>
      <c r="E6" s="254">
        <v>2.7206109431068088</v>
      </c>
      <c r="F6" s="254">
        <v>4.7052739979622356</v>
      </c>
    </row>
    <row r="7" spans="1:6" x14ac:dyDescent="0.2">
      <c r="A7" s="1"/>
      <c r="B7" s="1"/>
      <c r="C7" s="1"/>
      <c r="D7" s="1"/>
      <c r="E7" s="1"/>
      <c r="F7" s="70" t="s">
        <v>611</v>
      </c>
    </row>
    <row r="8" spans="1:6" x14ac:dyDescent="0.2">
      <c r="A8" s="1"/>
      <c r="B8" s="1"/>
      <c r="C8" s="1"/>
      <c r="D8" s="1"/>
      <c r="E8" s="1"/>
      <c r="F8" s="1"/>
    </row>
    <row r="13" spans="1:6" x14ac:dyDescent="0.2">
      <c r="C13" t="s">
        <v>402</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activeCell="A3" sqref="A3"/>
    </sheetView>
  </sheetViews>
  <sheetFormatPr baseColWidth="10" defaultRowHeight="14.25" x14ac:dyDescent="0.2"/>
  <cols>
    <col min="1" max="1" width="22.5" bestFit="1" customWidth="1"/>
    <col min="7" max="7" width="19.25" bestFit="1" customWidth="1"/>
  </cols>
  <sheetData>
    <row r="1" spans="1:38" x14ac:dyDescent="0.2">
      <c r="A1" s="878" t="s">
        <v>289</v>
      </c>
      <c r="B1" s="878"/>
      <c r="C1" s="878"/>
      <c r="D1" s="57"/>
      <c r="E1" s="57"/>
    </row>
    <row r="2" spans="1:38" x14ac:dyDescent="0.2">
      <c r="A2" s="879"/>
      <c r="B2" s="878"/>
      <c r="C2" s="878"/>
      <c r="D2" s="8"/>
      <c r="E2" s="61" t="s">
        <v>284</v>
      </c>
    </row>
    <row r="3" spans="1:38" x14ac:dyDescent="0.2">
      <c r="A3" s="63"/>
      <c r="B3" s="275" t="s">
        <v>290</v>
      </c>
      <c r="C3" s="275" t="s">
        <v>291</v>
      </c>
      <c r="D3" s="275" t="s">
        <v>292</v>
      </c>
      <c r="E3" s="275" t="s">
        <v>293</v>
      </c>
    </row>
    <row r="4" spans="1:38" x14ac:dyDescent="0.2">
      <c r="A4" s="276" t="s">
        <v>294</v>
      </c>
      <c r="B4" s="277">
        <v>126.46477838000003</v>
      </c>
      <c r="C4" s="278">
        <v>21.948432611404964</v>
      </c>
      <c r="D4" s="278">
        <v>46.27396450192839</v>
      </c>
      <c r="E4" s="278">
        <v>58.242381266666662</v>
      </c>
      <c r="F4" s="386"/>
      <c r="G4" s="386"/>
      <c r="H4" s="386"/>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row>
    <row r="5" spans="1:38" x14ac:dyDescent="0.2">
      <c r="A5" s="279" t="s">
        <v>295</v>
      </c>
      <c r="B5" s="280">
        <v>136.52333333333334</v>
      </c>
      <c r="C5" s="274">
        <v>21.797843137254905</v>
      </c>
      <c r="D5" s="274">
        <v>65.450156862745104</v>
      </c>
      <c r="E5" s="274">
        <v>49.275333333333336</v>
      </c>
      <c r="F5" s="386"/>
      <c r="G5" s="386"/>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1:38" x14ac:dyDescent="0.2">
      <c r="A6" s="279" t="s">
        <v>296</v>
      </c>
      <c r="B6" s="280">
        <v>120.57000000000001</v>
      </c>
      <c r="C6" s="274">
        <v>20.095000000000006</v>
      </c>
      <c r="D6" s="274">
        <v>49.335833333333333</v>
      </c>
      <c r="E6" s="274">
        <v>51.139166666666668</v>
      </c>
      <c r="F6" s="386"/>
      <c r="G6" s="386"/>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row>
    <row r="7" spans="1:38" x14ac:dyDescent="0.2">
      <c r="A7" s="279" t="s">
        <v>243</v>
      </c>
      <c r="B7" s="280">
        <v>137.42063333333334</v>
      </c>
      <c r="C7" s="274">
        <v>23.849861983471076</v>
      </c>
      <c r="D7" s="274">
        <v>61.475138016528945</v>
      </c>
      <c r="E7" s="274">
        <v>52.095633333333332</v>
      </c>
      <c r="F7" s="386"/>
      <c r="G7" s="386"/>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row>
    <row r="8" spans="1:38" x14ac:dyDescent="0.2">
      <c r="A8" s="279" t="s">
        <v>297</v>
      </c>
      <c r="B8" s="280">
        <v>104.64174932678873</v>
      </c>
      <c r="C8" s="274">
        <v>17.440291554464789</v>
      </c>
      <c r="D8" s="274">
        <v>36.302200861255997</v>
      </c>
      <c r="E8" s="274">
        <v>50.899256911067937</v>
      </c>
      <c r="F8" s="386"/>
      <c r="G8" s="386"/>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row>
    <row r="9" spans="1:38" x14ac:dyDescent="0.2">
      <c r="A9" s="279" t="s">
        <v>298</v>
      </c>
      <c r="B9" s="280">
        <v>123.13863333333332</v>
      </c>
      <c r="C9" s="274">
        <v>19.66079019607843</v>
      </c>
      <c r="D9" s="274">
        <v>48.969876470588225</v>
      </c>
      <c r="E9" s="274">
        <v>54.507966666666661</v>
      </c>
      <c r="F9" s="386"/>
      <c r="G9" s="386"/>
    </row>
    <row r="10" spans="1:38" x14ac:dyDescent="0.2">
      <c r="A10" s="279" t="s">
        <v>299</v>
      </c>
      <c r="B10" s="280">
        <v>131.51073510157656</v>
      </c>
      <c r="C10" s="274">
        <v>26.30214702031531</v>
      </c>
      <c r="D10" s="274">
        <v>51.982778350559578</v>
      </c>
      <c r="E10" s="274">
        <v>53.22580973070167</v>
      </c>
      <c r="F10" s="386"/>
      <c r="G10" s="386"/>
    </row>
    <row r="11" spans="1:38" x14ac:dyDescent="0.2">
      <c r="A11" s="279" t="s">
        <v>300</v>
      </c>
      <c r="B11" s="280">
        <v>156.11221253056146</v>
      </c>
      <c r="C11" s="274">
        <v>31.222442506112294</v>
      </c>
      <c r="D11" s="274">
        <v>62.019702501148949</v>
      </c>
      <c r="E11" s="274">
        <v>62.870067523300222</v>
      </c>
      <c r="F11" s="386"/>
      <c r="G11" s="386"/>
    </row>
    <row r="12" spans="1:38" x14ac:dyDescent="0.2">
      <c r="A12" s="279" t="s">
        <v>301</v>
      </c>
      <c r="B12" s="280">
        <v>133.16</v>
      </c>
      <c r="C12" s="274">
        <v>22.193333333333335</v>
      </c>
      <c r="D12" s="274">
        <v>58.017100000000006</v>
      </c>
      <c r="E12" s="274">
        <v>52.949566666666655</v>
      </c>
      <c r="F12" s="386"/>
      <c r="G12" s="386"/>
    </row>
    <row r="13" spans="1:38" x14ac:dyDescent="0.2">
      <c r="A13" s="279" t="s">
        <v>302</v>
      </c>
      <c r="B13" s="280">
        <v>129.97503333333333</v>
      </c>
      <c r="C13" s="274">
        <v>23.438120765027321</v>
      </c>
      <c r="D13" s="274">
        <v>57.628012568306005</v>
      </c>
      <c r="E13" s="274">
        <v>48.908900000000003</v>
      </c>
      <c r="F13" s="386"/>
      <c r="G13" s="386"/>
    </row>
    <row r="14" spans="1:38" x14ac:dyDescent="0.2">
      <c r="A14" s="279" t="s">
        <v>213</v>
      </c>
      <c r="B14" s="280">
        <v>130.82999999999998</v>
      </c>
      <c r="C14" s="274">
        <v>21.805</v>
      </c>
      <c r="D14" s="274">
        <v>56.299933333333321</v>
      </c>
      <c r="E14" s="274">
        <v>52.72506666666667</v>
      </c>
      <c r="F14" s="386"/>
      <c r="G14" s="386"/>
    </row>
    <row r="15" spans="1:38" x14ac:dyDescent="0.2">
      <c r="A15" s="279" t="s">
        <v>303</v>
      </c>
      <c r="B15" s="280">
        <v>146.59666666666666</v>
      </c>
      <c r="C15" s="274">
        <v>28.373548387096776</v>
      </c>
      <c r="D15" s="274">
        <v>67.381984946236557</v>
      </c>
      <c r="E15" s="274">
        <v>50.841133333333332</v>
      </c>
      <c r="F15" s="386"/>
      <c r="G15" s="386"/>
    </row>
    <row r="16" spans="1:38" x14ac:dyDescent="0.2">
      <c r="A16" s="279" t="s">
        <v>244</v>
      </c>
      <c r="B16" s="281">
        <v>148.05353333333332</v>
      </c>
      <c r="C16" s="264">
        <v>24.675588888888889</v>
      </c>
      <c r="D16" s="264">
        <v>69.140011111111107</v>
      </c>
      <c r="E16" s="264">
        <v>54.237933333333331</v>
      </c>
      <c r="F16" s="386"/>
      <c r="G16" s="386"/>
    </row>
    <row r="17" spans="1:13" x14ac:dyDescent="0.2">
      <c r="A17" s="279" t="s">
        <v>245</v>
      </c>
      <c r="B17" s="280">
        <v>154.72333333333333</v>
      </c>
      <c r="C17" s="274">
        <v>29.946451612903221</v>
      </c>
      <c r="D17" s="274">
        <v>71.122448387096767</v>
      </c>
      <c r="E17" s="274">
        <v>53.654433333333337</v>
      </c>
      <c r="F17" s="386"/>
      <c r="G17" s="386"/>
    </row>
    <row r="18" spans="1:13" x14ac:dyDescent="0.2">
      <c r="A18" s="279" t="s">
        <v>304</v>
      </c>
      <c r="B18" s="280">
        <v>117.64774757852312</v>
      </c>
      <c r="C18" s="274">
        <v>25.011725863150588</v>
      </c>
      <c r="D18" s="274">
        <v>39.353226483683528</v>
      </c>
      <c r="E18" s="274">
        <v>53.282795231689008</v>
      </c>
      <c r="F18" s="386"/>
      <c r="G18" s="386"/>
    </row>
    <row r="19" spans="1:13" x14ac:dyDescent="0.2">
      <c r="A19" s="57" t="s">
        <v>305</v>
      </c>
      <c r="B19" s="280">
        <v>138.4</v>
      </c>
      <c r="C19" s="274">
        <v>25.87967479674797</v>
      </c>
      <c r="D19" s="274">
        <v>60.771825203252028</v>
      </c>
      <c r="E19" s="274">
        <v>51.7485</v>
      </c>
      <c r="F19" s="386"/>
      <c r="G19" s="386"/>
    </row>
    <row r="20" spans="1:13" x14ac:dyDescent="0.2">
      <c r="A20" s="57" t="s">
        <v>214</v>
      </c>
      <c r="B20" s="280">
        <v>156.03243333333333</v>
      </c>
      <c r="C20" s="274">
        <v>28.136996174863388</v>
      </c>
      <c r="D20" s="274">
        <v>72.839970491803285</v>
      </c>
      <c r="E20" s="274">
        <v>55.055466666666668</v>
      </c>
      <c r="F20" s="386"/>
      <c r="G20" s="386"/>
    </row>
    <row r="21" spans="1:13" x14ac:dyDescent="0.2">
      <c r="A21" s="57" t="s">
        <v>306</v>
      </c>
      <c r="B21" s="280">
        <v>122.84496666666666</v>
      </c>
      <c r="C21" s="274">
        <v>21.320200826446278</v>
      </c>
      <c r="D21" s="274">
        <v>51.844965840220382</v>
      </c>
      <c r="E21" s="274">
        <v>49.679799999999993</v>
      </c>
      <c r="F21" s="386"/>
      <c r="G21" s="386"/>
    </row>
    <row r="22" spans="1:13" x14ac:dyDescent="0.2">
      <c r="A22" s="282" t="s">
        <v>307</v>
      </c>
      <c r="B22" s="280">
        <v>116.60530000000001</v>
      </c>
      <c r="C22" s="274">
        <v>20.237283471074381</v>
      </c>
      <c r="D22" s="274">
        <v>43.442849862258981</v>
      </c>
      <c r="E22" s="274">
        <v>52.925166666666655</v>
      </c>
      <c r="F22" s="386"/>
      <c r="G22" s="386"/>
    </row>
    <row r="23" spans="1:13" x14ac:dyDescent="0.2">
      <c r="A23" s="282" t="s">
        <v>308</v>
      </c>
      <c r="B23" s="283">
        <v>116.85999999999999</v>
      </c>
      <c r="C23" s="284">
        <v>16.979658119658119</v>
      </c>
      <c r="D23" s="284">
        <v>46.209041880341871</v>
      </c>
      <c r="E23" s="284">
        <v>53.671299999999995</v>
      </c>
      <c r="F23" s="386"/>
      <c r="G23" s="386"/>
    </row>
    <row r="24" spans="1:13" x14ac:dyDescent="0.2">
      <c r="A24" s="263" t="s">
        <v>309</v>
      </c>
      <c r="B24" s="283">
        <v>131</v>
      </c>
      <c r="C24" s="284">
        <v>19.983050847457626</v>
      </c>
      <c r="D24" s="284">
        <v>54.937949152542394</v>
      </c>
      <c r="E24" s="284">
        <v>56.078999999999986</v>
      </c>
      <c r="F24" s="386"/>
      <c r="G24" s="386"/>
    </row>
    <row r="25" spans="1:13" x14ac:dyDescent="0.2">
      <c r="A25" s="263" t="s">
        <v>627</v>
      </c>
      <c r="B25" s="283">
        <v>159.54333333333335</v>
      </c>
      <c r="C25" s="284">
        <v>27.689338842975207</v>
      </c>
      <c r="D25" s="284">
        <v>78.638994490358144</v>
      </c>
      <c r="E25" s="284">
        <v>53.214999999999996</v>
      </c>
      <c r="F25" s="386"/>
      <c r="G25" s="386"/>
    </row>
    <row r="26" spans="1:13" x14ac:dyDescent="0.2">
      <c r="A26" s="57" t="s">
        <v>310</v>
      </c>
      <c r="B26" s="283">
        <v>113.45563890412666</v>
      </c>
      <c r="C26" s="284">
        <v>21.21528207150336</v>
      </c>
      <c r="D26" s="284">
        <v>39.82916934618364</v>
      </c>
      <c r="E26" s="284">
        <v>52.411187486439658</v>
      </c>
      <c r="F26" s="386"/>
      <c r="G26" s="386"/>
    </row>
    <row r="27" spans="1:13" x14ac:dyDescent="0.2">
      <c r="A27" s="263" t="s">
        <v>246</v>
      </c>
      <c r="B27" s="283">
        <v>150.92000000000002</v>
      </c>
      <c r="C27" s="284">
        <v>28.220813008130087</v>
      </c>
      <c r="D27" s="284">
        <v>65.919853658536596</v>
      </c>
      <c r="E27" s="284">
        <v>56.779333333333341</v>
      </c>
      <c r="F27" s="386"/>
      <c r="G27" s="386"/>
    </row>
    <row r="28" spans="1:13" x14ac:dyDescent="0.2">
      <c r="A28" s="57" t="s">
        <v>216</v>
      </c>
      <c r="B28" s="280">
        <v>138.08131346454701</v>
      </c>
      <c r="C28" s="274">
        <v>23.013552244091169</v>
      </c>
      <c r="D28" s="274">
        <v>66.501717508258025</v>
      </c>
      <c r="E28" s="274">
        <v>48.566043712197811</v>
      </c>
      <c r="F28" s="386"/>
      <c r="G28" s="386"/>
    </row>
    <row r="29" spans="1:13" x14ac:dyDescent="0.2">
      <c r="A29" s="263" t="s">
        <v>636</v>
      </c>
      <c r="B29" s="283">
        <v>120.74672624940467</v>
      </c>
      <c r="C29" s="284">
        <v>20.956043398657009</v>
      </c>
      <c r="D29" s="284">
        <v>50.596761887410061</v>
      </c>
      <c r="E29" s="284">
        <v>49.193920963337604</v>
      </c>
      <c r="F29" s="386"/>
      <c r="G29" s="386"/>
    </row>
    <row r="30" spans="1:13" x14ac:dyDescent="0.2">
      <c r="A30" s="57" t="s">
        <v>311</v>
      </c>
      <c r="B30" s="280">
        <v>115.32657768444847</v>
      </c>
      <c r="C30" s="274">
        <v>18.413487193315305</v>
      </c>
      <c r="D30" s="274">
        <v>42.429696460417944</v>
      </c>
      <c r="E30" s="274">
        <v>54.483394030715218</v>
      </c>
      <c r="F30" s="386"/>
      <c r="G30" s="386"/>
    </row>
    <row r="31" spans="1:13" x14ac:dyDescent="0.2">
      <c r="A31" s="285" t="s">
        <v>247</v>
      </c>
      <c r="B31" s="286">
        <v>145.83965045387615</v>
      </c>
      <c r="C31" s="254">
        <v>29.167930090775229</v>
      </c>
      <c r="D31" s="254">
        <v>62.063216928449677</v>
      </c>
      <c r="E31" s="254">
        <v>54.60850343465124</v>
      </c>
      <c r="F31" s="386"/>
      <c r="G31" s="386"/>
    </row>
    <row r="32" spans="1:13" x14ac:dyDescent="0.2">
      <c r="A32" s="287" t="s">
        <v>312</v>
      </c>
      <c r="B32" s="288">
        <v>138.45288889961517</v>
      </c>
      <c r="C32" s="288">
        <v>24.46638818837658</v>
      </c>
      <c r="D32" s="288">
        <v>61.881403451148771</v>
      </c>
      <c r="E32" s="288">
        <v>52.105097260089813</v>
      </c>
      <c r="F32" s="386"/>
      <c r="G32" s="386"/>
      <c r="M32" s="387"/>
    </row>
    <row r="33" spans="1:13" x14ac:dyDescent="0.2">
      <c r="A33" s="289" t="s">
        <v>313</v>
      </c>
      <c r="B33" s="290">
        <v>142.14860746899612</v>
      </c>
      <c r="C33" s="290">
        <v>24.516920103537661</v>
      </c>
      <c r="D33" s="290">
        <v>65.061901683860128</v>
      </c>
      <c r="E33" s="290">
        <v>52.569785681598333</v>
      </c>
      <c r="F33" s="386"/>
      <c r="G33" s="386"/>
      <c r="M33" s="387"/>
    </row>
    <row r="34" spans="1:13" x14ac:dyDescent="0.2">
      <c r="A34" s="289" t="s">
        <v>314</v>
      </c>
      <c r="B34" s="291">
        <v>15.683829088996092</v>
      </c>
      <c r="C34" s="291">
        <v>2.5684874921326966</v>
      </c>
      <c r="D34" s="291">
        <v>18.787937181931738</v>
      </c>
      <c r="E34" s="291">
        <v>-5.6725955850683292</v>
      </c>
      <c r="F34" s="386"/>
      <c r="G34" s="386"/>
    </row>
    <row r="35" spans="1:13" x14ac:dyDescent="0.2">
      <c r="A35" s="93"/>
      <c r="B35" s="64"/>
      <c r="C35" s="57"/>
      <c r="D35" s="8"/>
      <c r="E35" s="70" t="s">
        <v>611</v>
      </c>
    </row>
    <row r="36" spans="1:13" x14ac:dyDescent="0.2">
      <c r="B36" s="386"/>
      <c r="C36" s="386"/>
      <c r="D36" s="386"/>
      <c r="E36" s="386"/>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activeCell="A3" sqref="A3"/>
    </sheetView>
  </sheetViews>
  <sheetFormatPr baseColWidth="10" defaultRowHeight="14.25" x14ac:dyDescent="0.2"/>
  <cols>
    <col min="1" max="1" width="22.75" bestFit="1" customWidth="1"/>
    <col min="7" max="7" width="17.875" bestFit="1" customWidth="1"/>
  </cols>
  <sheetData>
    <row r="1" spans="1:36" x14ac:dyDescent="0.2">
      <c r="A1" s="878" t="s">
        <v>315</v>
      </c>
      <c r="B1" s="878"/>
      <c r="C1" s="878"/>
      <c r="D1" s="57"/>
      <c r="E1" s="57"/>
    </row>
    <row r="2" spans="1:36" x14ac:dyDescent="0.2">
      <c r="A2" s="879"/>
      <c r="B2" s="878"/>
      <c r="C2" s="878"/>
      <c r="D2" s="8"/>
      <c r="E2" s="61" t="s">
        <v>284</v>
      </c>
    </row>
    <row r="3" spans="1:36" x14ac:dyDescent="0.2">
      <c r="A3" s="63"/>
      <c r="B3" s="275" t="s">
        <v>290</v>
      </c>
      <c r="C3" s="275" t="s">
        <v>291</v>
      </c>
      <c r="D3" s="275" t="s">
        <v>292</v>
      </c>
      <c r="E3" s="275" t="s">
        <v>293</v>
      </c>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row>
    <row r="4" spans="1:36" x14ac:dyDescent="0.2">
      <c r="A4" s="276" t="s">
        <v>294</v>
      </c>
      <c r="B4" s="277">
        <v>116.79300644333333</v>
      </c>
      <c r="C4" s="278">
        <v>20.269860622396692</v>
      </c>
      <c r="D4" s="278">
        <v>36.875999284269973</v>
      </c>
      <c r="E4" s="278">
        <v>59.647146536666661</v>
      </c>
      <c r="F4" s="386"/>
      <c r="G4" s="386"/>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row>
    <row r="5" spans="1:36" x14ac:dyDescent="0.2">
      <c r="A5" s="279" t="s">
        <v>295</v>
      </c>
      <c r="B5" s="280">
        <v>119.69666666666667</v>
      </c>
      <c r="C5" s="274">
        <v>19.111232492997203</v>
      </c>
      <c r="D5" s="274">
        <v>47.040000840336134</v>
      </c>
      <c r="E5" s="274">
        <v>53.545433333333335</v>
      </c>
      <c r="G5" s="386"/>
      <c r="H5" s="391"/>
      <c r="I5" s="391"/>
      <c r="J5" s="391"/>
      <c r="K5" s="391"/>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row>
    <row r="6" spans="1:36" x14ac:dyDescent="0.2">
      <c r="A6" s="279" t="s">
        <v>296</v>
      </c>
      <c r="B6" s="280">
        <v>116.31666666666668</v>
      </c>
      <c r="C6" s="274">
        <v>19.386111111111113</v>
      </c>
      <c r="D6" s="274">
        <v>40.963988888888899</v>
      </c>
      <c r="E6" s="274">
        <v>55.966566666666665</v>
      </c>
      <c r="G6" s="386"/>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row>
    <row r="7" spans="1:36" x14ac:dyDescent="0.2">
      <c r="A7" s="279" t="s">
        <v>243</v>
      </c>
      <c r="B7" s="280">
        <v>134.89746666666665</v>
      </c>
      <c r="C7" s="274">
        <v>23.411957024793384</v>
      </c>
      <c r="D7" s="274">
        <v>56.584976308539936</v>
      </c>
      <c r="E7" s="274">
        <v>54.900533333333328</v>
      </c>
      <c r="G7" s="386"/>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row>
    <row r="8" spans="1:36" x14ac:dyDescent="0.2">
      <c r="A8" s="279" t="s">
        <v>297</v>
      </c>
      <c r="B8" s="280">
        <v>103.90309165899717</v>
      </c>
      <c r="C8" s="274">
        <v>17.317181943166197</v>
      </c>
      <c r="D8" s="274">
        <v>33.029956482712386</v>
      </c>
      <c r="E8" s="274">
        <v>53.555953233118586</v>
      </c>
      <c r="G8" s="386"/>
    </row>
    <row r="9" spans="1:36" x14ac:dyDescent="0.2">
      <c r="A9" s="279" t="s">
        <v>298</v>
      </c>
      <c r="B9" s="280">
        <v>124.4058</v>
      </c>
      <c r="C9" s="274">
        <v>19.863110924369749</v>
      </c>
      <c r="D9" s="274">
        <v>46.070089075630236</v>
      </c>
      <c r="E9" s="274">
        <v>58.472600000000014</v>
      </c>
      <c r="G9" s="386"/>
    </row>
    <row r="10" spans="1:36" x14ac:dyDescent="0.2">
      <c r="A10" s="279" t="s">
        <v>299</v>
      </c>
      <c r="B10" s="280">
        <v>124.25254273061016</v>
      </c>
      <c r="C10" s="274">
        <v>24.850508546122033</v>
      </c>
      <c r="D10" s="274">
        <v>41.209145531790767</v>
      </c>
      <c r="E10" s="274">
        <v>58.192888652697363</v>
      </c>
      <c r="G10" s="386"/>
    </row>
    <row r="11" spans="1:36" x14ac:dyDescent="0.2">
      <c r="A11" s="279" t="s">
        <v>300</v>
      </c>
      <c r="B11" s="280">
        <v>132.21200003658632</v>
      </c>
      <c r="C11" s="274">
        <v>26.442400007317264</v>
      </c>
      <c r="D11" s="274">
        <v>42.268461457808399</v>
      </c>
      <c r="E11" s="274">
        <v>63.501138571460658</v>
      </c>
      <c r="G11" s="386"/>
    </row>
    <row r="12" spans="1:36" x14ac:dyDescent="0.2">
      <c r="A12" s="279" t="s">
        <v>301</v>
      </c>
      <c r="B12" s="280">
        <v>119.62333333333333</v>
      </c>
      <c r="C12" s="274">
        <v>19.937222222222225</v>
      </c>
      <c r="D12" s="274">
        <v>41.605077777777787</v>
      </c>
      <c r="E12" s="274">
        <v>58.081033333333323</v>
      </c>
      <c r="G12" s="386"/>
    </row>
    <row r="13" spans="1:36" x14ac:dyDescent="0.2">
      <c r="A13" s="279" t="s">
        <v>302</v>
      </c>
      <c r="B13" s="280">
        <v>123.25116666666665</v>
      </c>
      <c r="C13" s="274">
        <v>22.225620218579234</v>
      </c>
      <c r="D13" s="274">
        <v>50.231913114754079</v>
      </c>
      <c r="E13" s="274">
        <v>50.793633333333339</v>
      </c>
      <c r="G13" s="386"/>
    </row>
    <row r="14" spans="1:36" x14ac:dyDescent="0.2">
      <c r="A14" s="279" t="s">
        <v>213</v>
      </c>
      <c r="B14" s="280">
        <v>125.83666666666666</v>
      </c>
      <c r="C14" s="274">
        <v>20.972777777777779</v>
      </c>
      <c r="D14" s="274">
        <v>49.299922222222222</v>
      </c>
      <c r="E14" s="274">
        <v>55.563966666666659</v>
      </c>
      <c r="G14" s="386"/>
    </row>
    <row r="15" spans="1:36" x14ac:dyDescent="0.2">
      <c r="A15" s="279" t="s">
        <v>303</v>
      </c>
      <c r="B15" s="280">
        <v>133.43333333333334</v>
      </c>
      <c r="C15" s="274">
        <v>25.825806451612905</v>
      </c>
      <c r="D15" s="274">
        <v>45.991893548387083</v>
      </c>
      <c r="E15" s="274">
        <v>61.615633333333349</v>
      </c>
      <c r="G15" s="386"/>
    </row>
    <row r="16" spans="1:36" x14ac:dyDescent="0.2">
      <c r="A16" s="279" t="s">
        <v>244</v>
      </c>
      <c r="B16" s="281">
        <v>139.20523333333333</v>
      </c>
      <c r="C16" s="264">
        <v>23.200872222222223</v>
      </c>
      <c r="D16" s="264">
        <v>60.949794444444443</v>
      </c>
      <c r="E16" s="264">
        <v>55.054566666666666</v>
      </c>
      <c r="G16" s="386"/>
    </row>
    <row r="17" spans="1:11" x14ac:dyDescent="0.2">
      <c r="A17" s="279" t="s">
        <v>245</v>
      </c>
      <c r="B17" s="280">
        <v>132.15</v>
      </c>
      <c r="C17" s="274">
        <v>25.57741935483871</v>
      </c>
      <c r="D17" s="274">
        <v>42.111347311827956</v>
      </c>
      <c r="E17" s="274">
        <v>64.46123333333334</v>
      </c>
      <c r="G17" s="386"/>
    </row>
    <row r="18" spans="1:11" x14ac:dyDescent="0.2">
      <c r="A18" s="279" t="s">
        <v>304</v>
      </c>
      <c r="B18" s="280">
        <v>118.60976679051355</v>
      </c>
      <c r="C18" s="274">
        <v>25.216249632628866</v>
      </c>
      <c r="D18" s="274">
        <v>36.203338169463706</v>
      </c>
      <c r="E18" s="274">
        <v>57.190178988420975</v>
      </c>
      <c r="G18" s="386"/>
    </row>
    <row r="19" spans="1:11" x14ac:dyDescent="0.2">
      <c r="A19" s="57" t="s">
        <v>305</v>
      </c>
      <c r="B19" s="280">
        <v>128.43333333333334</v>
      </c>
      <c r="C19" s="274">
        <v>24.0159891598916</v>
      </c>
      <c r="D19" s="274">
        <v>49.899744173441732</v>
      </c>
      <c r="E19" s="274">
        <v>54.517600000000002</v>
      </c>
      <c r="G19" s="386"/>
    </row>
    <row r="20" spans="1:11" x14ac:dyDescent="0.2">
      <c r="A20" s="57" t="s">
        <v>214</v>
      </c>
      <c r="B20" s="280">
        <v>143.66556666666665</v>
      </c>
      <c r="C20" s="274">
        <v>25.906905464480872</v>
      </c>
      <c r="D20" s="274">
        <v>61.740061202185771</v>
      </c>
      <c r="E20" s="274">
        <v>56.018600000000006</v>
      </c>
      <c r="G20" s="386"/>
    </row>
    <row r="21" spans="1:11" x14ac:dyDescent="0.2">
      <c r="A21" s="57" t="s">
        <v>306</v>
      </c>
      <c r="B21" s="280">
        <v>113.84393333333333</v>
      </c>
      <c r="C21" s="274">
        <v>19.758038016528925</v>
      </c>
      <c r="D21" s="274">
        <v>42.430761983471072</v>
      </c>
      <c r="E21" s="274">
        <v>51.655133333333332</v>
      </c>
      <c r="G21" s="386"/>
    </row>
    <row r="22" spans="1:11" x14ac:dyDescent="0.2">
      <c r="A22" s="282" t="s">
        <v>307</v>
      </c>
      <c r="B22" s="280">
        <v>108.65246666666667</v>
      </c>
      <c r="C22" s="274">
        <v>18.857039669421489</v>
      </c>
      <c r="D22" s="274">
        <v>34.699926997245178</v>
      </c>
      <c r="E22" s="274">
        <v>55.095500000000001</v>
      </c>
      <c r="G22" s="386"/>
    </row>
    <row r="23" spans="1:11" x14ac:dyDescent="0.2">
      <c r="A23" s="282" t="s">
        <v>308</v>
      </c>
      <c r="B23" s="283">
        <v>104.7</v>
      </c>
      <c r="C23" s="284">
        <v>15.212820512820516</v>
      </c>
      <c r="D23" s="284">
        <v>33.499946153846153</v>
      </c>
      <c r="E23" s="284">
        <v>55.987233333333336</v>
      </c>
      <c r="G23" s="386"/>
    </row>
    <row r="24" spans="1:11" x14ac:dyDescent="0.2">
      <c r="A24" s="263" t="s">
        <v>309</v>
      </c>
      <c r="B24" s="283">
        <v>118</v>
      </c>
      <c r="C24" s="284">
        <v>18</v>
      </c>
      <c r="D24" s="284">
        <v>47.239999999999995</v>
      </c>
      <c r="E24" s="284">
        <v>52.760000000000005</v>
      </c>
      <c r="G24" s="386"/>
    </row>
    <row r="25" spans="1:11" x14ac:dyDescent="0.2">
      <c r="A25" s="263" t="s">
        <v>627</v>
      </c>
      <c r="B25" s="283">
        <v>129.65333333333334</v>
      </c>
      <c r="C25" s="284">
        <v>22.501818181818184</v>
      </c>
      <c r="D25" s="284">
        <v>49.780948484848494</v>
      </c>
      <c r="E25" s="284">
        <v>57.370566666666662</v>
      </c>
      <c r="G25" s="386"/>
    </row>
    <row r="26" spans="1:11" x14ac:dyDescent="0.2">
      <c r="A26" s="57" t="s">
        <v>310</v>
      </c>
      <c r="B26" s="283">
        <v>111.20745805126255</v>
      </c>
      <c r="C26" s="284">
        <v>20.794890529910884</v>
      </c>
      <c r="D26" s="284">
        <v>34.888113139625546</v>
      </c>
      <c r="E26" s="284">
        <v>55.524454381726116</v>
      </c>
      <c r="G26" s="386"/>
    </row>
    <row r="27" spans="1:11" x14ac:dyDescent="0.2">
      <c r="A27" s="263" t="s">
        <v>246</v>
      </c>
      <c r="B27" s="283">
        <v>129.39333333333335</v>
      </c>
      <c r="C27" s="284">
        <v>24.195501355013551</v>
      </c>
      <c r="D27" s="284">
        <v>47.109831978319804</v>
      </c>
      <c r="E27" s="284">
        <v>58.088000000000001</v>
      </c>
      <c r="G27" s="386"/>
    </row>
    <row r="28" spans="1:11" x14ac:dyDescent="0.2">
      <c r="A28" s="57" t="s">
        <v>216</v>
      </c>
      <c r="B28" s="280">
        <v>142.37343140815659</v>
      </c>
      <c r="C28" s="274">
        <v>23.728905234692768</v>
      </c>
      <c r="D28" s="274">
        <v>66.501430903140459</v>
      </c>
      <c r="E28" s="274">
        <v>52.14309527032335</v>
      </c>
      <c r="G28" s="386"/>
    </row>
    <row r="29" spans="1:11" x14ac:dyDescent="0.2">
      <c r="A29" s="263" t="s">
        <v>636</v>
      </c>
      <c r="B29" s="283">
        <v>117.76285499064855</v>
      </c>
      <c r="C29" s="284">
        <v>20.43818144465801</v>
      </c>
      <c r="D29" s="284">
        <v>43.1491001760469</v>
      </c>
      <c r="E29" s="284">
        <v>54.175573369943642</v>
      </c>
      <c r="G29" s="386"/>
    </row>
    <row r="30" spans="1:11" x14ac:dyDescent="0.2">
      <c r="A30" s="57" t="s">
        <v>311</v>
      </c>
      <c r="B30" s="280">
        <v>117.55394941526166</v>
      </c>
      <c r="C30" s="274">
        <v>18.76911797386531</v>
      </c>
      <c r="D30" s="274">
        <v>39.460102944432464</v>
      </c>
      <c r="E30" s="274">
        <v>59.324728496963886</v>
      </c>
      <c r="G30" s="386"/>
    </row>
    <row r="31" spans="1:11" x14ac:dyDescent="0.2">
      <c r="A31" s="285" t="s">
        <v>247</v>
      </c>
      <c r="B31" s="286">
        <v>144.50411046388322</v>
      </c>
      <c r="C31" s="254">
        <v>28.900822092776643</v>
      </c>
      <c r="D31" s="254">
        <v>44.333084739550721</v>
      </c>
      <c r="E31" s="254">
        <v>71.270203631555859</v>
      </c>
      <c r="G31" s="386"/>
    </row>
    <row r="32" spans="1:11" x14ac:dyDescent="0.2">
      <c r="A32" s="287" t="s">
        <v>312</v>
      </c>
      <c r="B32" s="288">
        <v>128.33837966730081</v>
      </c>
      <c r="C32" s="288">
        <v>22.679025633651225</v>
      </c>
      <c r="D32" s="288">
        <v>49.705306026373947</v>
      </c>
      <c r="E32" s="288">
        <v>55.954048007275638</v>
      </c>
      <c r="G32" s="386"/>
      <c r="H32" s="392"/>
      <c r="I32" s="392"/>
      <c r="J32" s="392"/>
      <c r="K32" s="392"/>
    </row>
    <row r="33" spans="1:11" x14ac:dyDescent="0.2">
      <c r="A33" s="289" t="s">
        <v>313</v>
      </c>
      <c r="B33" s="290">
        <v>128.18879921103229</v>
      </c>
      <c r="C33" s="290">
        <v>22.109217982390586</v>
      </c>
      <c r="D33" s="290">
        <v>50.154024283348207</v>
      </c>
      <c r="E33" s="290">
        <v>55.925556945293486</v>
      </c>
      <c r="G33" s="386"/>
      <c r="H33" s="389"/>
      <c r="I33" s="389"/>
      <c r="J33" s="389"/>
      <c r="K33" s="389"/>
    </row>
    <row r="34" spans="1:11" x14ac:dyDescent="0.2">
      <c r="A34" s="289" t="s">
        <v>314</v>
      </c>
      <c r="B34" s="291">
        <v>11.395792767698964</v>
      </c>
      <c r="C34" s="291">
        <v>1.8393573599938939</v>
      </c>
      <c r="D34" s="291">
        <v>13.278024999078234</v>
      </c>
      <c r="E34" s="291">
        <v>-3.7215895913731742</v>
      </c>
      <c r="G34" s="386"/>
    </row>
    <row r="35" spans="1:11" x14ac:dyDescent="0.2">
      <c r="A35" s="93"/>
      <c r="B35" s="64"/>
      <c r="C35" s="57"/>
      <c r="D35" s="8"/>
      <c r="E35" s="70" t="s">
        <v>611</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C37"/>
  <sheetViews>
    <sheetView workbookViewId="0">
      <selection activeCell="A5" sqref="A5:C35"/>
    </sheetView>
  </sheetViews>
  <sheetFormatPr baseColWidth="10" defaultRowHeight="14.25" x14ac:dyDescent="0.2"/>
  <cols>
    <col min="1" max="1" width="22.75" bestFit="1" customWidth="1"/>
  </cols>
  <sheetData>
    <row r="1" spans="1:3" x14ac:dyDescent="0.2">
      <c r="A1" s="878" t="s">
        <v>35</v>
      </c>
      <c r="B1" s="878"/>
      <c r="C1" s="878"/>
    </row>
    <row r="2" spans="1:3" x14ac:dyDescent="0.2">
      <c r="A2" s="878"/>
      <c r="B2" s="878"/>
      <c r="C2" s="878"/>
    </row>
    <row r="3" spans="1:3" x14ac:dyDescent="0.2">
      <c r="A3" s="60"/>
      <c r="B3" s="8"/>
      <c r="C3" s="61" t="s">
        <v>284</v>
      </c>
    </row>
    <row r="4" spans="1:3" x14ac:dyDescent="0.2">
      <c r="A4" s="63"/>
      <c r="B4" s="275" t="s">
        <v>290</v>
      </c>
      <c r="C4" s="275" t="s">
        <v>293</v>
      </c>
    </row>
    <row r="5" spans="1:3" x14ac:dyDescent="0.2">
      <c r="A5" s="276" t="s">
        <v>294</v>
      </c>
      <c r="B5" s="655">
        <v>70.371099999999998</v>
      </c>
      <c r="C5" s="656">
        <v>49.2575</v>
      </c>
    </row>
    <row r="6" spans="1:3" x14ac:dyDescent="0.2">
      <c r="A6" s="279" t="s">
        <v>295</v>
      </c>
      <c r="B6" s="657">
        <v>66.956666666666678</v>
      </c>
      <c r="C6" s="658">
        <v>50.131099999999989</v>
      </c>
    </row>
    <row r="7" spans="1:3" x14ac:dyDescent="0.2">
      <c r="A7" s="279" t="s">
        <v>296</v>
      </c>
      <c r="B7" s="657">
        <v>74.95450000000001</v>
      </c>
      <c r="C7" s="658">
        <v>51.544066666666673</v>
      </c>
    </row>
    <row r="8" spans="1:3" x14ac:dyDescent="0.2">
      <c r="A8" s="279" t="s">
        <v>243</v>
      </c>
      <c r="B8" s="657">
        <v>63.779333333333327</v>
      </c>
      <c r="C8" s="658">
        <v>50.845466666666667</v>
      </c>
    </row>
    <row r="9" spans="1:3" x14ac:dyDescent="0.2">
      <c r="A9" s="279" t="s">
        <v>297</v>
      </c>
      <c r="B9" s="657">
        <v>94.188162879640046</v>
      </c>
      <c r="C9" s="658">
        <v>45.460099999999997</v>
      </c>
    </row>
    <row r="10" spans="1:3" x14ac:dyDescent="0.2">
      <c r="A10" s="279" t="s">
        <v>298</v>
      </c>
      <c r="B10" s="657">
        <v>82.807266666666678</v>
      </c>
      <c r="C10" s="658">
        <v>56.042933333333337</v>
      </c>
    </row>
    <row r="11" spans="1:3" x14ac:dyDescent="0.2">
      <c r="A11" s="279" t="s">
        <v>299</v>
      </c>
      <c r="B11" s="657">
        <v>68.751804926990943</v>
      </c>
      <c r="C11" s="658">
        <v>50.382100000000001</v>
      </c>
    </row>
    <row r="12" spans="1:3" x14ac:dyDescent="0.2">
      <c r="A12" s="279" t="s">
        <v>300</v>
      </c>
      <c r="B12" s="657">
        <v>128.08963086562298</v>
      </c>
      <c r="C12" s="658">
        <v>69.42776666666667</v>
      </c>
    </row>
    <row r="13" spans="1:3" x14ac:dyDescent="0.2">
      <c r="A13" s="279" t="s">
        <v>301</v>
      </c>
      <c r="B13" s="657">
        <v>0</v>
      </c>
      <c r="C13" s="658">
        <v>0</v>
      </c>
    </row>
    <row r="14" spans="1:3" x14ac:dyDescent="0.2">
      <c r="A14" s="279" t="s">
        <v>302</v>
      </c>
      <c r="B14" s="657">
        <v>90.456166666666661</v>
      </c>
      <c r="C14" s="658">
        <v>48.811300000000003</v>
      </c>
    </row>
    <row r="15" spans="1:3" x14ac:dyDescent="0.2">
      <c r="A15" s="279" t="s">
        <v>213</v>
      </c>
      <c r="B15" s="657">
        <v>76.603333333333325</v>
      </c>
      <c r="C15" s="658">
        <v>58.036266666666656</v>
      </c>
    </row>
    <row r="16" spans="1:3" x14ac:dyDescent="0.2">
      <c r="A16" s="279" t="s">
        <v>303</v>
      </c>
      <c r="B16" s="657">
        <v>98.986666666666665</v>
      </c>
      <c r="C16" s="658">
        <v>56.957799999999999</v>
      </c>
    </row>
    <row r="17" spans="1:3" x14ac:dyDescent="0.2">
      <c r="A17" s="279" t="s">
        <v>244</v>
      </c>
      <c r="B17" s="657">
        <v>86.371766666666673</v>
      </c>
      <c r="C17" s="658">
        <v>56.356466666666662</v>
      </c>
    </row>
    <row r="18" spans="1:3" x14ac:dyDescent="0.2">
      <c r="A18" s="279" t="s">
        <v>245</v>
      </c>
      <c r="B18" s="657">
        <v>100.21666666666667</v>
      </c>
      <c r="C18" s="658">
        <v>51.895233333333337</v>
      </c>
    </row>
    <row r="19" spans="1:3" x14ac:dyDescent="0.2">
      <c r="A19" s="279" t="s">
        <v>304</v>
      </c>
      <c r="B19" s="657">
        <v>118.60967429518539</v>
      </c>
      <c r="C19" s="658">
        <v>57.190066666666667</v>
      </c>
    </row>
    <row r="20" spans="1:3" x14ac:dyDescent="0.2">
      <c r="A20" s="279" t="s">
        <v>305</v>
      </c>
      <c r="B20" s="657">
        <v>67.015533333333337</v>
      </c>
      <c r="C20" s="658">
        <v>46.816566666666667</v>
      </c>
    </row>
    <row r="21" spans="1:3" x14ac:dyDescent="0.2">
      <c r="A21" s="279" t="s">
        <v>214</v>
      </c>
      <c r="B21" s="657">
        <v>123.67103333333334</v>
      </c>
      <c r="C21" s="658">
        <v>61.048533333333339</v>
      </c>
    </row>
    <row r="22" spans="1:3" x14ac:dyDescent="0.2">
      <c r="A22" s="279" t="s">
        <v>306</v>
      </c>
      <c r="B22" s="657">
        <v>67.479666666666674</v>
      </c>
      <c r="C22" s="658">
        <v>51.655133333333332</v>
      </c>
    </row>
    <row r="23" spans="1:3" x14ac:dyDescent="0.2">
      <c r="A23" s="279" t="s">
        <v>307</v>
      </c>
      <c r="B23" s="657">
        <v>62.458333333333336</v>
      </c>
      <c r="C23" s="658">
        <v>49.504666666666672</v>
      </c>
    </row>
    <row r="24" spans="1:3" x14ac:dyDescent="0.2">
      <c r="A24" s="279" t="s">
        <v>308</v>
      </c>
      <c r="B24" s="657">
        <v>60.50333333333333</v>
      </c>
      <c r="C24" s="658">
        <v>52.073266666666669</v>
      </c>
    </row>
    <row r="25" spans="1:3" x14ac:dyDescent="0.2">
      <c r="A25" s="279" t="s">
        <v>309</v>
      </c>
      <c r="B25" s="657">
        <v>100</v>
      </c>
      <c r="C25" s="658">
        <v>61.536999999999999</v>
      </c>
    </row>
    <row r="26" spans="1:3" x14ac:dyDescent="0.2">
      <c r="A26" s="279" t="s">
        <v>627</v>
      </c>
      <c r="B26" s="657">
        <v>105.02666666666667</v>
      </c>
      <c r="C26" s="658">
        <v>37.017966666666666</v>
      </c>
    </row>
    <row r="27" spans="1:3" x14ac:dyDescent="0.2">
      <c r="A27" s="279" t="s">
        <v>310</v>
      </c>
      <c r="B27" s="657">
        <v>74.863724349881778</v>
      </c>
      <c r="C27" s="658">
        <v>55.336166666666657</v>
      </c>
    </row>
    <row r="28" spans="1:3" x14ac:dyDescent="0.2">
      <c r="A28" s="279" t="s">
        <v>246</v>
      </c>
      <c r="B28" s="657">
        <v>110.64333333333335</v>
      </c>
      <c r="C28" s="658">
        <v>55.259133333333331</v>
      </c>
    </row>
    <row r="29" spans="1:3" x14ac:dyDescent="0.2">
      <c r="A29" s="279" t="s">
        <v>216</v>
      </c>
      <c r="B29" s="657">
        <v>63.094856659942522</v>
      </c>
      <c r="C29" s="658">
        <v>47.306366666666669</v>
      </c>
    </row>
    <row r="30" spans="1:3" x14ac:dyDescent="0.2">
      <c r="A30" s="279" t="s">
        <v>636</v>
      </c>
      <c r="B30" s="657">
        <v>68.921693837931315</v>
      </c>
      <c r="C30" s="658">
        <v>47.601399999999998</v>
      </c>
    </row>
    <row r="31" spans="1:3" x14ac:dyDescent="0.2">
      <c r="A31" s="279" t="s">
        <v>311</v>
      </c>
      <c r="B31" s="657">
        <v>93.252504423411239</v>
      </c>
      <c r="C31" s="658">
        <v>45.773366666666661</v>
      </c>
    </row>
    <row r="32" spans="1:3" x14ac:dyDescent="0.2">
      <c r="A32" s="279" t="s">
        <v>247</v>
      </c>
      <c r="B32" s="657">
        <v>112.89724770749076</v>
      </c>
      <c r="C32" s="658">
        <v>49.985799999999998</v>
      </c>
    </row>
    <row r="33" spans="1:3" x14ac:dyDescent="0.2">
      <c r="A33" s="287" t="s">
        <v>312</v>
      </c>
      <c r="B33" s="659">
        <v>76.679476763531369</v>
      </c>
      <c r="C33" s="659">
        <v>52.172233333333338</v>
      </c>
    </row>
    <row r="34" spans="1:3" x14ac:dyDescent="0.2">
      <c r="A34" s="289" t="s">
        <v>313</v>
      </c>
      <c r="B34" s="660">
        <v>75.411274236289017</v>
      </c>
      <c r="C34" s="660">
        <v>52.033666666666662</v>
      </c>
    </row>
    <row r="35" spans="1:3" x14ac:dyDescent="0.2">
      <c r="A35" s="289" t="s">
        <v>314</v>
      </c>
      <c r="B35" s="694">
        <v>5.0401742362890189</v>
      </c>
      <c r="C35" s="694">
        <v>2.7761666666666613</v>
      </c>
    </row>
    <row r="36" spans="1:3" x14ac:dyDescent="0.2">
      <c r="A36" s="93"/>
      <c r="B36" s="8"/>
      <c r="C36" s="70" t="s">
        <v>568</v>
      </c>
    </row>
    <row r="37" spans="1:3" x14ac:dyDescent="0.2">
      <c r="A37" s="93" t="s">
        <v>527</v>
      </c>
      <c r="B37" s="93"/>
      <c r="C37" s="93"/>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A3" sqref="A3"/>
    </sheetView>
  </sheetViews>
  <sheetFormatPr baseColWidth="10" defaultRowHeight="12.75" x14ac:dyDescent="0.2"/>
  <cols>
    <col min="1" max="1" width="16.375" style="791" bestFit="1" customWidth="1"/>
    <col min="2" max="13" width="8.5" style="791" customWidth="1"/>
    <col min="14" max="16384" width="11" style="791"/>
  </cols>
  <sheetData>
    <row r="1" spans="1:13" x14ac:dyDescent="0.2">
      <c r="A1" s="209" t="s">
        <v>20</v>
      </c>
      <c r="B1" s="20"/>
      <c r="C1" s="20"/>
      <c r="D1" s="20"/>
      <c r="E1" s="20"/>
      <c r="F1" s="20"/>
      <c r="G1" s="20"/>
      <c r="H1" s="20"/>
      <c r="I1" s="20"/>
      <c r="J1" s="20"/>
      <c r="K1" s="20"/>
      <c r="L1" s="20"/>
      <c r="M1" s="20"/>
    </row>
    <row r="2" spans="1:13" x14ac:dyDescent="0.2">
      <c r="A2" s="209"/>
      <c r="B2" s="20"/>
      <c r="C2" s="20"/>
      <c r="D2" s="20"/>
      <c r="E2" s="20"/>
      <c r="F2" s="20"/>
      <c r="G2" s="20"/>
      <c r="H2" s="20"/>
      <c r="I2" s="20"/>
      <c r="J2" s="20"/>
      <c r="K2" s="20"/>
      <c r="L2" s="20"/>
      <c r="M2" s="214" t="s">
        <v>316</v>
      </c>
    </row>
    <row r="3" spans="1:13" x14ac:dyDescent="0.2">
      <c r="A3" s="792"/>
      <c r="B3" s="649">
        <v>2017</v>
      </c>
      <c r="C3" s="649" t="s">
        <v>561</v>
      </c>
      <c r="D3" s="649" t="s">
        <v>561</v>
      </c>
      <c r="E3" s="649" t="s">
        <v>561</v>
      </c>
      <c r="F3" s="649" t="s">
        <v>561</v>
      </c>
      <c r="G3" s="649" t="s">
        <v>561</v>
      </c>
      <c r="H3" s="649" t="s">
        <v>561</v>
      </c>
      <c r="I3" s="649" t="s">
        <v>561</v>
      </c>
      <c r="J3" s="649">
        <v>2018</v>
      </c>
      <c r="K3" s="649" t="s">
        <v>561</v>
      </c>
      <c r="L3" s="649" t="s">
        <v>561</v>
      </c>
      <c r="M3" s="649" t="s">
        <v>561</v>
      </c>
    </row>
    <row r="4" spans="1:13" x14ac:dyDescent="0.2">
      <c r="A4" s="622"/>
      <c r="B4" s="793">
        <v>42856</v>
      </c>
      <c r="C4" s="793">
        <v>42887</v>
      </c>
      <c r="D4" s="793">
        <v>42917</v>
      </c>
      <c r="E4" s="793">
        <v>42948</v>
      </c>
      <c r="F4" s="793">
        <v>42979</v>
      </c>
      <c r="G4" s="793">
        <v>43009</v>
      </c>
      <c r="H4" s="793">
        <v>43040</v>
      </c>
      <c r="I4" s="793">
        <v>43070</v>
      </c>
      <c r="J4" s="793">
        <v>43101</v>
      </c>
      <c r="K4" s="793">
        <v>43132</v>
      </c>
      <c r="L4" s="793">
        <v>43160</v>
      </c>
      <c r="M4" s="793">
        <v>43191</v>
      </c>
    </row>
    <row r="5" spans="1:13" x14ac:dyDescent="0.2">
      <c r="A5" s="794" t="s">
        <v>317</v>
      </c>
      <c r="B5" s="795">
        <v>50.222272727272724</v>
      </c>
      <c r="C5" s="795">
        <v>46.296363636363644</v>
      </c>
      <c r="D5" s="795">
        <v>48.481428571428566</v>
      </c>
      <c r="E5" s="795">
        <v>51.660454545454542</v>
      </c>
      <c r="F5" s="795">
        <v>56.177142857142861</v>
      </c>
      <c r="G5" s="795">
        <v>57.654999999999994</v>
      </c>
      <c r="H5" s="795">
        <v>62.764999999999993</v>
      </c>
      <c r="I5" s="795">
        <v>64.442631578947342</v>
      </c>
      <c r="J5" s="795">
        <v>69.206818181818178</v>
      </c>
      <c r="K5" s="795">
        <v>65.349999999999994</v>
      </c>
      <c r="L5" s="795">
        <v>66.101428571428571</v>
      </c>
      <c r="M5" s="795">
        <v>72.114999999999995</v>
      </c>
    </row>
    <row r="6" spans="1:13" x14ac:dyDescent="0.2">
      <c r="A6" s="796" t="s">
        <v>318</v>
      </c>
      <c r="B6" s="795">
        <v>48.476363636363637</v>
      </c>
      <c r="C6" s="795">
        <v>45.177727272727275</v>
      </c>
      <c r="D6" s="795">
        <v>46.630526315789474</v>
      </c>
      <c r="E6" s="795">
        <v>48.036956521739135</v>
      </c>
      <c r="F6" s="795">
        <v>49.822000000000003</v>
      </c>
      <c r="G6" s="795">
        <v>51.577727272727266</v>
      </c>
      <c r="H6" s="795">
        <v>56.541500000000006</v>
      </c>
      <c r="I6" s="795">
        <v>57.881499999999996</v>
      </c>
      <c r="J6" s="795">
        <v>63.698571428571434</v>
      </c>
      <c r="K6" s="795">
        <v>62.229473684210532</v>
      </c>
      <c r="L6" s="795">
        <v>62.724761904761898</v>
      </c>
      <c r="M6" s="795">
        <v>66.253809523809522</v>
      </c>
    </row>
    <row r="7" spans="1:13" x14ac:dyDescent="0.2">
      <c r="A7" s="797" t="s">
        <v>319</v>
      </c>
      <c r="B7" s="798">
        <v>1.10575</v>
      </c>
      <c r="C7" s="798">
        <v>1.1229454545454547</v>
      </c>
      <c r="D7" s="798">
        <v>1.1511142857142855</v>
      </c>
      <c r="E7" s="798">
        <v>1.1806739130434782</v>
      </c>
      <c r="F7" s="798">
        <v>1.191457142857143</v>
      </c>
      <c r="G7" s="798">
        <v>1.1755863636363633</v>
      </c>
      <c r="H7" s="798">
        <v>1.1738</v>
      </c>
      <c r="I7" s="798">
        <v>1.1836210526315791</v>
      </c>
      <c r="J7" s="798">
        <v>1.2199500000000001</v>
      </c>
      <c r="K7" s="798">
        <v>1.23478</v>
      </c>
      <c r="L7" s="798">
        <v>1.2336190476190476</v>
      </c>
      <c r="M7" s="798">
        <v>1.22763</v>
      </c>
    </row>
    <row r="8" spans="1:13" x14ac:dyDescent="0.2">
      <c r="A8" s="20"/>
      <c r="B8" s="20"/>
      <c r="C8" s="20"/>
      <c r="D8" s="20"/>
      <c r="E8" s="20"/>
      <c r="F8" s="20"/>
      <c r="G8" s="20"/>
      <c r="H8" s="20"/>
      <c r="I8" s="20"/>
      <c r="J8" s="20"/>
      <c r="K8" s="20"/>
      <c r="L8" s="20"/>
      <c r="M8" s="231" t="s">
        <v>320</v>
      </c>
    </row>
    <row r="9" spans="1:13" x14ac:dyDescent="0.2">
      <c r="A9" s="799"/>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RowHeight="12.75" x14ac:dyDescent="0.2"/>
  <cols>
    <col min="1" max="1" width="16.5" style="791" bestFit="1" customWidth="1"/>
    <col min="2" max="13" width="7.375" style="791" customWidth="1"/>
    <col min="14" max="16384" width="11" style="791"/>
  </cols>
  <sheetData>
    <row r="1" spans="1:13" x14ac:dyDescent="0.2">
      <c r="A1" s="209" t="s">
        <v>21</v>
      </c>
      <c r="B1" s="800"/>
      <c r="C1" s="800"/>
      <c r="D1" s="800"/>
      <c r="E1" s="800"/>
      <c r="F1" s="800"/>
      <c r="G1" s="800"/>
      <c r="H1" s="800"/>
      <c r="I1" s="800"/>
      <c r="J1" s="800"/>
      <c r="K1" s="800"/>
      <c r="L1" s="800"/>
      <c r="M1" s="800"/>
    </row>
    <row r="2" spans="1:13" x14ac:dyDescent="0.2">
      <c r="A2" s="212"/>
      <c r="B2" s="800"/>
      <c r="C2" s="800"/>
      <c r="D2" s="800"/>
      <c r="E2" s="800"/>
      <c r="F2" s="800"/>
      <c r="G2" s="800"/>
      <c r="H2" s="800"/>
      <c r="I2" s="800"/>
      <c r="J2" s="800"/>
      <c r="K2" s="800"/>
      <c r="L2" s="800"/>
      <c r="M2" s="214" t="s">
        <v>316</v>
      </c>
    </row>
    <row r="3" spans="1:13" x14ac:dyDescent="0.2">
      <c r="A3" s="801"/>
      <c r="B3" s="649">
        <v>2017</v>
      </c>
      <c r="C3" s="649" t="s">
        <v>561</v>
      </c>
      <c r="D3" s="649" t="s">
        <v>561</v>
      </c>
      <c r="E3" s="649" t="s">
        <v>561</v>
      </c>
      <c r="F3" s="649" t="s">
        <v>561</v>
      </c>
      <c r="G3" s="649" t="s">
        <v>561</v>
      </c>
      <c r="H3" s="649" t="s">
        <v>561</v>
      </c>
      <c r="I3" s="649" t="s">
        <v>561</v>
      </c>
      <c r="J3" s="649">
        <v>2018</v>
      </c>
      <c r="K3" s="649" t="s">
        <v>561</v>
      </c>
      <c r="L3" s="649" t="s">
        <v>561</v>
      </c>
      <c r="M3" s="649" t="s">
        <v>561</v>
      </c>
    </row>
    <row r="4" spans="1:13" x14ac:dyDescent="0.2">
      <c r="A4" s="622"/>
      <c r="B4" s="793">
        <v>42856</v>
      </c>
      <c r="C4" s="793">
        <v>42887</v>
      </c>
      <c r="D4" s="793">
        <v>42917</v>
      </c>
      <c r="E4" s="793">
        <v>42948</v>
      </c>
      <c r="F4" s="793">
        <v>42979</v>
      </c>
      <c r="G4" s="793">
        <v>43009</v>
      </c>
      <c r="H4" s="793">
        <v>43040</v>
      </c>
      <c r="I4" s="793">
        <v>43070</v>
      </c>
      <c r="J4" s="793">
        <v>43101</v>
      </c>
      <c r="K4" s="793">
        <v>43132</v>
      </c>
      <c r="L4" s="793">
        <v>43160</v>
      </c>
      <c r="M4" s="793">
        <v>43191</v>
      </c>
    </row>
    <row r="5" spans="1:13" x14ac:dyDescent="0.2">
      <c r="A5" s="695" t="s">
        <v>321</v>
      </c>
      <c r="B5" s="546"/>
      <c r="C5" s="546"/>
      <c r="D5" s="546"/>
      <c r="E5" s="546"/>
      <c r="F5" s="546"/>
      <c r="G5" s="546"/>
      <c r="H5" s="546"/>
      <c r="I5" s="546"/>
      <c r="J5" s="546"/>
      <c r="K5" s="546"/>
      <c r="L5" s="546"/>
      <c r="M5" s="546"/>
    </row>
    <row r="6" spans="1:13" x14ac:dyDescent="0.2">
      <c r="A6" s="802" t="s">
        <v>322</v>
      </c>
      <c r="B6" s="545">
        <v>47.23434782608696</v>
      </c>
      <c r="C6" s="545">
        <v>44.193636363636358</v>
      </c>
      <c r="D6" s="545">
        <v>45.897619047619045</v>
      </c>
      <c r="E6" s="545">
        <v>49.296086956521734</v>
      </c>
      <c r="F6" s="545">
        <v>53.159523809523805</v>
      </c>
      <c r="G6" s="545">
        <v>55.270454545454548</v>
      </c>
      <c r="H6" s="545">
        <v>60.070454545454552</v>
      </c>
      <c r="I6" s="545">
        <v>62.130476190476188</v>
      </c>
      <c r="J6" s="545">
        <v>67.694782608695633</v>
      </c>
      <c r="K6" s="545">
        <v>64.664999999999992</v>
      </c>
      <c r="L6" s="545">
        <v>64.848181818181828</v>
      </c>
      <c r="M6" s="545">
        <v>68.420476190476194</v>
      </c>
    </row>
    <row r="7" spans="1:13" x14ac:dyDescent="0.2">
      <c r="A7" s="802" t="s">
        <v>323</v>
      </c>
      <c r="B7" s="545">
        <v>50.196956521739139</v>
      </c>
      <c r="C7" s="545">
        <v>46.365909090909099</v>
      </c>
      <c r="D7" s="545">
        <v>47.863809523809529</v>
      </c>
      <c r="E7" s="545">
        <v>50.272608695652174</v>
      </c>
      <c r="F7" s="545">
        <v>53.905238095238083</v>
      </c>
      <c r="G7" s="545">
        <v>55.782272727272726</v>
      </c>
      <c r="H7" s="545">
        <v>60.606818181818177</v>
      </c>
      <c r="I7" s="545">
        <v>61.455000000000005</v>
      </c>
      <c r="J7" s="545">
        <v>66.103636363636383</v>
      </c>
      <c r="K7" s="545">
        <v>62.577500000000008</v>
      </c>
      <c r="L7" s="545">
        <v>63.973181818181814</v>
      </c>
      <c r="M7" s="545">
        <v>68.848571428571432</v>
      </c>
    </row>
    <row r="8" spans="1:13" x14ac:dyDescent="0.2">
      <c r="A8" s="802" t="s">
        <v>641</v>
      </c>
      <c r="B8" s="545">
        <v>47.279565217391294</v>
      </c>
      <c r="C8" s="545">
        <v>44.19590909090909</v>
      </c>
      <c r="D8" s="545">
        <v>45.897619047619045</v>
      </c>
      <c r="E8" s="545">
        <v>49.296956521739126</v>
      </c>
      <c r="F8" s="545">
        <v>53.159523809523805</v>
      </c>
      <c r="G8" s="545">
        <v>55.141818181818188</v>
      </c>
      <c r="H8" s="545">
        <v>60.030909090909084</v>
      </c>
      <c r="I8" s="545">
        <v>62.096190476190465</v>
      </c>
      <c r="J8" s="545">
        <v>67.538260869565235</v>
      </c>
      <c r="K8" s="545">
        <v>64.430500000000023</v>
      </c>
      <c r="L8" s="545">
        <v>64.454545454545467</v>
      </c>
      <c r="M8" s="545">
        <v>67.622857142857143</v>
      </c>
    </row>
    <row r="9" spans="1:13" x14ac:dyDescent="0.2">
      <c r="A9" s="802" t="s">
        <v>642</v>
      </c>
      <c r="B9" s="545">
        <v>45.425217391304344</v>
      </c>
      <c r="C9" s="545">
        <v>42.250454545454552</v>
      </c>
      <c r="D9" s="545">
        <v>43.947619047619042</v>
      </c>
      <c r="E9" s="545">
        <v>47.490434782608688</v>
      </c>
      <c r="F9" s="545">
        <v>51.269047619047626</v>
      </c>
      <c r="G9" s="545">
        <v>53.241818181818182</v>
      </c>
      <c r="H9" s="545">
        <v>57.892272727272719</v>
      </c>
      <c r="I9" s="545">
        <v>59.898571428571422</v>
      </c>
      <c r="J9" s="545">
        <v>65.149565217391299</v>
      </c>
      <c r="K9" s="545">
        <v>62.120500000000007</v>
      </c>
      <c r="L9" s="545">
        <v>61.915909090909096</v>
      </c>
      <c r="M9" s="545">
        <v>65.120476190476182</v>
      </c>
    </row>
    <row r="10" spans="1:13" x14ac:dyDescent="0.2">
      <c r="A10" s="803" t="s">
        <v>325</v>
      </c>
      <c r="B10" s="634">
        <v>46.089130434782618</v>
      </c>
      <c r="C10" s="634">
        <v>42.599999999999994</v>
      </c>
      <c r="D10" s="634">
        <v>44.771428571428565</v>
      </c>
      <c r="E10" s="634">
        <v>47.986956521739131</v>
      </c>
      <c r="F10" s="634">
        <v>52.452857142857141</v>
      </c>
      <c r="G10" s="634">
        <v>53.8</v>
      </c>
      <c r="H10" s="634">
        <v>59.031818181818174</v>
      </c>
      <c r="I10" s="634">
        <v>60.638947368421057</v>
      </c>
      <c r="J10" s="634">
        <v>65.385909090909095</v>
      </c>
      <c r="K10" s="634">
        <v>61.64</v>
      </c>
      <c r="L10" s="634">
        <v>62.466666666666661</v>
      </c>
      <c r="M10" s="634">
        <v>68.448499999999996</v>
      </c>
    </row>
    <row r="11" spans="1:13" x14ac:dyDescent="0.2">
      <c r="A11" s="695" t="s">
        <v>324</v>
      </c>
      <c r="B11" s="547"/>
      <c r="C11" s="547"/>
      <c r="D11" s="547"/>
      <c r="E11" s="547"/>
      <c r="F11" s="547"/>
      <c r="G11" s="547"/>
      <c r="H11" s="547"/>
      <c r="I11" s="547"/>
      <c r="J11" s="547"/>
      <c r="K11" s="547"/>
      <c r="L11" s="547"/>
      <c r="M11" s="547"/>
    </row>
    <row r="12" spans="1:13" x14ac:dyDescent="0.2">
      <c r="A12" s="802" t="s">
        <v>326</v>
      </c>
      <c r="B12" s="545">
        <v>49.765217391304347</v>
      </c>
      <c r="C12" s="545">
        <v>45.763636363636358</v>
      </c>
      <c r="D12" s="545">
        <v>48.085714285714282</v>
      </c>
      <c r="E12" s="545">
        <v>51.706521739130437</v>
      </c>
      <c r="F12" s="545">
        <v>56.438571428571429</v>
      </c>
      <c r="G12" s="545">
        <v>57.763636363636351</v>
      </c>
      <c r="H12" s="545">
        <v>63.18181818181818</v>
      </c>
      <c r="I12" s="545">
        <v>64.788947368421049</v>
      </c>
      <c r="J12" s="545">
        <v>69.765454545454546</v>
      </c>
      <c r="K12" s="545">
        <v>65.894999999999996</v>
      </c>
      <c r="L12" s="545">
        <v>66.135714285714286</v>
      </c>
      <c r="M12" s="545">
        <v>71.556000000000012</v>
      </c>
    </row>
    <row r="13" spans="1:13" x14ac:dyDescent="0.2">
      <c r="A13" s="802" t="s">
        <v>327</v>
      </c>
      <c r="B13" s="545">
        <v>48.641304347826086</v>
      </c>
      <c r="C13" s="545">
        <v>44.770454545454541</v>
      </c>
      <c r="D13" s="545">
        <v>46.836190476190467</v>
      </c>
      <c r="E13" s="545">
        <v>50.336521739130426</v>
      </c>
      <c r="F13" s="545">
        <v>55.12619047619048</v>
      </c>
      <c r="G13" s="545">
        <v>56.784090909090899</v>
      </c>
      <c r="H13" s="545">
        <v>61.704090909090901</v>
      </c>
      <c r="I13" s="545">
        <v>63.372380952380951</v>
      </c>
      <c r="J13" s="545">
        <v>68.123043478260868</v>
      </c>
      <c r="K13" s="545">
        <v>64.472000000000008</v>
      </c>
      <c r="L13" s="545">
        <v>65.252272727272739</v>
      </c>
      <c r="M13" s="545">
        <v>70.756190476190483</v>
      </c>
    </row>
    <row r="14" spans="1:13" x14ac:dyDescent="0.2">
      <c r="A14" s="802" t="s">
        <v>328</v>
      </c>
      <c r="B14" s="545">
        <v>51.204347826086959</v>
      </c>
      <c r="C14" s="545">
        <v>46.853181818181817</v>
      </c>
      <c r="D14" s="545">
        <v>48.928571428571416</v>
      </c>
      <c r="E14" s="545">
        <v>52.460869565217386</v>
      </c>
      <c r="F14" s="545">
        <v>57.41952380952381</v>
      </c>
      <c r="G14" s="545">
        <v>58.740909090909092</v>
      </c>
      <c r="H14" s="545">
        <v>63.702272727272742</v>
      </c>
      <c r="I14" s="545">
        <v>65.405263157894737</v>
      </c>
      <c r="J14" s="545">
        <v>70.833636363636359</v>
      </c>
      <c r="K14" s="545">
        <v>67.197500000000005</v>
      </c>
      <c r="L14" s="545">
        <v>67.455238095238116</v>
      </c>
      <c r="M14" s="545">
        <v>73.161000000000001</v>
      </c>
    </row>
    <row r="15" spans="1:13" x14ac:dyDescent="0.2">
      <c r="A15" s="695" t="s">
        <v>217</v>
      </c>
      <c r="B15" s="547"/>
      <c r="C15" s="547"/>
      <c r="D15" s="547"/>
      <c r="E15" s="547"/>
      <c r="F15" s="547"/>
      <c r="G15" s="547"/>
      <c r="H15" s="547"/>
      <c r="I15" s="547"/>
      <c r="J15" s="547"/>
      <c r="K15" s="547"/>
      <c r="L15" s="547"/>
      <c r="M15" s="547"/>
    </row>
    <row r="16" spans="1:13" x14ac:dyDescent="0.2">
      <c r="A16" s="802" t="s">
        <v>329</v>
      </c>
      <c r="B16" s="545">
        <v>48.756363636363638</v>
      </c>
      <c r="C16" s="545">
        <v>45.438636363636363</v>
      </c>
      <c r="D16" s="545">
        <v>47.795238095238084</v>
      </c>
      <c r="E16" s="545">
        <v>51.385454545454543</v>
      </c>
      <c r="F16" s="545">
        <v>54.974285714285706</v>
      </c>
      <c r="G16" s="545">
        <v>57.06818181818182</v>
      </c>
      <c r="H16" s="545">
        <v>62.686363636363623</v>
      </c>
      <c r="I16" s="545">
        <v>63.870526315789483</v>
      </c>
      <c r="J16" s="545">
        <v>68.654090909090911</v>
      </c>
      <c r="K16" s="545">
        <v>63.17499999999999</v>
      </c>
      <c r="L16" s="545">
        <v>63.711904761904762</v>
      </c>
      <c r="M16" s="545">
        <v>69.608500000000021</v>
      </c>
    </row>
    <row r="17" spans="1:13" x14ac:dyDescent="0.2">
      <c r="A17" s="695" t="s">
        <v>330</v>
      </c>
      <c r="B17" s="696"/>
      <c r="C17" s="696"/>
      <c r="D17" s="696"/>
      <c r="E17" s="696"/>
      <c r="F17" s="696"/>
      <c r="G17" s="696"/>
      <c r="H17" s="696"/>
      <c r="I17" s="696"/>
      <c r="J17" s="696"/>
      <c r="K17" s="696"/>
      <c r="L17" s="696"/>
      <c r="M17" s="696"/>
    </row>
    <row r="18" spans="1:13" x14ac:dyDescent="0.2">
      <c r="A18" s="802" t="s">
        <v>331</v>
      </c>
      <c r="B18" s="545">
        <v>48.476363636363637</v>
      </c>
      <c r="C18" s="545">
        <v>45.177727272727275</v>
      </c>
      <c r="D18" s="545">
        <v>46.630526315789474</v>
      </c>
      <c r="E18" s="545">
        <v>48.036956521739135</v>
      </c>
      <c r="F18" s="545">
        <v>49.822000000000003</v>
      </c>
      <c r="G18" s="545">
        <v>51.577727272727266</v>
      </c>
      <c r="H18" s="545">
        <v>56.541500000000006</v>
      </c>
      <c r="I18" s="545">
        <v>57.881499999999996</v>
      </c>
      <c r="J18" s="545">
        <v>63.698571428571434</v>
      </c>
      <c r="K18" s="545">
        <v>62.229473684210532</v>
      </c>
      <c r="L18" s="545">
        <v>62.724761904761898</v>
      </c>
      <c r="M18" s="545">
        <v>66.253809523809522</v>
      </c>
    </row>
    <row r="19" spans="1:13" x14ac:dyDescent="0.2">
      <c r="A19" s="803" t="s">
        <v>332</v>
      </c>
      <c r="B19" s="634">
        <v>43.960869565217394</v>
      </c>
      <c r="C19" s="634">
        <v>41.997727272727275</v>
      </c>
      <c r="D19" s="634">
        <v>43.875714285714295</v>
      </c>
      <c r="E19" s="634">
        <v>45.595217391304338</v>
      </c>
      <c r="F19" s="634">
        <v>48.465714285714292</v>
      </c>
      <c r="G19" s="634">
        <v>48.871818181818185</v>
      </c>
      <c r="H19" s="634">
        <v>52.460909090909084</v>
      </c>
      <c r="I19" s="634">
        <v>53.338571428571427</v>
      </c>
      <c r="J19" s="634">
        <v>57.849130434782609</v>
      </c>
      <c r="K19" s="634">
        <v>54.734500000000004</v>
      </c>
      <c r="L19" s="634">
        <v>54.969545454545461</v>
      </c>
      <c r="M19" s="634">
        <v>58.527142857142863</v>
      </c>
    </row>
    <row r="20" spans="1:13" x14ac:dyDescent="0.2">
      <c r="A20" s="695" t="s">
        <v>333</v>
      </c>
      <c r="B20" s="696"/>
      <c r="C20" s="696"/>
      <c r="D20" s="696"/>
      <c r="E20" s="696"/>
      <c r="F20" s="696"/>
      <c r="G20" s="696"/>
      <c r="H20" s="696"/>
      <c r="I20" s="696"/>
      <c r="J20" s="696"/>
      <c r="K20" s="696"/>
      <c r="L20" s="696"/>
      <c r="M20" s="696"/>
    </row>
    <row r="21" spans="1:13" x14ac:dyDescent="0.2">
      <c r="A21" s="802" t="s">
        <v>334</v>
      </c>
      <c r="B21" s="545">
        <v>50.238695652173917</v>
      </c>
      <c r="C21" s="545">
        <v>46.323636363636354</v>
      </c>
      <c r="D21" s="545">
        <v>48.550476190476196</v>
      </c>
      <c r="E21" s="545">
        <v>52.304347826086946</v>
      </c>
      <c r="F21" s="545">
        <v>57.214761904761907</v>
      </c>
      <c r="G21" s="545">
        <v>58.159090909090921</v>
      </c>
      <c r="H21" s="545">
        <v>63.336363636363643</v>
      </c>
      <c r="I21" s="545">
        <v>65.173684210526304</v>
      </c>
      <c r="J21" s="545">
        <v>69.934999999999988</v>
      </c>
      <c r="K21" s="545">
        <v>65.954499999999982</v>
      </c>
      <c r="L21" s="545">
        <v>66.735714285714295</v>
      </c>
      <c r="M21" s="545">
        <v>72.620999999999981</v>
      </c>
    </row>
    <row r="22" spans="1:13" x14ac:dyDescent="0.2">
      <c r="A22" s="802" t="s">
        <v>335</v>
      </c>
      <c r="B22" s="548">
        <v>49.915652173913053</v>
      </c>
      <c r="C22" s="548">
        <v>45.943636363636365</v>
      </c>
      <c r="D22" s="548">
        <v>48.512380952380951</v>
      </c>
      <c r="E22" s="548">
        <v>51.927826086956529</v>
      </c>
      <c r="F22" s="548">
        <v>56.922380952380934</v>
      </c>
      <c r="G22" s="548">
        <v>57.543636363636374</v>
      </c>
      <c r="H22" s="548">
        <v>62.944545454545462</v>
      </c>
      <c r="I22" s="548">
        <v>64.735789473684207</v>
      </c>
      <c r="J22" s="548">
        <v>69.394999999999996</v>
      </c>
      <c r="K22" s="548">
        <v>65.123499999999993</v>
      </c>
      <c r="L22" s="548">
        <v>65.789047619047622</v>
      </c>
      <c r="M22" s="548">
        <v>72.188999999999993</v>
      </c>
    </row>
    <row r="23" spans="1:13" x14ac:dyDescent="0.2">
      <c r="A23" s="803" t="s">
        <v>336</v>
      </c>
      <c r="B23" s="634">
        <v>49.810869565217388</v>
      </c>
      <c r="C23" s="634">
        <v>45.865909090909092</v>
      </c>
      <c r="D23" s="634">
        <v>48.516666666666666</v>
      </c>
      <c r="E23" s="634">
        <v>52.044782608695641</v>
      </c>
      <c r="F23" s="634">
        <v>57.000476190476192</v>
      </c>
      <c r="G23" s="634">
        <v>57.53136363636365</v>
      </c>
      <c r="H23" s="634">
        <v>63.112727272727277</v>
      </c>
      <c r="I23" s="634">
        <v>64.848421052631579</v>
      </c>
      <c r="J23" s="634">
        <v>69.405909090909091</v>
      </c>
      <c r="K23" s="634">
        <v>65.123000000000005</v>
      </c>
      <c r="L23" s="634">
        <v>65.911904761904779</v>
      </c>
      <c r="M23" s="634">
        <v>72.189499999999995</v>
      </c>
    </row>
    <row r="24" spans="1:13" s="806" customFormat="1" x14ac:dyDescent="0.2">
      <c r="A24" s="804" t="s">
        <v>337</v>
      </c>
      <c r="B24" s="805">
        <v>49.199565217391317</v>
      </c>
      <c r="C24" s="805">
        <v>45.207272727272731</v>
      </c>
      <c r="D24" s="805">
        <v>46.918095238095241</v>
      </c>
      <c r="E24" s="805">
        <v>49.597391304347823</v>
      </c>
      <c r="F24" s="805">
        <v>53.436190476190482</v>
      </c>
      <c r="G24" s="805">
        <v>55.50272727272727</v>
      </c>
      <c r="H24" s="805">
        <v>60.74545454545455</v>
      </c>
      <c r="I24" s="805">
        <v>62.061999999999998</v>
      </c>
      <c r="J24" s="805">
        <v>66.748260869565215</v>
      </c>
      <c r="K24" s="805">
        <v>63.527500000000011</v>
      </c>
      <c r="L24" s="805">
        <v>63.757619047619038</v>
      </c>
      <c r="M24" s="805">
        <v>68.426190476190484</v>
      </c>
    </row>
    <row r="25" spans="1:13" x14ac:dyDescent="0.2">
      <c r="A25" s="807"/>
      <c r="B25" s="800"/>
      <c r="C25" s="800"/>
      <c r="D25" s="800"/>
      <c r="E25" s="800"/>
      <c r="F25" s="800"/>
      <c r="G25" s="800"/>
      <c r="H25" s="800"/>
      <c r="I25" s="800"/>
      <c r="J25" s="800"/>
      <c r="K25" s="800"/>
      <c r="L25" s="800"/>
      <c r="M25" s="231" t="s">
        <v>320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election activeCell="A3" sqref="A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00"/>
    <col min="16" max="16384" width="10.5" style="20"/>
  </cols>
  <sheetData>
    <row r="1" spans="1:15" ht="13.7" customHeight="1" x14ac:dyDescent="0.2">
      <c r="A1" s="209" t="s">
        <v>22</v>
      </c>
      <c r="B1" s="209"/>
      <c r="C1" s="800"/>
      <c r="D1" s="800"/>
      <c r="E1" s="800"/>
      <c r="F1" s="800"/>
      <c r="G1" s="800"/>
      <c r="H1" s="800"/>
      <c r="I1" s="800"/>
      <c r="J1" s="800"/>
      <c r="K1" s="800"/>
      <c r="L1" s="800"/>
      <c r="M1" s="800"/>
    </row>
    <row r="2" spans="1:15" ht="13.7" customHeight="1" x14ac:dyDescent="0.2">
      <c r="A2" s="209"/>
      <c r="B2" s="209"/>
      <c r="C2" s="800"/>
      <c r="D2" s="800"/>
      <c r="E2" s="800"/>
      <c r="F2" s="800"/>
      <c r="G2" s="800"/>
      <c r="H2" s="800"/>
      <c r="I2" s="800"/>
      <c r="J2" s="800"/>
      <c r="K2" s="800"/>
      <c r="L2" s="800"/>
      <c r="M2" s="800"/>
      <c r="N2" s="214" t="s">
        <v>338</v>
      </c>
    </row>
    <row r="3" spans="1:15" ht="13.7" customHeight="1" x14ac:dyDescent="0.2">
      <c r="A3" s="811"/>
      <c r="B3" s="811"/>
      <c r="C3" s="649">
        <v>2017</v>
      </c>
      <c r="D3" s="649" t="s">
        <v>561</v>
      </c>
      <c r="E3" s="649" t="s">
        <v>561</v>
      </c>
      <c r="F3" s="649" t="s">
        <v>561</v>
      </c>
      <c r="G3" s="649" t="s">
        <v>561</v>
      </c>
      <c r="H3" s="649" t="s">
        <v>561</v>
      </c>
      <c r="I3" s="649" t="s">
        <v>561</v>
      </c>
      <c r="J3" s="649" t="s">
        <v>561</v>
      </c>
      <c r="K3" s="649">
        <v>2018</v>
      </c>
      <c r="L3" s="649" t="s">
        <v>561</v>
      </c>
      <c r="M3" s="649" t="s">
        <v>561</v>
      </c>
      <c r="N3" s="649" t="s">
        <v>561</v>
      </c>
    </row>
    <row r="4" spans="1:15" ht="13.7" customHeight="1" x14ac:dyDescent="0.2">
      <c r="B4" s="621"/>
      <c r="C4" s="793">
        <v>42856</v>
      </c>
      <c r="D4" s="793">
        <v>42887</v>
      </c>
      <c r="E4" s="793">
        <v>42917</v>
      </c>
      <c r="F4" s="793">
        <v>42948</v>
      </c>
      <c r="G4" s="793">
        <v>42979</v>
      </c>
      <c r="H4" s="793">
        <v>43009</v>
      </c>
      <c r="I4" s="793">
        <v>43040</v>
      </c>
      <c r="J4" s="793">
        <v>43070</v>
      </c>
      <c r="K4" s="793">
        <v>43101</v>
      </c>
      <c r="L4" s="793">
        <v>43132</v>
      </c>
      <c r="M4" s="793">
        <v>43160</v>
      </c>
      <c r="N4" s="793">
        <v>43191</v>
      </c>
    </row>
    <row r="5" spans="1:15" ht="13.7" customHeight="1" x14ac:dyDescent="0.2">
      <c r="A5" s="917" t="s">
        <v>528</v>
      </c>
      <c r="B5" s="812" t="s">
        <v>339</v>
      </c>
      <c r="C5" s="808">
        <v>525.77173913043475</v>
      </c>
      <c r="D5" s="808">
        <v>494.5</v>
      </c>
      <c r="E5" s="808">
        <v>506.47619047619048</v>
      </c>
      <c r="F5" s="808">
        <v>551.52173913043475</v>
      </c>
      <c r="G5" s="808">
        <v>579.41666666666663</v>
      </c>
      <c r="H5" s="808">
        <v>562.69318181818187</v>
      </c>
      <c r="I5" s="808">
        <v>603.01136363636363</v>
      </c>
      <c r="J5" s="808">
        <v>595.66250000000002</v>
      </c>
      <c r="K5" s="808">
        <v>639.76086956521738</v>
      </c>
      <c r="L5" s="808">
        <v>612</v>
      </c>
      <c r="M5" s="808">
        <v>619.76136363636363</v>
      </c>
      <c r="N5" s="808">
        <v>678.15476190476193</v>
      </c>
    </row>
    <row r="6" spans="1:15" ht="13.7" customHeight="1" x14ac:dyDescent="0.2">
      <c r="A6" s="918"/>
      <c r="B6" s="813" t="s">
        <v>340</v>
      </c>
      <c r="C6" s="809">
        <v>520.5978260869565</v>
      </c>
      <c r="D6" s="809">
        <v>500.49090909090904</v>
      </c>
      <c r="E6" s="809">
        <v>507.2928571428572</v>
      </c>
      <c r="F6" s="809">
        <v>545.21590909090912</v>
      </c>
      <c r="G6" s="809">
        <v>587.02380952380952</v>
      </c>
      <c r="H6" s="809">
        <v>552.46590909090912</v>
      </c>
      <c r="I6" s="809">
        <v>615.73863636363637</v>
      </c>
      <c r="J6" s="809">
        <v>595.97894736842102</v>
      </c>
      <c r="K6" s="809">
        <v>636.9022727272727</v>
      </c>
      <c r="L6" s="809">
        <v>612.56900000000007</v>
      </c>
      <c r="M6" s="809">
        <v>593.17857142857144</v>
      </c>
      <c r="N6" s="809">
        <v>684.55380952380949</v>
      </c>
    </row>
    <row r="7" spans="1:15" ht="13.7" customHeight="1" x14ac:dyDescent="0.2">
      <c r="A7" s="917" t="s">
        <v>572</v>
      </c>
      <c r="B7" s="812" t="s">
        <v>339</v>
      </c>
      <c r="C7" s="810">
        <v>471.25</v>
      </c>
      <c r="D7" s="810">
        <v>444.20454545454544</v>
      </c>
      <c r="E7" s="810">
        <v>475.83333333333331</v>
      </c>
      <c r="F7" s="810">
        <v>506.47727272727275</v>
      </c>
      <c r="G7" s="810">
        <v>540.65476190476193</v>
      </c>
      <c r="H7" s="810">
        <v>544.09090909090912</v>
      </c>
      <c r="I7" s="810">
        <v>593.60227272727275</v>
      </c>
      <c r="J7" s="810">
        <v>595.40789473684208</v>
      </c>
      <c r="K7" s="810">
        <v>638.22727272727275</v>
      </c>
      <c r="L7" s="810">
        <v>626.4375</v>
      </c>
      <c r="M7" s="810">
        <v>627.03571428571433</v>
      </c>
      <c r="N7" s="810">
        <v>677.26190476190482</v>
      </c>
    </row>
    <row r="8" spans="1:15" ht="13.7" customHeight="1" x14ac:dyDescent="0.2">
      <c r="A8" s="918"/>
      <c r="B8" s="813" t="s">
        <v>340</v>
      </c>
      <c r="C8" s="809">
        <v>477.07608695652175</v>
      </c>
      <c r="D8" s="809">
        <v>448.85227272727275</v>
      </c>
      <c r="E8" s="809">
        <v>479.8095238095238</v>
      </c>
      <c r="F8" s="809">
        <v>509.38636363636363</v>
      </c>
      <c r="G8" s="809">
        <v>550.23809523809518</v>
      </c>
      <c r="H8" s="809">
        <v>550.7954545454545</v>
      </c>
      <c r="I8" s="809">
        <v>597.5795454545455</v>
      </c>
      <c r="J8" s="809">
        <v>602.23684210526312</v>
      </c>
      <c r="K8" s="809">
        <v>647.61363636363637</v>
      </c>
      <c r="L8" s="809">
        <v>625.97500000000002</v>
      </c>
      <c r="M8" s="809">
        <v>634.13095238095241</v>
      </c>
      <c r="N8" s="809">
        <v>682.03571428571433</v>
      </c>
    </row>
    <row r="9" spans="1:15" ht="13.7" customHeight="1" x14ac:dyDescent="0.2">
      <c r="A9" s="917" t="s">
        <v>529</v>
      </c>
      <c r="B9" s="812" t="s">
        <v>339</v>
      </c>
      <c r="C9" s="808">
        <v>454.89130434782606</v>
      </c>
      <c r="D9" s="808">
        <v>424.20454545454544</v>
      </c>
      <c r="E9" s="808">
        <v>454.3633333333334</v>
      </c>
      <c r="F9" s="808">
        <v>480.73913043478262</v>
      </c>
      <c r="G9" s="808">
        <v>526.10714285714289</v>
      </c>
      <c r="H9" s="808">
        <v>529.69318181818187</v>
      </c>
      <c r="I9" s="808">
        <v>557.81818181818187</v>
      </c>
      <c r="J9" s="808">
        <v>565.57142857142856</v>
      </c>
      <c r="K9" s="808">
        <v>606.29913043478268</v>
      </c>
      <c r="L9" s="808">
        <v>576.73749999999995</v>
      </c>
      <c r="M9" s="808">
        <v>586.5454545454545</v>
      </c>
      <c r="N9" s="808">
        <v>633.29761904761904</v>
      </c>
    </row>
    <row r="10" spans="1:15" ht="13.7" customHeight="1" x14ac:dyDescent="0.2">
      <c r="A10" s="918"/>
      <c r="B10" s="813" t="s">
        <v>340</v>
      </c>
      <c r="C10" s="809">
        <v>459.30434782608694</v>
      </c>
      <c r="D10" s="809">
        <v>428.43818181818182</v>
      </c>
      <c r="E10" s="809">
        <v>457.62571428571425</v>
      </c>
      <c r="F10" s="809">
        <v>486.29590909090911</v>
      </c>
      <c r="G10" s="809">
        <v>538.23333333333323</v>
      </c>
      <c r="H10" s="809">
        <v>541.10227272727275</v>
      </c>
      <c r="I10" s="809">
        <v>566.59772727272718</v>
      </c>
      <c r="J10" s="809">
        <v>580.1647368421053</v>
      </c>
      <c r="K10" s="809">
        <v>622.12636363636364</v>
      </c>
      <c r="L10" s="809">
        <v>585.80650000000003</v>
      </c>
      <c r="M10" s="809">
        <v>593.14952380952377</v>
      </c>
      <c r="N10" s="809">
        <v>642.35699999999997</v>
      </c>
    </row>
    <row r="11" spans="1:15" ht="13.7" customHeight="1" x14ac:dyDescent="0.2">
      <c r="A11" s="915" t="s">
        <v>341</v>
      </c>
      <c r="B11" s="812" t="s">
        <v>339</v>
      </c>
      <c r="C11" s="808">
        <v>300.02826086956526</v>
      </c>
      <c r="D11" s="808">
        <v>284.53454545454548</v>
      </c>
      <c r="E11" s="808">
        <v>288.33380952380952</v>
      </c>
      <c r="F11" s="808">
        <v>298.71260869565219</v>
      </c>
      <c r="G11" s="808">
        <v>318.9942857142857</v>
      </c>
      <c r="H11" s="808">
        <v>330.75045454545455</v>
      </c>
      <c r="I11" s="808">
        <v>355.88636363636363</v>
      </c>
      <c r="J11" s="808">
        <v>354.6755</v>
      </c>
      <c r="K11" s="808">
        <v>382.6763636363637</v>
      </c>
      <c r="L11" s="808">
        <v>361.61250000000001</v>
      </c>
      <c r="M11" s="808">
        <v>360.54545454545456</v>
      </c>
      <c r="N11" s="808">
        <v>382.89904761904762</v>
      </c>
    </row>
    <row r="12" spans="1:15" ht="13.7" customHeight="1" x14ac:dyDescent="0.2">
      <c r="A12" s="916"/>
      <c r="B12" s="813" t="s">
        <v>340</v>
      </c>
      <c r="C12" s="809">
        <v>294.20652173913044</v>
      </c>
      <c r="D12" s="809">
        <v>278.17045454545456</v>
      </c>
      <c r="E12" s="809">
        <v>286.51190476190476</v>
      </c>
      <c r="F12" s="809">
        <v>296.89772727272725</v>
      </c>
      <c r="G12" s="809">
        <v>317.84523809523807</v>
      </c>
      <c r="H12" s="809">
        <v>323.70454545454544</v>
      </c>
      <c r="I12" s="809">
        <v>350.35227272727275</v>
      </c>
      <c r="J12" s="809">
        <v>347.64473684210526</v>
      </c>
      <c r="K12" s="809">
        <v>374.72727272727275</v>
      </c>
      <c r="L12" s="809">
        <v>355.17500000000001</v>
      </c>
      <c r="M12" s="809">
        <v>356.0595238095238</v>
      </c>
      <c r="N12" s="809">
        <v>376.64285714285717</v>
      </c>
    </row>
    <row r="13" spans="1:15" ht="13.7" customHeight="1" x14ac:dyDescent="0.2">
      <c r="B13" s="807"/>
      <c r="C13" s="800"/>
      <c r="D13" s="800"/>
      <c r="E13" s="800"/>
      <c r="F13" s="800"/>
      <c r="G13" s="800"/>
      <c r="H13" s="800"/>
      <c r="I13" s="800"/>
      <c r="J13" s="800"/>
      <c r="K13" s="800"/>
      <c r="L13" s="800"/>
      <c r="M13" s="800"/>
      <c r="N13" s="231" t="s">
        <v>320</v>
      </c>
    </row>
    <row r="14" spans="1:15" ht="13.7" customHeight="1" x14ac:dyDescent="0.2">
      <c r="A14" s="807"/>
      <c r="N14" s="800"/>
      <c r="O14" s="20"/>
    </row>
    <row r="15" spans="1:15" ht="13.7" customHeight="1" x14ac:dyDescent="0.2">
      <c r="A15" s="807"/>
      <c r="N15" s="800"/>
      <c r="O15" s="20"/>
    </row>
    <row r="18" spans="13:15" ht="13.7" customHeight="1" x14ac:dyDescent="0.2">
      <c r="N18" s="800"/>
      <c r="O18" s="20"/>
    </row>
    <row r="19" spans="13:15" ht="13.7" customHeight="1" x14ac:dyDescent="0.2">
      <c r="M19" s="800"/>
      <c r="O19" s="20"/>
    </row>
    <row r="20" spans="13:15" ht="13.7" customHeight="1" x14ac:dyDescent="0.2">
      <c r="M20" s="800"/>
      <c r="O20" s="20"/>
    </row>
    <row r="21" spans="13:15" ht="13.7" customHeight="1" x14ac:dyDescent="0.2">
      <c r="M21" s="800"/>
      <c r="O21" s="20"/>
    </row>
    <row r="22" spans="13:15" ht="13.7" customHeight="1" x14ac:dyDescent="0.2">
      <c r="M22" s="800"/>
      <c r="O22" s="20"/>
    </row>
    <row r="23" spans="13:15" ht="13.7" customHeight="1" x14ac:dyDescent="0.2">
      <c r="M23" s="800"/>
      <c r="O23" s="20"/>
    </row>
    <row r="24" spans="13:15" ht="13.7" customHeight="1" x14ac:dyDescent="0.2">
      <c r="M24" s="800"/>
      <c r="O24" s="20"/>
    </row>
    <row r="25" spans="13:15" ht="13.7" customHeight="1" x14ac:dyDescent="0.2">
      <c r="M25" s="800"/>
      <c r="O25" s="20"/>
    </row>
    <row r="26" spans="13:15" ht="13.7" customHeight="1" x14ac:dyDescent="0.2">
      <c r="M26" s="800"/>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A4" sqref="A4"/>
    </sheetView>
  </sheetViews>
  <sheetFormatPr baseColWidth="10" defaultRowHeight="14.25" x14ac:dyDescent="0.2"/>
  <cols>
    <col min="1" max="1" width="28.375" customWidth="1"/>
  </cols>
  <sheetData>
    <row r="1" spans="1:8" x14ac:dyDescent="0.2">
      <c r="A1" s="58" t="s">
        <v>342</v>
      </c>
      <c r="B1" s="58"/>
      <c r="C1" s="58"/>
      <c r="D1" s="59"/>
      <c r="E1" s="59"/>
      <c r="F1" s="59"/>
      <c r="G1" s="59"/>
      <c r="H1" s="57"/>
    </row>
    <row r="2" spans="1:8" x14ac:dyDescent="0.2">
      <c r="A2" s="60"/>
      <c r="B2" s="60"/>
      <c r="C2" s="60"/>
      <c r="D2" s="73"/>
      <c r="E2" s="73"/>
      <c r="F2" s="73"/>
      <c r="G2" s="133"/>
      <c r="H2" s="61" t="s">
        <v>508</v>
      </c>
    </row>
    <row r="3" spans="1:8" x14ac:dyDescent="0.2">
      <c r="A3" s="62"/>
      <c r="B3" s="892">
        <f>INDICE!A3</f>
        <v>43191</v>
      </c>
      <c r="C3" s="911">
        <v>41671</v>
      </c>
      <c r="D3" s="911" t="s">
        <v>117</v>
      </c>
      <c r="E3" s="911"/>
      <c r="F3" s="911" t="s">
        <v>118</v>
      </c>
      <c r="G3" s="911"/>
      <c r="H3" s="911"/>
    </row>
    <row r="4" spans="1:8" ht="25.5" x14ac:dyDescent="0.2">
      <c r="A4" s="74"/>
      <c r="B4" s="243" t="s">
        <v>54</v>
      </c>
      <c r="C4" s="244" t="s">
        <v>487</v>
      </c>
      <c r="D4" s="243" t="s">
        <v>54</v>
      </c>
      <c r="E4" s="244" t="s">
        <v>487</v>
      </c>
      <c r="F4" s="243" t="s">
        <v>54</v>
      </c>
      <c r="G4" s="245" t="s">
        <v>487</v>
      </c>
      <c r="H4" s="244" t="s">
        <v>107</v>
      </c>
    </row>
    <row r="5" spans="1:8" x14ac:dyDescent="0.2">
      <c r="A5" s="64" t="s">
        <v>343</v>
      </c>
      <c r="B5" s="247">
        <v>22421.188999999998</v>
      </c>
      <c r="C5" s="246">
        <v>8.0583129232671951</v>
      </c>
      <c r="D5" s="247">
        <v>107840.69100000001</v>
      </c>
      <c r="E5" s="246">
        <v>6.5885421016607406</v>
      </c>
      <c r="F5" s="247">
        <v>271813.12400000001</v>
      </c>
      <c r="G5" s="246">
        <v>5.9885051462733356</v>
      </c>
      <c r="H5" s="246">
        <v>76.14986707685128</v>
      </c>
    </row>
    <row r="6" spans="1:8" x14ac:dyDescent="0.2">
      <c r="A6" s="64" t="s">
        <v>344</v>
      </c>
      <c r="B6" s="65">
        <v>3093.1579999999999</v>
      </c>
      <c r="C6" s="249">
        <v>4.5542844954896573</v>
      </c>
      <c r="D6" s="65">
        <v>16009.398999999999</v>
      </c>
      <c r="E6" s="66">
        <v>-3.0001818890602756</v>
      </c>
      <c r="F6" s="65">
        <v>74964.028000000006</v>
      </c>
      <c r="G6" s="66">
        <v>21.678661066459405</v>
      </c>
      <c r="H6" s="66">
        <v>21.001564176663368</v>
      </c>
    </row>
    <row r="7" spans="1:8" x14ac:dyDescent="0.2">
      <c r="A7" s="64" t="s">
        <v>345</v>
      </c>
      <c r="B7" s="248">
        <v>1067.836</v>
      </c>
      <c r="C7" s="249">
        <v>32.543247634521649</v>
      </c>
      <c r="D7" s="248">
        <v>3711.518</v>
      </c>
      <c r="E7" s="249">
        <v>4.9800138709279604</v>
      </c>
      <c r="F7" s="248">
        <v>10167.823</v>
      </c>
      <c r="G7" s="249">
        <v>-1.2158204723671997</v>
      </c>
      <c r="H7" s="249">
        <v>2.8485687464853653</v>
      </c>
    </row>
    <row r="8" spans="1:8" x14ac:dyDescent="0.2">
      <c r="A8" s="300" t="s">
        <v>193</v>
      </c>
      <c r="B8" s="301">
        <v>26582.183000000001</v>
      </c>
      <c r="C8" s="302">
        <v>8.4401440185506349</v>
      </c>
      <c r="D8" s="301">
        <v>127561.60799999999</v>
      </c>
      <c r="E8" s="302">
        <v>5.236028666078048</v>
      </c>
      <c r="F8" s="301">
        <v>356944.97499999998</v>
      </c>
      <c r="G8" s="302">
        <v>8.7065523113876768</v>
      </c>
      <c r="H8" s="303">
        <v>100</v>
      </c>
    </row>
    <row r="9" spans="1:8" x14ac:dyDescent="0.2">
      <c r="A9" s="304" t="s">
        <v>554</v>
      </c>
      <c r="B9" s="552">
        <v>8200.6630000000005</v>
      </c>
      <c r="C9" s="255">
        <v>2.5683412638099608</v>
      </c>
      <c r="D9" s="552">
        <v>34395.375999999997</v>
      </c>
      <c r="E9" s="256">
        <v>1.643221505537892</v>
      </c>
      <c r="F9" s="552">
        <v>101825.216</v>
      </c>
      <c r="G9" s="256">
        <v>4.4531432297339864</v>
      </c>
      <c r="H9" s="256">
        <v>28.526866360844554</v>
      </c>
    </row>
    <row r="10" spans="1:8" x14ac:dyDescent="0.2">
      <c r="A10" s="64"/>
      <c r="B10" s="64"/>
      <c r="C10" s="64"/>
      <c r="D10" s="64"/>
      <c r="E10" s="64"/>
      <c r="F10" s="64"/>
      <c r="G10" s="133"/>
      <c r="H10" s="70" t="s">
        <v>230</v>
      </c>
    </row>
    <row r="11" spans="1:8" x14ac:dyDescent="0.2">
      <c r="A11" s="257" t="s">
        <v>521</v>
      </c>
      <c r="B11" s="93"/>
      <c r="C11" s="270"/>
      <c r="D11" s="270"/>
      <c r="E11" s="270"/>
      <c r="F11" s="93"/>
      <c r="G11" s="93"/>
      <c r="H11" s="93"/>
    </row>
    <row r="12" spans="1:8" x14ac:dyDescent="0.2">
      <c r="A12" s="257" t="s">
        <v>555</v>
      </c>
      <c r="B12" s="133"/>
      <c r="C12" s="133"/>
      <c r="D12" s="133"/>
      <c r="E12" s="133"/>
      <c r="F12" s="133"/>
      <c r="G12" s="133"/>
      <c r="H12" s="133"/>
    </row>
    <row r="13" spans="1:8" x14ac:dyDescent="0.2">
      <c r="A13" s="609" t="s">
        <v>594</v>
      </c>
      <c r="B13" s="1"/>
      <c r="C13" s="1"/>
      <c r="D13" s="1"/>
      <c r="E13" s="1"/>
      <c r="F13" s="1"/>
      <c r="G13" s="1"/>
      <c r="H13" s="1"/>
    </row>
  </sheetData>
  <mergeCells count="3">
    <mergeCell ref="B3:C3"/>
    <mergeCell ref="D3:E3"/>
    <mergeCell ref="F3:H3"/>
  </mergeCells>
  <conditionalFormatting sqref="E9">
    <cfRule type="cellIs" dxfId="2072" priority="1" operator="between">
      <formula>0</formula>
      <formula>0.5</formula>
    </cfRule>
    <cfRule type="cellIs" dxfId="2071"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A3" sqref="A3"/>
    </sheetView>
  </sheetViews>
  <sheetFormatPr baseColWidth="10" defaultRowHeight="14.25" x14ac:dyDescent="0.2"/>
  <cols>
    <col min="1" max="1" width="32.375" customWidth="1"/>
  </cols>
  <sheetData>
    <row r="1" spans="1:8" x14ac:dyDescent="0.2">
      <c r="A1" s="58" t="s">
        <v>346</v>
      </c>
      <c r="B1" s="58"/>
      <c r="C1" s="58"/>
      <c r="D1" s="59"/>
      <c r="E1" s="59"/>
      <c r="F1" s="59"/>
      <c r="G1" s="59"/>
      <c r="H1" s="57"/>
    </row>
    <row r="2" spans="1:8" x14ac:dyDescent="0.2">
      <c r="A2" s="60"/>
      <c r="B2" s="60"/>
      <c r="C2" s="60"/>
      <c r="D2" s="73"/>
      <c r="E2" s="73"/>
      <c r="F2" s="73"/>
      <c r="G2" s="133"/>
      <c r="H2" s="61" t="s">
        <v>508</v>
      </c>
    </row>
    <row r="3" spans="1:8" ht="14.1" customHeight="1" x14ac:dyDescent="0.2">
      <c r="A3" s="62"/>
      <c r="B3" s="892">
        <f>INDICE!A3</f>
        <v>43191</v>
      </c>
      <c r="C3" s="892">
        <v>41671</v>
      </c>
      <c r="D3" s="911" t="s">
        <v>117</v>
      </c>
      <c r="E3" s="911"/>
      <c r="F3" s="911" t="s">
        <v>118</v>
      </c>
      <c r="G3" s="911"/>
      <c r="H3" s="242"/>
    </row>
    <row r="4" spans="1:8" ht="25.5" x14ac:dyDescent="0.2">
      <c r="A4" s="74"/>
      <c r="B4" s="243" t="s">
        <v>54</v>
      </c>
      <c r="C4" s="244" t="s">
        <v>487</v>
      </c>
      <c r="D4" s="243" t="s">
        <v>54</v>
      </c>
      <c r="E4" s="244" t="s">
        <v>487</v>
      </c>
      <c r="F4" s="243" t="s">
        <v>54</v>
      </c>
      <c r="G4" s="245" t="s">
        <v>487</v>
      </c>
      <c r="H4" s="244" t="s">
        <v>107</v>
      </c>
    </row>
    <row r="5" spans="1:8" x14ac:dyDescent="0.2">
      <c r="A5" s="64" t="s">
        <v>533</v>
      </c>
      <c r="B5" s="247">
        <v>8894.2369999999992</v>
      </c>
      <c r="C5" s="246">
        <v>1.270181622217635</v>
      </c>
      <c r="D5" s="247">
        <v>39832.906000000003</v>
      </c>
      <c r="E5" s="246">
        <v>-0.65672016114434317</v>
      </c>
      <c r="F5" s="247">
        <v>144830.72700000001</v>
      </c>
      <c r="G5" s="246">
        <v>11.747104001110319</v>
      </c>
      <c r="H5" s="246">
        <v>40.575084997344483</v>
      </c>
    </row>
    <row r="6" spans="1:8" x14ac:dyDescent="0.2">
      <c r="A6" s="64" t="s">
        <v>532</v>
      </c>
      <c r="B6" s="65">
        <v>10616.755999999999</v>
      </c>
      <c r="C6" s="249">
        <v>6.5121267299714587</v>
      </c>
      <c r="D6" s="65">
        <v>43839.762999999999</v>
      </c>
      <c r="E6" s="66">
        <v>2.5957544879683594</v>
      </c>
      <c r="F6" s="65">
        <v>127892.58100000001</v>
      </c>
      <c r="G6" s="66">
        <v>6.2585531569390538</v>
      </c>
      <c r="H6" s="66">
        <v>35.82977488336963</v>
      </c>
    </row>
    <row r="7" spans="1:8" x14ac:dyDescent="0.2">
      <c r="A7" s="64" t="s">
        <v>531</v>
      </c>
      <c r="B7" s="248">
        <v>6003.3540000000003</v>
      </c>
      <c r="C7" s="249">
        <v>21.102530859353646</v>
      </c>
      <c r="D7" s="248">
        <v>40177.421000000002</v>
      </c>
      <c r="E7" s="249">
        <v>15.278421283197179</v>
      </c>
      <c r="F7" s="248">
        <v>74053.843999999997</v>
      </c>
      <c r="G7" s="249">
        <v>8.7461748444342255</v>
      </c>
      <c r="H7" s="249">
        <v>20.746571372800528</v>
      </c>
    </row>
    <row r="8" spans="1:8" x14ac:dyDescent="0.2">
      <c r="A8" s="600" t="s">
        <v>347</v>
      </c>
      <c r="B8" s="248">
        <v>1067.836</v>
      </c>
      <c r="C8" s="249">
        <v>32.543247634521649</v>
      </c>
      <c r="D8" s="248">
        <v>3711.518</v>
      </c>
      <c r="E8" s="249">
        <v>4.9800138709279604</v>
      </c>
      <c r="F8" s="248">
        <v>10167.823</v>
      </c>
      <c r="G8" s="249">
        <v>-1.2158204723671997</v>
      </c>
      <c r="H8" s="249">
        <v>2.8485687464853653</v>
      </c>
    </row>
    <row r="9" spans="1:8" x14ac:dyDescent="0.2">
      <c r="A9" s="300" t="s">
        <v>193</v>
      </c>
      <c r="B9" s="301">
        <v>26582.183000000001</v>
      </c>
      <c r="C9" s="302">
        <v>8.4401440185506349</v>
      </c>
      <c r="D9" s="301">
        <v>127561.60799999999</v>
      </c>
      <c r="E9" s="302">
        <v>5.236028666078048</v>
      </c>
      <c r="F9" s="301">
        <v>356944.97499999998</v>
      </c>
      <c r="G9" s="302">
        <v>8.7065523113876768</v>
      </c>
      <c r="H9" s="303">
        <v>100</v>
      </c>
    </row>
    <row r="10" spans="1:8" x14ac:dyDescent="0.2">
      <c r="A10" s="257"/>
      <c r="B10" s="64"/>
      <c r="C10" s="64"/>
      <c r="D10" s="64"/>
      <c r="E10" s="64"/>
      <c r="F10" s="64"/>
      <c r="G10" s="133"/>
      <c r="H10" s="70" t="s">
        <v>230</v>
      </c>
    </row>
    <row r="11" spans="1:8" x14ac:dyDescent="0.2">
      <c r="A11" s="257" t="s">
        <v>521</v>
      </c>
      <c r="B11" s="93"/>
      <c r="C11" s="270"/>
      <c r="D11" s="270"/>
      <c r="E11" s="270"/>
      <c r="F11" s="93"/>
      <c r="G11" s="93"/>
      <c r="H11" s="93"/>
    </row>
    <row r="12" spans="1:8" x14ac:dyDescent="0.2">
      <c r="A12" s="257" t="s">
        <v>530</v>
      </c>
      <c r="B12" s="133"/>
      <c r="C12" s="133"/>
      <c r="D12" s="133"/>
      <c r="E12" s="133"/>
      <c r="F12" s="133"/>
      <c r="G12" s="133"/>
      <c r="H12" s="133"/>
    </row>
    <row r="13" spans="1:8" x14ac:dyDescent="0.2">
      <c r="A13" s="609" t="s">
        <v>594</v>
      </c>
      <c r="B13" s="1"/>
      <c r="C13" s="1"/>
      <c r="D13" s="1"/>
      <c r="E13" s="1"/>
      <c r="F13" s="1"/>
      <c r="G13" s="1"/>
      <c r="H13" s="1"/>
    </row>
    <row r="62" spans="3:3" x14ac:dyDescent="0.2">
      <c r="C62" t="s">
        <v>346</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A3" sqref="A3"/>
    </sheetView>
  </sheetViews>
  <sheetFormatPr baseColWidth="10" defaultRowHeight="14.25" x14ac:dyDescent="0.2"/>
  <cols>
    <col min="1" max="1" width="11" style="710" customWidth="1"/>
    <col min="2" max="16384" width="11" style="710"/>
  </cols>
  <sheetData>
    <row r="1" spans="1:4" x14ac:dyDescent="0.2">
      <c r="A1" s="209" t="s">
        <v>534</v>
      </c>
      <c r="B1" s="209"/>
      <c r="C1" s="209"/>
      <c r="D1" s="209"/>
    </row>
    <row r="2" spans="1:4" x14ac:dyDescent="0.2">
      <c r="A2" s="212"/>
      <c r="B2" s="212"/>
      <c r="C2" s="212"/>
      <c r="D2" s="212"/>
    </row>
    <row r="3" spans="1:4" x14ac:dyDescent="0.2">
      <c r="A3" s="215"/>
      <c r="B3" s="919">
        <v>2016</v>
      </c>
      <c r="C3" s="919">
        <v>2017</v>
      </c>
      <c r="D3" s="919">
        <v>2018</v>
      </c>
    </row>
    <row r="4" spans="1:4" x14ac:dyDescent="0.2">
      <c r="A4" s="220"/>
      <c r="B4" s="920"/>
      <c r="C4" s="921"/>
      <c r="D4" s="921"/>
    </row>
    <row r="5" spans="1:4" x14ac:dyDescent="0.2">
      <c r="A5" s="258" t="s">
        <v>348</v>
      </c>
      <c r="B5" s="295">
        <v>2.8958469919685275</v>
      </c>
      <c r="C5" s="295">
        <v>5.1842533218415898</v>
      </c>
      <c r="D5" s="295">
        <v>6.2948700578978336</v>
      </c>
    </row>
    <row r="6" spans="1:4" x14ac:dyDescent="0.2">
      <c r="A6" s="220" t="s">
        <v>132</v>
      </c>
      <c r="B6" s="222">
        <v>1.2953042139059563</v>
      </c>
      <c r="C6" s="222">
        <v>6.4246982096603009</v>
      </c>
      <c r="D6" s="222">
        <v>7.4192154565167936</v>
      </c>
    </row>
    <row r="7" spans="1:4" x14ac:dyDescent="0.2">
      <c r="A7" s="220" t="s">
        <v>133</v>
      </c>
      <c r="B7" s="222">
        <v>1.0387978966773994</v>
      </c>
      <c r="C7" s="222">
        <v>6.2966820434671185</v>
      </c>
      <c r="D7" s="222">
        <v>7.7975555864865429</v>
      </c>
    </row>
    <row r="8" spans="1:4" x14ac:dyDescent="0.2">
      <c r="A8" s="220" t="s">
        <v>134</v>
      </c>
      <c r="B8" s="222">
        <v>0.78571719870787415</v>
      </c>
      <c r="C8" s="222">
        <v>5.6757183219375671</v>
      </c>
      <c r="D8" s="222">
        <v>8.7065523113876768</v>
      </c>
    </row>
    <row r="9" spans="1:4" x14ac:dyDescent="0.2">
      <c r="A9" s="220" t="s">
        <v>135</v>
      </c>
      <c r="B9" s="222">
        <v>0.94343084416117529</v>
      </c>
      <c r="C9" s="222">
        <v>5.5515382678246787</v>
      </c>
      <c r="D9" s="222" t="s">
        <v>561</v>
      </c>
    </row>
    <row r="10" spans="1:4" x14ac:dyDescent="0.2">
      <c r="A10" s="220" t="s">
        <v>136</v>
      </c>
      <c r="B10" s="222">
        <v>0.93149603617456478</v>
      </c>
      <c r="C10" s="222">
        <v>6.6339843596513601</v>
      </c>
      <c r="D10" s="222" t="s">
        <v>561</v>
      </c>
    </row>
    <row r="11" spans="1:4" x14ac:dyDescent="0.2">
      <c r="A11" s="220" t="s">
        <v>137</v>
      </c>
      <c r="B11" s="222">
        <v>-0.78858723067925174</v>
      </c>
      <c r="C11" s="222">
        <v>8.6487230234726891</v>
      </c>
      <c r="D11" s="222" t="s">
        <v>561</v>
      </c>
    </row>
    <row r="12" spans="1:4" x14ac:dyDescent="0.2">
      <c r="A12" s="220" t="s">
        <v>138</v>
      </c>
      <c r="B12" s="222">
        <v>-0.69740984780225401</v>
      </c>
      <c r="C12" s="222">
        <v>9.6362796089911118</v>
      </c>
      <c r="D12" s="222" t="s">
        <v>561</v>
      </c>
    </row>
    <row r="13" spans="1:4" x14ac:dyDescent="0.2">
      <c r="A13" s="220" t="s">
        <v>139</v>
      </c>
      <c r="B13" s="222">
        <v>-0.1054284834806342</v>
      </c>
      <c r="C13" s="222">
        <v>10.342744854851633</v>
      </c>
      <c r="D13" s="222" t="s">
        <v>561</v>
      </c>
    </row>
    <row r="14" spans="1:4" x14ac:dyDescent="0.2">
      <c r="A14" s="220" t="s">
        <v>140</v>
      </c>
      <c r="B14" s="222">
        <v>0.39814257209149645</v>
      </c>
      <c r="C14" s="222">
        <v>9.9886615378975669</v>
      </c>
      <c r="D14" s="222" t="s">
        <v>561</v>
      </c>
    </row>
    <row r="15" spans="1:4" x14ac:dyDescent="0.2">
      <c r="A15" s="220" t="s">
        <v>141</v>
      </c>
      <c r="B15" s="222">
        <v>1.0179924578335313</v>
      </c>
      <c r="C15" s="222">
        <v>9.8289185068012817</v>
      </c>
      <c r="D15" s="222" t="s">
        <v>561</v>
      </c>
    </row>
    <row r="16" spans="1:4" x14ac:dyDescent="0.2">
      <c r="A16" s="293" t="s">
        <v>142</v>
      </c>
      <c r="B16" s="294">
        <v>1.8276384829005639</v>
      </c>
      <c r="C16" s="294">
        <v>9.5782909236212621</v>
      </c>
      <c r="D16" s="294" t="s">
        <v>561</v>
      </c>
    </row>
    <row r="17" spans="4:4" x14ac:dyDescent="0.2">
      <c r="D17" s="70" t="s">
        <v>230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8" t="s">
        <v>23</v>
      </c>
      <c r="B1" s="58"/>
      <c r="C1" s="58"/>
      <c r="D1" s="58"/>
      <c r="E1" s="59"/>
      <c r="F1" s="57"/>
    </row>
    <row r="2" spans="1:6" x14ac:dyDescent="0.2">
      <c r="A2" s="60"/>
      <c r="B2" s="60"/>
      <c r="C2" s="60"/>
      <c r="D2" s="60"/>
      <c r="E2" s="73"/>
      <c r="F2" s="61" t="s">
        <v>106</v>
      </c>
    </row>
    <row r="3" spans="1:6" ht="14.45" customHeight="1" x14ac:dyDescent="0.2">
      <c r="A3" s="62"/>
      <c r="B3" s="885" t="s">
        <v>628</v>
      </c>
      <c r="C3" s="882" t="s">
        <v>454</v>
      </c>
      <c r="D3" s="885" t="s">
        <v>601</v>
      </c>
      <c r="E3" s="882" t="s">
        <v>454</v>
      </c>
      <c r="F3" s="887" t="s">
        <v>631</v>
      </c>
    </row>
    <row r="4" spans="1:6" x14ac:dyDescent="0.2">
      <c r="A4" s="74"/>
      <c r="B4" s="886"/>
      <c r="C4" s="883"/>
      <c r="D4" s="886"/>
      <c r="E4" s="883"/>
      <c r="F4" s="888"/>
    </row>
    <row r="5" spans="1:6" x14ac:dyDescent="0.2">
      <c r="A5" s="64" t="s">
        <v>109</v>
      </c>
      <c r="B5" s="65">
        <v>1340.126271751604</v>
      </c>
      <c r="C5" s="66">
        <v>1.5605533420228781</v>
      </c>
      <c r="D5" s="65">
        <v>1514.7209369999998</v>
      </c>
      <c r="E5" s="66">
        <v>1.7902731304359403</v>
      </c>
      <c r="F5" s="66">
        <v>-11.526523532063374</v>
      </c>
    </row>
    <row r="6" spans="1:6" x14ac:dyDescent="0.2">
      <c r="A6" s="64" t="s">
        <v>121</v>
      </c>
      <c r="B6" s="65">
        <v>45144.069066169999</v>
      </c>
      <c r="C6" s="66">
        <v>52.56947001094332</v>
      </c>
      <c r="D6" s="65">
        <v>44196.698039999996</v>
      </c>
      <c r="E6" s="66">
        <v>52.236790964092137</v>
      </c>
      <c r="F6" s="66">
        <v>2.143533494996821</v>
      </c>
    </row>
    <row r="7" spans="1:6" x14ac:dyDescent="0.2">
      <c r="A7" s="64" t="s">
        <v>122</v>
      </c>
      <c r="B7" s="65">
        <v>13890.975062766698</v>
      </c>
      <c r="C7" s="66">
        <v>16.175794785235752</v>
      </c>
      <c r="D7" s="65">
        <v>13654.684295999999</v>
      </c>
      <c r="E7" s="66">
        <v>16.138691822752822</v>
      </c>
      <c r="F7" s="66">
        <v>1.7304740383922139</v>
      </c>
    </row>
    <row r="8" spans="1:6" x14ac:dyDescent="0.2">
      <c r="A8" s="64" t="s">
        <v>123</v>
      </c>
      <c r="B8" s="65">
        <v>20114.847549029633</v>
      </c>
      <c r="C8" s="66">
        <v>23.423384220272318</v>
      </c>
      <c r="D8" s="65">
        <v>19955.268</v>
      </c>
      <c r="E8" s="66">
        <v>23.585453424711027</v>
      </c>
      <c r="F8" s="66">
        <v>0.79968632357948388</v>
      </c>
    </row>
    <row r="9" spans="1:6" x14ac:dyDescent="0.2">
      <c r="A9" s="64" t="s">
        <v>124</v>
      </c>
      <c r="B9" s="65">
        <v>5385.0518517702958</v>
      </c>
      <c r="C9" s="66">
        <v>6.2707976415257267</v>
      </c>
      <c r="D9" s="65">
        <v>5287</v>
      </c>
      <c r="E9" s="66">
        <v>6.248790658008061</v>
      </c>
      <c r="F9" s="66">
        <v>1.8545839184848836</v>
      </c>
    </row>
    <row r="10" spans="1:6" x14ac:dyDescent="0.2">
      <c r="A10" s="67" t="s">
        <v>116</v>
      </c>
      <c r="B10" s="68">
        <v>85875.069801488236</v>
      </c>
      <c r="C10" s="69">
        <v>100</v>
      </c>
      <c r="D10" s="68">
        <v>84608.371272999997</v>
      </c>
      <c r="E10" s="69">
        <v>100</v>
      </c>
      <c r="F10" s="69">
        <v>1.4971314415225776</v>
      </c>
    </row>
    <row r="11" spans="1:6" x14ac:dyDescent="0.2">
      <c r="A11" s="57"/>
      <c r="B11" s="64"/>
      <c r="C11" s="64"/>
      <c r="D11" s="64"/>
      <c r="E11" s="64"/>
      <c r="F11" s="70" t="s">
        <v>563</v>
      </c>
    </row>
    <row r="12" spans="1:6" x14ac:dyDescent="0.2">
      <c r="A12" s="349"/>
      <c r="B12" s="349"/>
      <c r="C12" s="349"/>
      <c r="D12" s="349"/>
      <c r="E12" s="349"/>
      <c r="F12" s="349"/>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activeCell="A3" sqref="A3"/>
    </sheetView>
  </sheetViews>
  <sheetFormatPr baseColWidth="10" defaultRowHeight="12.75" x14ac:dyDescent="0.2"/>
  <cols>
    <col min="1" max="1" width="17.375" style="791" customWidth="1"/>
    <col min="2" max="16384" width="11" style="791"/>
  </cols>
  <sheetData>
    <row r="1" spans="1:12" x14ac:dyDescent="0.2">
      <c r="A1" s="922" t="s">
        <v>536</v>
      </c>
      <c r="B1" s="922"/>
      <c r="C1" s="922"/>
      <c r="D1" s="922"/>
      <c r="E1" s="922"/>
      <c r="F1" s="922"/>
      <c r="G1" s="800"/>
      <c r="H1" s="800"/>
      <c r="I1" s="800"/>
      <c r="J1" s="800"/>
      <c r="K1" s="800"/>
      <c r="L1" s="20"/>
    </row>
    <row r="2" spans="1:12" x14ac:dyDescent="0.2">
      <c r="A2" s="923"/>
      <c r="B2" s="923"/>
      <c r="C2" s="923"/>
      <c r="D2" s="923"/>
      <c r="E2" s="923"/>
      <c r="F2" s="923"/>
      <c r="G2" s="800"/>
      <c r="H2" s="800"/>
      <c r="I2" s="800"/>
      <c r="J2" s="800"/>
      <c r="K2" s="825"/>
      <c r="L2" s="61" t="s">
        <v>508</v>
      </c>
    </row>
    <row r="3" spans="1:12" x14ac:dyDescent="0.2">
      <c r="A3" s="826"/>
      <c r="B3" s="924">
        <f>INDICE!A3</f>
        <v>43191</v>
      </c>
      <c r="C3" s="925">
        <v>41671</v>
      </c>
      <c r="D3" s="925">
        <v>41671</v>
      </c>
      <c r="E3" s="925">
        <v>41671</v>
      </c>
      <c r="F3" s="926">
        <v>41671</v>
      </c>
      <c r="G3" s="927" t="s">
        <v>118</v>
      </c>
      <c r="H3" s="925"/>
      <c r="I3" s="925"/>
      <c r="J3" s="925"/>
      <c r="K3" s="925"/>
      <c r="L3" s="928" t="s">
        <v>107</v>
      </c>
    </row>
    <row r="4" spans="1:12" x14ac:dyDescent="0.2">
      <c r="A4" s="827"/>
      <c r="B4" s="306" t="s">
        <v>349</v>
      </c>
      <c r="C4" s="306" t="s">
        <v>350</v>
      </c>
      <c r="D4" s="307" t="s">
        <v>351</v>
      </c>
      <c r="E4" s="307" t="s">
        <v>352</v>
      </c>
      <c r="F4" s="308" t="s">
        <v>193</v>
      </c>
      <c r="G4" s="309" t="s">
        <v>349</v>
      </c>
      <c r="H4" s="217" t="s">
        <v>350</v>
      </c>
      <c r="I4" s="310" t="s">
        <v>351</v>
      </c>
      <c r="J4" s="310" t="s">
        <v>352</v>
      </c>
      <c r="K4" s="310" t="s">
        <v>193</v>
      </c>
      <c r="L4" s="929"/>
    </row>
    <row r="5" spans="1:12" x14ac:dyDescent="0.2">
      <c r="A5" s="828" t="s">
        <v>158</v>
      </c>
      <c r="B5" s="612">
        <v>2574.692</v>
      </c>
      <c r="C5" s="612">
        <v>675.88</v>
      </c>
      <c r="D5" s="612">
        <v>211.886</v>
      </c>
      <c r="E5" s="612">
        <v>334.68799999999999</v>
      </c>
      <c r="F5" s="829">
        <v>3797.1460000000002</v>
      </c>
      <c r="G5" s="612">
        <v>40526.201999999997</v>
      </c>
      <c r="H5" s="612">
        <v>7143.3220000000001</v>
      </c>
      <c r="I5" s="612">
        <v>2662.0189999999998</v>
      </c>
      <c r="J5" s="612">
        <v>3075.444</v>
      </c>
      <c r="K5" s="830">
        <v>53406.987000000001</v>
      </c>
      <c r="L5" s="246">
        <v>15.094798373072495</v>
      </c>
    </row>
    <row r="6" spans="1:12" x14ac:dyDescent="0.2">
      <c r="A6" s="831" t="s">
        <v>159</v>
      </c>
      <c r="B6" s="612">
        <v>446.084</v>
      </c>
      <c r="C6" s="612">
        <v>632.64499999999998</v>
      </c>
      <c r="D6" s="612">
        <v>269.13400000000001</v>
      </c>
      <c r="E6" s="612">
        <v>66.447000000000003</v>
      </c>
      <c r="F6" s="832">
        <v>1414.31</v>
      </c>
      <c r="G6" s="612">
        <v>7039.134</v>
      </c>
      <c r="H6" s="612">
        <v>8284.8019999999997</v>
      </c>
      <c r="I6" s="612">
        <v>3268.9769999999999</v>
      </c>
      <c r="J6" s="612">
        <v>721.48800000000006</v>
      </c>
      <c r="K6" s="833">
        <v>19314.401000000002</v>
      </c>
      <c r="L6" s="66">
        <v>5.3738579840811944</v>
      </c>
    </row>
    <row r="7" spans="1:12" x14ac:dyDescent="0.2">
      <c r="A7" s="831" t="s">
        <v>160</v>
      </c>
      <c r="B7" s="612">
        <v>72.292000000000002</v>
      </c>
      <c r="C7" s="612">
        <v>219.392</v>
      </c>
      <c r="D7" s="612">
        <v>169.19499999999999</v>
      </c>
      <c r="E7" s="612">
        <v>34.155999999999999</v>
      </c>
      <c r="F7" s="832">
        <v>495.03499999999997</v>
      </c>
      <c r="G7" s="612">
        <v>1648.383</v>
      </c>
      <c r="H7" s="612">
        <v>4708.9979999999996</v>
      </c>
      <c r="I7" s="612">
        <v>2027.9449999999999</v>
      </c>
      <c r="J7" s="612">
        <v>179.274</v>
      </c>
      <c r="K7" s="833">
        <v>8564.5999999999985</v>
      </c>
      <c r="L7" s="66">
        <v>2.4134666141549164</v>
      </c>
    </row>
    <row r="8" spans="1:12" x14ac:dyDescent="0.2">
      <c r="A8" s="831" t="s">
        <v>161</v>
      </c>
      <c r="B8" s="612">
        <v>356.49599999999998</v>
      </c>
      <c r="C8" s="118">
        <v>23.795000000000002</v>
      </c>
      <c r="D8" s="612">
        <v>87.207999999999998</v>
      </c>
      <c r="E8" s="118">
        <v>1.8140000000000001</v>
      </c>
      <c r="F8" s="832">
        <v>469.31300000000005</v>
      </c>
      <c r="G8" s="612">
        <v>3799.5729999999999</v>
      </c>
      <c r="H8" s="612">
        <v>70.39</v>
      </c>
      <c r="I8" s="612">
        <v>878.23900000000003</v>
      </c>
      <c r="J8" s="612">
        <v>12.978</v>
      </c>
      <c r="K8" s="833">
        <v>4761.1799999999994</v>
      </c>
      <c r="L8" s="66">
        <v>1.2524638467832976</v>
      </c>
    </row>
    <row r="9" spans="1:12" x14ac:dyDescent="0.2">
      <c r="A9" s="831" t="s">
        <v>669</v>
      </c>
      <c r="B9" s="612">
        <v>0</v>
      </c>
      <c r="C9" s="612">
        <v>0</v>
      </c>
      <c r="D9" s="612">
        <v>0</v>
      </c>
      <c r="E9" s="118">
        <v>0.75800000000000001</v>
      </c>
      <c r="F9" s="834">
        <v>0.75800000000000001</v>
      </c>
      <c r="G9" s="612">
        <v>0</v>
      </c>
      <c r="H9" s="612">
        <v>0</v>
      </c>
      <c r="I9" s="612">
        <v>0</v>
      </c>
      <c r="J9" s="612">
        <v>8.0969999999999995</v>
      </c>
      <c r="K9" s="833">
        <v>8.0969999999999995</v>
      </c>
      <c r="L9" s="118">
        <v>2.2015092369942093E-3</v>
      </c>
    </row>
    <row r="10" spans="1:12" x14ac:dyDescent="0.2">
      <c r="A10" s="831" t="s">
        <v>163</v>
      </c>
      <c r="B10" s="612">
        <v>161.36099999999999</v>
      </c>
      <c r="C10" s="612">
        <v>159.161</v>
      </c>
      <c r="D10" s="612">
        <v>97.819000000000003</v>
      </c>
      <c r="E10" s="612">
        <v>2.601</v>
      </c>
      <c r="F10" s="832">
        <v>420.94200000000001</v>
      </c>
      <c r="G10" s="612">
        <v>3214.9319999999998</v>
      </c>
      <c r="H10" s="612">
        <v>1782.645</v>
      </c>
      <c r="I10" s="612">
        <v>1078.2650000000001</v>
      </c>
      <c r="J10" s="612">
        <v>25.945</v>
      </c>
      <c r="K10" s="833">
        <v>6101.7869999999994</v>
      </c>
      <c r="L10" s="66">
        <v>1.6931025355774278</v>
      </c>
    </row>
    <row r="11" spans="1:12" x14ac:dyDescent="0.2">
      <c r="A11" s="831" t="s">
        <v>164</v>
      </c>
      <c r="B11" s="612">
        <v>357.68700000000001</v>
      </c>
      <c r="C11" s="612">
        <v>834.84799999999996</v>
      </c>
      <c r="D11" s="612">
        <v>596.803</v>
      </c>
      <c r="E11" s="612">
        <v>71.403999999999996</v>
      </c>
      <c r="F11" s="832">
        <v>1860.7419999999997</v>
      </c>
      <c r="G11" s="612">
        <v>4046.1089999999999</v>
      </c>
      <c r="H11" s="612">
        <v>9832.0750000000007</v>
      </c>
      <c r="I11" s="612">
        <v>6933.3670000000002</v>
      </c>
      <c r="J11" s="612">
        <v>591.16899999999998</v>
      </c>
      <c r="K11" s="833">
        <v>21402.720000000001</v>
      </c>
      <c r="L11" s="66">
        <v>5.8360298752424189</v>
      </c>
    </row>
    <row r="12" spans="1:12" x14ac:dyDescent="0.2">
      <c r="A12" s="831" t="s">
        <v>566</v>
      </c>
      <c r="B12" s="612">
        <v>787.13</v>
      </c>
      <c r="C12" s="612">
        <v>370.13499999999999</v>
      </c>
      <c r="D12" s="612">
        <v>257.27499999999998</v>
      </c>
      <c r="E12" s="612">
        <v>51.212000000000003</v>
      </c>
      <c r="F12" s="832">
        <v>1465.752</v>
      </c>
      <c r="G12" s="612">
        <v>11279.106</v>
      </c>
      <c r="H12" s="612">
        <v>4151.1760000000004</v>
      </c>
      <c r="I12" s="612">
        <v>2925.7730000000001</v>
      </c>
      <c r="J12" s="612">
        <v>506.51600000000002</v>
      </c>
      <c r="K12" s="833">
        <v>18862.571</v>
      </c>
      <c r="L12" s="66">
        <v>5.2972638203481894</v>
      </c>
    </row>
    <row r="13" spans="1:12" x14ac:dyDescent="0.2">
      <c r="A13" s="831" t="s">
        <v>165</v>
      </c>
      <c r="B13" s="612">
        <v>1013.412</v>
      </c>
      <c r="C13" s="612">
        <v>3016.2440000000001</v>
      </c>
      <c r="D13" s="612">
        <v>1328.1759999999999</v>
      </c>
      <c r="E13" s="612">
        <v>201.124</v>
      </c>
      <c r="F13" s="832">
        <v>5558.9560000000001</v>
      </c>
      <c r="G13" s="612">
        <v>17850.21</v>
      </c>
      <c r="H13" s="612">
        <v>35222.902000000002</v>
      </c>
      <c r="I13" s="612">
        <v>18362.466</v>
      </c>
      <c r="J13" s="612">
        <v>2000.5239999999999</v>
      </c>
      <c r="K13" s="833">
        <v>73436.102000000014</v>
      </c>
      <c r="L13" s="66">
        <v>20.602976467118435</v>
      </c>
    </row>
    <row r="14" spans="1:12" x14ac:dyDescent="0.2">
      <c r="A14" s="831" t="s">
        <v>353</v>
      </c>
      <c r="B14" s="612">
        <v>570.19000000000005</v>
      </c>
      <c r="C14" s="612">
        <v>1939.3109999999999</v>
      </c>
      <c r="D14" s="612">
        <v>268.52199999999999</v>
      </c>
      <c r="E14" s="612">
        <v>84.061999999999998</v>
      </c>
      <c r="F14" s="832">
        <v>2862.085</v>
      </c>
      <c r="G14" s="612">
        <v>11927.614</v>
      </c>
      <c r="H14" s="612">
        <v>21663.222000000002</v>
      </c>
      <c r="I14" s="612">
        <v>3806.3519999999999</v>
      </c>
      <c r="J14" s="612">
        <v>839.06700000000001</v>
      </c>
      <c r="K14" s="833">
        <v>38236.255000000005</v>
      </c>
      <c r="L14" s="66">
        <v>10.766334883369405</v>
      </c>
    </row>
    <row r="15" spans="1:12" x14ac:dyDescent="0.2">
      <c r="A15" s="831" t="s">
        <v>168</v>
      </c>
      <c r="B15" s="118">
        <v>5.0000000000000001E-3</v>
      </c>
      <c r="C15" s="612">
        <v>102.821</v>
      </c>
      <c r="D15" s="612">
        <v>49.213999999999999</v>
      </c>
      <c r="E15" s="612">
        <v>41.012</v>
      </c>
      <c r="F15" s="832">
        <v>193.05199999999999</v>
      </c>
      <c r="G15" s="118">
        <v>7.6999999999999999E-2</v>
      </c>
      <c r="H15" s="612">
        <v>1830.566</v>
      </c>
      <c r="I15" s="612">
        <v>639.56399999999996</v>
      </c>
      <c r="J15" s="612">
        <v>409.173</v>
      </c>
      <c r="K15" s="833">
        <v>2879.38</v>
      </c>
      <c r="L15" s="66">
        <v>0.7991189566266107</v>
      </c>
    </row>
    <row r="16" spans="1:12" x14ac:dyDescent="0.2">
      <c r="A16" s="831" t="s">
        <v>169</v>
      </c>
      <c r="B16" s="612">
        <v>392.58199999999999</v>
      </c>
      <c r="C16" s="612">
        <v>706.61</v>
      </c>
      <c r="D16" s="612">
        <v>177.22800000000001</v>
      </c>
      <c r="E16" s="612">
        <v>68.436999999999998</v>
      </c>
      <c r="F16" s="832">
        <v>1344.857</v>
      </c>
      <c r="G16" s="612">
        <v>7207.915</v>
      </c>
      <c r="H16" s="612">
        <v>8313.81</v>
      </c>
      <c r="I16" s="612">
        <v>2305.4609999999998</v>
      </c>
      <c r="J16" s="612">
        <v>645.13699999999994</v>
      </c>
      <c r="K16" s="833">
        <v>18472.322999999997</v>
      </c>
      <c r="L16" s="66">
        <v>5.20625913411381</v>
      </c>
    </row>
    <row r="17" spans="1:12" x14ac:dyDescent="0.2">
      <c r="A17" s="831" t="s">
        <v>170</v>
      </c>
      <c r="B17" s="118">
        <v>145.68299999999999</v>
      </c>
      <c r="C17" s="612">
        <v>62.173000000000002</v>
      </c>
      <c r="D17" s="612">
        <v>91.525999999999996</v>
      </c>
      <c r="E17" s="612">
        <v>5.827</v>
      </c>
      <c r="F17" s="832">
        <v>305.209</v>
      </c>
      <c r="G17" s="612">
        <v>3293.674</v>
      </c>
      <c r="H17" s="612">
        <v>624.51400000000001</v>
      </c>
      <c r="I17" s="612">
        <v>1121.056</v>
      </c>
      <c r="J17" s="612">
        <v>55.151000000000003</v>
      </c>
      <c r="K17" s="833">
        <v>5094.3950000000004</v>
      </c>
      <c r="L17" s="66">
        <v>1.4376421913695461</v>
      </c>
    </row>
    <row r="18" spans="1:12" x14ac:dyDescent="0.2">
      <c r="A18" s="831" t="s">
        <v>171</v>
      </c>
      <c r="B18" s="612">
        <v>68.072000000000003</v>
      </c>
      <c r="C18" s="612">
        <v>278.51299999999998</v>
      </c>
      <c r="D18" s="612">
        <v>1729.835</v>
      </c>
      <c r="E18" s="612">
        <v>18.709</v>
      </c>
      <c r="F18" s="832">
        <v>2095.1289999999999</v>
      </c>
      <c r="G18" s="612">
        <v>1269.7570000000001</v>
      </c>
      <c r="H18" s="612">
        <v>3137.64</v>
      </c>
      <c r="I18" s="612">
        <v>19567.079000000002</v>
      </c>
      <c r="J18" s="612">
        <v>205.49</v>
      </c>
      <c r="K18" s="833">
        <v>24179.966000000004</v>
      </c>
      <c r="L18" s="66">
        <v>6.4923428117659547</v>
      </c>
    </row>
    <row r="19" spans="1:12" x14ac:dyDescent="0.2">
      <c r="A19" s="831" t="s">
        <v>173</v>
      </c>
      <c r="B19" s="612">
        <v>1377.347</v>
      </c>
      <c r="C19" s="612">
        <v>183.21</v>
      </c>
      <c r="D19" s="612">
        <v>50.164000000000001</v>
      </c>
      <c r="E19" s="612">
        <v>64.105000000000004</v>
      </c>
      <c r="F19" s="832">
        <v>1674.826</v>
      </c>
      <c r="G19" s="612">
        <v>21249.007000000001</v>
      </c>
      <c r="H19" s="612">
        <v>1800.7380000000001</v>
      </c>
      <c r="I19" s="612">
        <v>617.95600000000002</v>
      </c>
      <c r="J19" s="612">
        <v>675.80200000000002</v>
      </c>
      <c r="K19" s="833">
        <v>24343.503000000001</v>
      </c>
      <c r="L19" s="66">
        <v>6.9562561361120734</v>
      </c>
    </row>
    <row r="20" spans="1:12" x14ac:dyDescent="0.2">
      <c r="A20" s="831" t="s">
        <v>174</v>
      </c>
      <c r="B20" s="612">
        <v>67.674999999999997</v>
      </c>
      <c r="C20" s="612">
        <v>458.40699999999998</v>
      </c>
      <c r="D20" s="612">
        <v>209.982</v>
      </c>
      <c r="E20" s="612">
        <v>10.180999999999999</v>
      </c>
      <c r="F20" s="832">
        <v>746.245</v>
      </c>
      <c r="G20" s="612">
        <v>2432.3290000000002</v>
      </c>
      <c r="H20" s="612">
        <v>5264.3360000000002</v>
      </c>
      <c r="I20" s="612">
        <v>2485.5250000000001</v>
      </c>
      <c r="J20" s="612">
        <v>131.14400000000001</v>
      </c>
      <c r="K20" s="833">
        <v>10313.334000000001</v>
      </c>
      <c r="L20" s="66">
        <v>2.9394179645289804</v>
      </c>
    </row>
    <row r="21" spans="1:12" x14ac:dyDescent="0.2">
      <c r="A21" s="831" t="s">
        <v>175</v>
      </c>
      <c r="B21" s="612">
        <v>503.52499999999998</v>
      </c>
      <c r="C21" s="612">
        <v>953.21400000000006</v>
      </c>
      <c r="D21" s="612">
        <v>409.75799999999998</v>
      </c>
      <c r="E21" s="612">
        <v>11.3</v>
      </c>
      <c r="F21" s="832">
        <v>1877.797</v>
      </c>
      <c r="G21" s="612">
        <v>8046.7460000000001</v>
      </c>
      <c r="H21" s="612">
        <v>14064.03</v>
      </c>
      <c r="I21" s="612">
        <v>5371.2969999999996</v>
      </c>
      <c r="J21" s="612">
        <v>85.393000000000001</v>
      </c>
      <c r="K21" s="833">
        <v>27567.466</v>
      </c>
      <c r="L21" s="66">
        <v>7.8364668964982647</v>
      </c>
    </row>
    <row r="22" spans="1:12" x14ac:dyDescent="0.2">
      <c r="A22" s="311" t="s">
        <v>116</v>
      </c>
      <c r="B22" s="229">
        <v>8894.2329999999984</v>
      </c>
      <c r="C22" s="229">
        <v>10616.359</v>
      </c>
      <c r="D22" s="229">
        <v>6003.7249999999995</v>
      </c>
      <c r="E22" s="229">
        <v>1067.837</v>
      </c>
      <c r="F22" s="835">
        <v>26582.153999999995</v>
      </c>
      <c r="G22" s="836">
        <v>144830.76799999998</v>
      </c>
      <c r="H22" s="229">
        <v>127895.166</v>
      </c>
      <c r="I22" s="229">
        <v>74051.341</v>
      </c>
      <c r="J22" s="229">
        <v>10167.791999999999</v>
      </c>
      <c r="K22" s="229">
        <v>356945.06700000004</v>
      </c>
      <c r="L22" s="230">
        <v>100</v>
      </c>
    </row>
    <row r="23" spans="1:12" x14ac:dyDescent="0.2">
      <c r="A23" s="621"/>
      <c r="B23" s="621"/>
      <c r="C23" s="621"/>
      <c r="D23" s="621"/>
      <c r="E23" s="621"/>
      <c r="F23" s="621"/>
      <c r="G23" s="621"/>
      <c r="H23" s="621"/>
      <c r="I23" s="621"/>
      <c r="J23" s="621"/>
      <c r="L23" s="231" t="s">
        <v>230</v>
      </c>
    </row>
    <row r="24" spans="1:12" x14ac:dyDescent="0.2">
      <c r="A24" s="257" t="s">
        <v>535</v>
      </c>
      <c r="B24" s="807"/>
      <c r="C24" s="837"/>
      <c r="D24" s="837"/>
      <c r="E24" s="837"/>
      <c r="F24" s="837"/>
      <c r="G24" s="800"/>
      <c r="H24" s="800"/>
      <c r="I24" s="800"/>
      <c r="J24" s="800"/>
      <c r="K24" s="800"/>
      <c r="L24" s="20"/>
    </row>
    <row r="25" spans="1:12" x14ac:dyDescent="0.2">
      <c r="A25" s="257" t="s">
        <v>231</v>
      </c>
      <c r="B25" s="807"/>
      <c r="C25" s="807"/>
      <c r="D25" s="807"/>
      <c r="E25" s="807"/>
      <c r="F25" s="838"/>
      <c r="G25" s="800"/>
      <c r="H25" s="800"/>
      <c r="I25" s="800"/>
      <c r="J25" s="800"/>
      <c r="K25" s="800"/>
      <c r="L25" s="20"/>
    </row>
  </sheetData>
  <mergeCells count="4">
    <mergeCell ref="A1:F2"/>
    <mergeCell ref="B3:F3"/>
    <mergeCell ref="G3:K3"/>
    <mergeCell ref="L3:L4"/>
  </mergeCells>
  <conditionalFormatting sqref="C8">
    <cfRule type="cellIs" dxfId="2070" priority="15" operator="between">
      <formula>0</formula>
      <formula>0.5</formula>
    </cfRule>
    <cfRule type="cellIs" dxfId="2069" priority="16" operator="between">
      <formula>0</formula>
      <formula>0.49</formula>
    </cfRule>
  </conditionalFormatting>
  <conditionalFormatting sqref="B17">
    <cfRule type="cellIs" dxfId="2068" priority="13" operator="between">
      <formula>0</formula>
      <formula>0.5</formula>
    </cfRule>
    <cfRule type="cellIs" dxfId="2067" priority="14" operator="between">
      <formula>0</formula>
      <formula>0.49</formula>
    </cfRule>
  </conditionalFormatting>
  <conditionalFormatting sqref="L9">
    <cfRule type="cellIs" dxfId="2066" priority="11" operator="between">
      <formula>0</formula>
      <formula>0.5</formula>
    </cfRule>
    <cfRule type="cellIs" dxfId="2065" priority="12" operator="between">
      <formula>0</formula>
      <formula>0.49</formula>
    </cfRule>
  </conditionalFormatting>
  <conditionalFormatting sqref="E8">
    <cfRule type="cellIs" dxfId="2064" priority="9" operator="between">
      <formula>0</formula>
      <formula>0.5</formula>
    </cfRule>
    <cfRule type="cellIs" dxfId="2063" priority="10" operator="between">
      <formula>0</formula>
      <formula>0.49</formula>
    </cfRule>
  </conditionalFormatting>
  <conditionalFormatting sqref="B15">
    <cfRule type="cellIs" dxfId="2062" priority="7" operator="between">
      <formula>0</formula>
      <formula>0.5</formula>
    </cfRule>
    <cfRule type="cellIs" dxfId="2061" priority="8" operator="between">
      <formula>0</formula>
      <formula>0.49</formula>
    </cfRule>
  </conditionalFormatting>
  <conditionalFormatting sqref="G15">
    <cfRule type="cellIs" dxfId="2060" priority="5" operator="between">
      <formula>0</formula>
      <formula>0.5</formula>
    </cfRule>
    <cfRule type="cellIs" dxfId="2059" priority="6" operator="between">
      <formula>0</formula>
      <formula>0.49</formula>
    </cfRule>
  </conditionalFormatting>
  <conditionalFormatting sqref="E9">
    <cfRule type="cellIs" dxfId="2058" priority="3" operator="between">
      <formula>0</formula>
      <formula>0.5</formula>
    </cfRule>
    <cfRule type="cellIs" dxfId="2057" priority="4" operator="between">
      <formula>0</formula>
      <formula>0.49</formula>
    </cfRule>
  </conditionalFormatting>
  <conditionalFormatting sqref="F9">
    <cfRule type="cellIs" dxfId="2056" priority="1" operator="between">
      <formula>0</formula>
      <formula>0.5</formula>
    </cfRule>
    <cfRule type="cellIs" dxfId="2055"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2"/>
  <sheetViews>
    <sheetView workbookViewId="0">
      <selection activeCell="A3" sqref="A3:A4"/>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09" t="s">
        <v>537</v>
      </c>
      <c r="B1" s="209"/>
      <c r="C1" s="209"/>
      <c r="D1" s="209"/>
      <c r="E1" s="209"/>
      <c r="F1" s="209"/>
      <c r="G1" s="209"/>
      <c r="H1" s="1"/>
      <c r="I1" s="1"/>
    </row>
    <row r="2" spans="1:10" x14ac:dyDescent="0.2">
      <c r="A2" s="212"/>
      <c r="B2" s="212"/>
      <c r="C2" s="212"/>
      <c r="D2" s="212"/>
      <c r="E2" s="212"/>
      <c r="F2" s="212"/>
      <c r="G2" s="212"/>
      <c r="H2" s="1"/>
      <c r="I2" s="61" t="s">
        <v>508</v>
      </c>
      <c r="J2" s="61"/>
    </row>
    <row r="3" spans="1:10" x14ac:dyDescent="0.2">
      <c r="A3" s="907" t="s">
        <v>489</v>
      </c>
      <c r="B3" s="907" t="s">
        <v>490</v>
      </c>
      <c r="C3" s="892">
        <f>INDICE!A3</f>
        <v>43191</v>
      </c>
      <c r="D3" s="892">
        <v>41671</v>
      </c>
      <c r="E3" s="911" t="s">
        <v>117</v>
      </c>
      <c r="F3" s="911"/>
      <c r="G3" s="911" t="s">
        <v>118</v>
      </c>
      <c r="H3" s="911"/>
      <c r="I3" s="911"/>
      <c r="J3" s="231"/>
    </row>
    <row r="4" spans="1:10" x14ac:dyDescent="0.2">
      <c r="A4" s="908"/>
      <c r="B4" s="908"/>
      <c r="C4" s="243" t="s">
        <v>54</v>
      </c>
      <c r="D4" s="244" t="s">
        <v>455</v>
      </c>
      <c r="E4" s="243" t="s">
        <v>54</v>
      </c>
      <c r="F4" s="244" t="s">
        <v>455</v>
      </c>
      <c r="G4" s="243" t="s">
        <v>54</v>
      </c>
      <c r="H4" s="245" t="s">
        <v>455</v>
      </c>
      <c r="I4" s="244" t="s">
        <v>512</v>
      </c>
      <c r="J4" s="11"/>
    </row>
    <row r="5" spans="1:10" x14ac:dyDescent="0.2">
      <c r="A5" s="1"/>
      <c r="B5" s="190" t="s">
        <v>354</v>
      </c>
      <c r="C5" s="643">
        <v>0</v>
      </c>
      <c r="D5" s="183">
        <v>-100</v>
      </c>
      <c r="E5" s="646">
        <v>4199.51253</v>
      </c>
      <c r="F5" s="183">
        <v>-63.039196327316539</v>
      </c>
      <c r="G5" s="646">
        <v>32342.785039999999</v>
      </c>
      <c r="H5" s="183">
        <v>17.03783504630654</v>
      </c>
      <c r="I5" s="561">
        <v>8.2048897543537418</v>
      </c>
      <c r="J5" s="1"/>
    </row>
    <row r="6" spans="1:10" x14ac:dyDescent="0.2">
      <c r="A6" s="405"/>
      <c r="B6" s="190" t="s">
        <v>511</v>
      </c>
      <c r="C6" s="643">
        <v>2670.1704799999998</v>
      </c>
      <c r="D6" s="183" t="s">
        <v>147</v>
      </c>
      <c r="E6" s="646">
        <v>5369.4464399999997</v>
      </c>
      <c r="F6" s="183">
        <v>206.11529363898615</v>
      </c>
      <c r="G6" s="646">
        <v>9732.6060799999996</v>
      </c>
      <c r="H6" s="183">
        <v>120.05828947613209</v>
      </c>
      <c r="I6" s="558">
        <v>2.4690192823590227</v>
      </c>
      <c r="J6" s="1"/>
    </row>
    <row r="7" spans="1:10" x14ac:dyDescent="0.2">
      <c r="A7" s="853" t="s">
        <v>496</v>
      </c>
      <c r="B7" s="649"/>
      <c r="C7" s="644">
        <v>2670.1704799999998</v>
      </c>
      <c r="D7" s="189">
        <v>51.053271622224791</v>
      </c>
      <c r="E7" s="644">
        <v>9568.9589699999997</v>
      </c>
      <c r="F7" s="189">
        <v>-27.044344929119095</v>
      </c>
      <c r="G7" s="644">
        <v>42075.39112</v>
      </c>
      <c r="H7" s="317">
        <v>31.25094631598521</v>
      </c>
      <c r="I7" s="189">
        <v>10.673909036712766</v>
      </c>
      <c r="J7" s="1"/>
    </row>
    <row r="8" spans="1:10" x14ac:dyDescent="0.2">
      <c r="A8" s="405"/>
      <c r="B8" s="190" t="s">
        <v>241</v>
      </c>
      <c r="C8" s="643">
        <v>0</v>
      </c>
      <c r="D8" s="183" t="s">
        <v>147</v>
      </c>
      <c r="E8" s="646">
        <v>0</v>
      </c>
      <c r="F8" s="183">
        <v>-100</v>
      </c>
      <c r="G8" s="646">
        <v>5243.5623199999991</v>
      </c>
      <c r="H8" s="183">
        <v>26.516061269797465</v>
      </c>
      <c r="I8" s="558">
        <v>1.3302147821368735</v>
      </c>
      <c r="J8" s="1"/>
    </row>
    <row r="9" spans="1:10" x14ac:dyDescent="0.2">
      <c r="A9" s="865" t="s">
        <v>330</v>
      </c>
      <c r="B9" s="649"/>
      <c r="C9" s="644">
        <v>0</v>
      </c>
      <c r="D9" s="189" t="s">
        <v>147</v>
      </c>
      <c r="E9" s="644">
        <v>0</v>
      </c>
      <c r="F9" s="189">
        <v>-100</v>
      </c>
      <c r="G9" s="644">
        <v>5243.5623199999991</v>
      </c>
      <c r="H9" s="317">
        <v>26.516061269797465</v>
      </c>
      <c r="I9" s="189">
        <v>1.3302147821368735</v>
      </c>
      <c r="J9" s="1"/>
    </row>
    <row r="10" spans="1:10" s="607" customFormat="1" x14ac:dyDescent="0.2">
      <c r="A10" s="604"/>
      <c r="B10" s="567" t="s">
        <v>244</v>
      </c>
      <c r="C10" s="643">
        <v>400.84003999999999</v>
      </c>
      <c r="D10" s="183">
        <v>-55.328401522783878</v>
      </c>
      <c r="E10" s="646">
        <v>4080.48083</v>
      </c>
      <c r="F10" s="191">
        <v>-11.738390252216124</v>
      </c>
      <c r="G10" s="646">
        <v>15014.627039999999</v>
      </c>
      <c r="H10" s="191">
        <v>67.27361767884635</v>
      </c>
      <c r="I10" s="714">
        <v>3.8089904568694077</v>
      </c>
      <c r="J10" s="604"/>
    </row>
    <row r="11" spans="1:10" s="607" customFormat="1" x14ac:dyDescent="0.2">
      <c r="A11" s="604"/>
      <c r="B11" s="605" t="s">
        <v>355</v>
      </c>
      <c r="C11" s="645">
        <v>400.84003999999999</v>
      </c>
      <c r="D11" s="576">
        <v>-55.328401522783878</v>
      </c>
      <c r="E11" s="647">
        <v>3593.6711299999997</v>
      </c>
      <c r="F11" s="576">
        <v>-22.268180625679477</v>
      </c>
      <c r="G11" s="647">
        <v>14527.817339999998</v>
      </c>
      <c r="H11" s="576">
        <v>61.850211594684701</v>
      </c>
      <c r="I11" s="746">
        <v>3.6854939826198909</v>
      </c>
      <c r="J11" s="604"/>
    </row>
    <row r="12" spans="1:10" s="607" customFormat="1" x14ac:dyDescent="0.2">
      <c r="A12" s="604"/>
      <c r="B12" s="605" t="s">
        <v>352</v>
      </c>
      <c r="C12" s="645">
        <v>0</v>
      </c>
      <c r="D12" s="576" t="s">
        <v>147</v>
      </c>
      <c r="E12" s="647">
        <v>486.80970000000002</v>
      </c>
      <c r="F12" s="576" t="s">
        <v>147</v>
      </c>
      <c r="G12" s="647">
        <v>486.80970000000002</v>
      </c>
      <c r="H12" s="576" t="s">
        <v>147</v>
      </c>
      <c r="I12" s="746">
        <v>0.12349647424951687</v>
      </c>
      <c r="J12" s="604"/>
    </row>
    <row r="13" spans="1:10" s="607" customFormat="1" x14ac:dyDescent="0.2">
      <c r="A13" s="604"/>
      <c r="B13" s="567" t="s">
        <v>215</v>
      </c>
      <c r="C13" s="643">
        <v>2638.1057800000003</v>
      </c>
      <c r="D13" s="183">
        <v>14.837237649385781</v>
      </c>
      <c r="E13" s="646">
        <v>11712.397780000001</v>
      </c>
      <c r="F13" s="183">
        <v>11.844526804050995</v>
      </c>
      <c r="G13" s="646">
        <v>39838.242159999994</v>
      </c>
      <c r="H13" s="183">
        <v>13.58356697471409</v>
      </c>
      <c r="I13" s="714">
        <v>10.106377188167073</v>
      </c>
      <c r="J13" s="604"/>
    </row>
    <row r="14" spans="1:10" s="607" customFormat="1" x14ac:dyDescent="0.2">
      <c r="A14" s="604"/>
      <c r="B14" s="605" t="s">
        <v>355</v>
      </c>
      <c r="C14" s="645">
        <v>1745.5248700000002</v>
      </c>
      <c r="D14" s="576">
        <v>-24.016976180878082</v>
      </c>
      <c r="E14" s="647">
        <v>9845.1722199999986</v>
      </c>
      <c r="F14" s="576">
        <v>21.227202196595996</v>
      </c>
      <c r="G14" s="647">
        <v>30252.007109999999</v>
      </c>
      <c r="H14" s="576">
        <v>12.761957993377489</v>
      </c>
      <c r="I14" s="746">
        <v>7.6744900873099198</v>
      </c>
      <c r="J14" s="604"/>
    </row>
    <row r="15" spans="1:10" x14ac:dyDescent="0.2">
      <c r="A15" s="1"/>
      <c r="B15" s="605" t="s">
        <v>352</v>
      </c>
      <c r="C15" s="645">
        <v>892.58091000000002</v>
      </c>
      <c r="D15" s="576" t="s">
        <v>147</v>
      </c>
      <c r="E15" s="647">
        <v>1867.2255600000001</v>
      </c>
      <c r="F15" s="840">
        <v>-20.569895034246873</v>
      </c>
      <c r="G15" s="647">
        <v>9586.2350500000011</v>
      </c>
      <c r="H15" s="840">
        <v>16.256738491498453</v>
      </c>
      <c r="I15" s="841">
        <v>2.4318871008571543</v>
      </c>
      <c r="J15" s="1"/>
    </row>
    <row r="16" spans="1:10" x14ac:dyDescent="0.2">
      <c r="A16" s="710"/>
      <c r="B16" s="567" t="s">
        <v>627</v>
      </c>
      <c r="C16" s="643">
        <v>0</v>
      </c>
      <c r="D16" s="183" t="s">
        <v>147</v>
      </c>
      <c r="E16" s="646">
        <v>0</v>
      </c>
      <c r="F16" s="191">
        <v>-100</v>
      </c>
      <c r="G16" s="646">
        <v>820.38215000000002</v>
      </c>
      <c r="H16" s="191">
        <v>162.01885126762681</v>
      </c>
      <c r="I16" s="708">
        <v>0.20811890778314046</v>
      </c>
      <c r="J16" s="710"/>
    </row>
    <row r="17" spans="1:10" s="607" customFormat="1" x14ac:dyDescent="0.2">
      <c r="A17" s="604"/>
      <c r="B17" s="567" t="s">
        <v>246</v>
      </c>
      <c r="C17" s="643">
        <v>17.0442</v>
      </c>
      <c r="D17" s="183" t="s">
        <v>147</v>
      </c>
      <c r="E17" s="646">
        <v>27.0702</v>
      </c>
      <c r="F17" s="191">
        <v>32.248645157571133</v>
      </c>
      <c r="G17" s="646">
        <v>27.0702</v>
      </c>
      <c r="H17" s="191">
        <v>-4.9139823886681544</v>
      </c>
      <c r="I17" s="746">
        <v>6.8673123342227393E-3</v>
      </c>
      <c r="J17" s="604"/>
    </row>
    <row r="18" spans="1:10" s="607" customFormat="1" x14ac:dyDescent="0.2">
      <c r="A18" s="604"/>
      <c r="B18" s="605" t="s">
        <v>355</v>
      </c>
      <c r="C18" s="645">
        <v>17.0442</v>
      </c>
      <c r="D18" s="576" t="s">
        <v>147</v>
      </c>
      <c r="E18" s="647">
        <v>27.0702</v>
      </c>
      <c r="F18" s="576" t="s">
        <v>147</v>
      </c>
      <c r="G18" s="647">
        <v>27.0702</v>
      </c>
      <c r="H18" s="576">
        <v>18.424109168110675</v>
      </c>
      <c r="I18" s="746">
        <v>6.8673123342227393E-3</v>
      </c>
      <c r="J18" s="604"/>
    </row>
    <row r="19" spans="1:10" x14ac:dyDescent="0.2">
      <c r="A19" s="710"/>
      <c r="B19" s="605" t="s">
        <v>352</v>
      </c>
      <c r="C19" s="645">
        <v>0</v>
      </c>
      <c r="D19" s="576" t="s">
        <v>147</v>
      </c>
      <c r="E19" s="647">
        <v>0</v>
      </c>
      <c r="F19" s="576">
        <v>-100</v>
      </c>
      <c r="G19" s="647">
        <v>0</v>
      </c>
      <c r="H19" s="576">
        <v>-100</v>
      </c>
      <c r="I19" s="755">
        <v>0</v>
      </c>
      <c r="J19" s="710"/>
    </row>
    <row r="20" spans="1:10" x14ac:dyDescent="0.2">
      <c r="A20" s="405"/>
      <c r="B20" s="567" t="s">
        <v>217</v>
      </c>
      <c r="C20" s="643">
        <v>1102.193</v>
      </c>
      <c r="D20" s="183" t="s">
        <v>147</v>
      </c>
      <c r="E20" s="646">
        <v>2132.0994799999999</v>
      </c>
      <c r="F20" s="191" t="s">
        <v>147</v>
      </c>
      <c r="G20" s="646">
        <v>2132.0994799999999</v>
      </c>
      <c r="H20" s="191" t="s">
        <v>147</v>
      </c>
      <c r="I20" s="708">
        <v>0.54088233765520344</v>
      </c>
      <c r="J20" s="710"/>
    </row>
    <row r="21" spans="1:10" s="607" customFormat="1" x14ac:dyDescent="0.2">
      <c r="A21" s="865" t="s">
        <v>480</v>
      </c>
      <c r="B21" s="649"/>
      <c r="C21" s="644">
        <v>4158.1830200000004</v>
      </c>
      <c r="D21" s="189">
        <v>30.16448313252889</v>
      </c>
      <c r="E21" s="644">
        <v>17952.048289999999</v>
      </c>
      <c r="F21" s="189">
        <v>16.354367100924382</v>
      </c>
      <c r="G21" s="644">
        <v>57832.42102999999</v>
      </c>
      <c r="H21" s="317">
        <v>30.277828954744823</v>
      </c>
      <c r="I21" s="189">
        <v>14.671236202809046</v>
      </c>
      <c r="J21" s="604"/>
    </row>
    <row r="22" spans="1:10" s="607" customFormat="1" x14ac:dyDescent="0.2">
      <c r="A22" s="866"/>
      <c r="B22" s="567" t="s">
        <v>356</v>
      </c>
      <c r="C22" s="643">
        <v>4581.33554</v>
      </c>
      <c r="D22" s="183">
        <v>148.86131824043761</v>
      </c>
      <c r="E22" s="646">
        <v>11755.243410000001</v>
      </c>
      <c r="F22" s="191">
        <v>44.906260330790403</v>
      </c>
      <c r="G22" s="646">
        <v>42620.141280000003</v>
      </c>
      <c r="H22" s="191">
        <v>67.840865629802664</v>
      </c>
      <c r="I22" s="746">
        <v>10.812104155065709</v>
      </c>
      <c r="J22" s="604"/>
    </row>
    <row r="23" spans="1:10" x14ac:dyDescent="0.2">
      <c r="A23" s="865" t="s">
        <v>372</v>
      </c>
      <c r="B23" s="649"/>
      <c r="C23" s="644">
        <v>4581.33554</v>
      </c>
      <c r="D23" s="189">
        <v>148.86131824043761</v>
      </c>
      <c r="E23" s="644">
        <v>11755.243410000001</v>
      </c>
      <c r="F23" s="189">
        <v>44.906260330790403</v>
      </c>
      <c r="G23" s="644">
        <v>42620.141280000003</v>
      </c>
      <c r="H23" s="317">
        <v>67.840865629802664</v>
      </c>
      <c r="I23" s="189">
        <v>10.812104155065709</v>
      </c>
      <c r="J23" s="710"/>
    </row>
    <row r="24" spans="1:10" x14ac:dyDescent="0.2">
      <c r="A24" s="710"/>
      <c r="B24" s="567" t="s">
        <v>220</v>
      </c>
      <c r="C24" s="643">
        <v>1016.2677199999999</v>
      </c>
      <c r="D24" s="183" t="s">
        <v>147</v>
      </c>
      <c r="E24" s="646">
        <v>1016.2677199999999</v>
      </c>
      <c r="F24" s="191">
        <v>-2.8658523151813156</v>
      </c>
      <c r="G24" s="646">
        <v>3081.0810099999999</v>
      </c>
      <c r="H24" s="191">
        <v>47.714342930086495</v>
      </c>
      <c r="I24" s="708">
        <v>0.78162502023304059</v>
      </c>
      <c r="J24" s="710"/>
    </row>
    <row r="25" spans="1:10" x14ac:dyDescent="0.2">
      <c r="A25" s="710"/>
      <c r="B25" s="567" t="s">
        <v>221</v>
      </c>
      <c r="C25" s="643">
        <v>17116.01888</v>
      </c>
      <c r="D25" s="183">
        <v>29.086678127423244</v>
      </c>
      <c r="E25" s="646">
        <v>78127.904859999995</v>
      </c>
      <c r="F25" s="191">
        <v>13.819007971627267</v>
      </c>
      <c r="G25" s="646">
        <v>197495.22379999998</v>
      </c>
      <c r="H25" s="191">
        <v>-5.8096091373758671</v>
      </c>
      <c r="I25" s="708">
        <v>50.101638936979413</v>
      </c>
      <c r="J25" s="710"/>
    </row>
    <row r="26" spans="1:10" x14ac:dyDescent="0.2">
      <c r="A26" s="710"/>
      <c r="B26" s="605" t="s">
        <v>355</v>
      </c>
      <c r="C26" s="645">
        <v>16624.368909999997</v>
      </c>
      <c r="D26" s="576">
        <v>35.518201866751639</v>
      </c>
      <c r="E26" s="647">
        <v>69703.26522999999</v>
      </c>
      <c r="F26" s="576">
        <v>15.644099269205928</v>
      </c>
      <c r="G26" s="647">
        <v>170672.17338999998</v>
      </c>
      <c r="H26" s="576">
        <v>-6.3743221175058666</v>
      </c>
      <c r="I26" s="714">
        <v>43.297024825444538</v>
      </c>
      <c r="J26" s="710"/>
    </row>
    <row r="27" spans="1:10" x14ac:dyDescent="0.2">
      <c r="A27" s="710"/>
      <c r="B27" s="605" t="s">
        <v>352</v>
      </c>
      <c r="C27" s="645">
        <v>491.64997</v>
      </c>
      <c r="D27" s="576">
        <v>-50.441676926343938</v>
      </c>
      <c r="E27" s="647">
        <v>8424.6396300000015</v>
      </c>
      <c r="F27" s="576">
        <v>0.6734812220684131</v>
      </c>
      <c r="G27" s="647">
        <v>26823.05041</v>
      </c>
      <c r="H27" s="576">
        <v>-2.0504582615820297</v>
      </c>
      <c r="I27" s="714">
        <v>6.8046141115348719</v>
      </c>
      <c r="J27" s="710"/>
    </row>
    <row r="28" spans="1:10" x14ac:dyDescent="0.2">
      <c r="A28" s="710"/>
      <c r="B28" s="567" t="s">
        <v>224</v>
      </c>
      <c r="C28" s="643">
        <v>0</v>
      </c>
      <c r="D28" s="183" t="s">
        <v>147</v>
      </c>
      <c r="E28" s="646">
        <v>0</v>
      </c>
      <c r="F28" s="191" t="s">
        <v>147</v>
      </c>
      <c r="G28" s="646">
        <v>1127.37976</v>
      </c>
      <c r="H28" s="191" t="s">
        <v>147</v>
      </c>
      <c r="I28" s="708">
        <v>0.28599969454237767</v>
      </c>
      <c r="J28" s="710"/>
    </row>
    <row r="29" spans="1:10" x14ac:dyDescent="0.2">
      <c r="A29" s="405"/>
      <c r="B29" s="567" t="s">
        <v>227</v>
      </c>
      <c r="C29" s="643">
        <v>3014.3635800000002</v>
      </c>
      <c r="D29" s="183">
        <v>-47.867728355235236</v>
      </c>
      <c r="E29" s="646">
        <v>15768.226480000001</v>
      </c>
      <c r="F29" s="191">
        <v>-19.738785668882922</v>
      </c>
      <c r="G29" s="646">
        <v>44713.94795999999</v>
      </c>
      <c r="H29" s="191">
        <v>-21.548013493881623</v>
      </c>
      <c r="I29" s="708">
        <v>11.343272171520773</v>
      </c>
      <c r="J29" s="710"/>
    </row>
    <row r="30" spans="1:10" x14ac:dyDescent="0.2">
      <c r="A30" s="865" t="s">
        <v>481</v>
      </c>
      <c r="B30" s="649"/>
      <c r="C30" s="644">
        <v>21146.650180000001</v>
      </c>
      <c r="D30" s="189">
        <v>11.055779486475233</v>
      </c>
      <c r="E30" s="644">
        <v>94912.399059999996</v>
      </c>
      <c r="F30" s="189">
        <v>6.2436969191184728</v>
      </c>
      <c r="G30" s="644">
        <v>246417.63252999997</v>
      </c>
      <c r="H30" s="189">
        <v>-8.3123644331150839</v>
      </c>
      <c r="I30" s="189">
        <v>62.512535823275606</v>
      </c>
      <c r="J30" s="710"/>
    </row>
    <row r="31" spans="1:10" x14ac:dyDescent="0.2">
      <c r="A31" s="194" t="s">
        <v>116</v>
      </c>
      <c r="B31" s="194"/>
      <c r="C31" s="238">
        <v>32556.339219999998</v>
      </c>
      <c r="D31" s="196">
        <v>25.969364984430314</v>
      </c>
      <c r="E31" s="238">
        <v>134188.64972999998</v>
      </c>
      <c r="F31" s="196">
        <v>3.7881889649347729</v>
      </c>
      <c r="G31" s="238">
        <v>394189.14827999996</v>
      </c>
      <c r="H31" s="196">
        <v>5.1888197377443968</v>
      </c>
      <c r="I31" s="562">
        <v>100</v>
      </c>
      <c r="J31" s="710"/>
    </row>
    <row r="32" spans="1:10" x14ac:dyDescent="0.2">
      <c r="A32" s="864"/>
      <c r="B32" s="872" t="s">
        <v>357</v>
      </c>
      <c r="C32" s="239">
        <v>18787.778019999998</v>
      </c>
      <c r="D32" s="203">
        <v>21.510783828541733</v>
      </c>
      <c r="E32" s="749">
        <v>83169.178780000002</v>
      </c>
      <c r="F32" s="750">
        <v>13.878543301114075</v>
      </c>
      <c r="G32" s="749">
        <v>215479.06803999998</v>
      </c>
      <c r="H32" s="750">
        <v>-1.2104105816894859</v>
      </c>
      <c r="I32" s="750">
        <v>54.663876207708576</v>
      </c>
      <c r="J32" s="710"/>
    </row>
    <row r="33" spans="1:10" x14ac:dyDescent="0.2">
      <c r="A33" s="864"/>
      <c r="B33" s="872" t="s">
        <v>358</v>
      </c>
      <c r="C33" s="239">
        <v>13768.561200000002</v>
      </c>
      <c r="D33" s="203">
        <v>32.608959896992417</v>
      </c>
      <c r="E33" s="749">
        <v>51019.470950000003</v>
      </c>
      <c r="F33" s="750">
        <v>-9.3110311645017525</v>
      </c>
      <c r="G33" s="749">
        <v>178710.08023999995</v>
      </c>
      <c r="H33" s="750">
        <v>14.100512264263971</v>
      </c>
      <c r="I33" s="750">
        <v>45.336123792291417</v>
      </c>
      <c r="J33" s="710"/>
    </row>
    <row r="34" spans="1:10" x14ac:dyDescent="0.2">
      <c r="A34" s="675" t="s">
        <v>484</v>
      </c>
      <c r="B34" s="839"/>
      <c r="C34" s="563">
        <v>3055.9900200000006</v>
      </c>
      <c r="D34" s="564">
        <v>-4.3376976197967734</v>
      </c>
      <c r="E34" s="565">
        <v>15819.94881</v>
      </c>
      <c r="F34" s="566">
        <v>-15.526975699663659</v>
      </c>
      <c r="G34" s="565">
        <v>60943.883869999998</v>
      </c>
      <c r="H34" s="566">
        <v>25.563801958441818</v>
      </c>
      <c r="I34" s="566">
        <v>15.460568647290721</v>
      </c>
      <c r="J34" s="710"/>
    </row>
    <row r="35" spans="1:10" x14ac:dyDescent="0.2">
      <c r="A35" s="675" t="s">
        <v>485</v>
      </c>
      <c r="B35" s="839"/>
      <c r="C35" s="563">
        <v>29500.349200000001</v>
      </c>
      <c r="D35" s="564">
        <v>30.243862396752451</v>
      </c>
      <c r="E35" s="565">
        <v>118368.70091999999</v>
      </c>
      <c r="F35" s="566">
        <v>7.059903566811486</v>
      </c>
      <c r="G35" s="565">
        <v>333245.26440999995</v>
      </c>
      <c r="H35" s="566">
        <v>2.1572462527902716</v>
      </c>
      <c r="I35" s="566">
        <v>84.539431352709272</v>
      </c>
      <c r="J35" s="710"/>
    </row>
    <row r="36" spans="1:10" x14ac:dyDescent="0.2">
      <c r="A36" s="864" t="s">
        <v>486</v>
      </c>
      <c r="B36" s="864"/>
      <c r="C36" s="239">
        <v>417.88423999999998</v>
      </c>
      <c r="D36" s="203">
        <v>-53.428911494878065</v>
      </c>
      <c r="E36" s="749">
        <v>4107.5510300000005</v>
      </c>
      <c r="F36" s="750">
        <v>-17.131933790353308</v>
      </c>
      <c r="G36" s="749">
        <v>15862.079389999999</v>
      </c>
      <c r="H36" s="750">
        <v>70.236771472675528</v>
      </c>
      <c r="I36" s="750">
        <v>4.0239766769867717</v>
      </c>
      <c r="J36" s="710"/>
    </row>
    <row r="37" spans="1:10" x14ac:dyDescent="0.2">
      <c r="A37" s="608" t="s">
        <v>359</v>
      </c>
      <c r="B37" s="853"/>
      <c r="C37" s="602"/>
      <c r="D37" s="854"/>
      <c r="E37" s="602"/>
      <c r="F37" s="854"/>
      <c r="G37" s="602"/>
      <c r="H37" s="854"/>
      <c r="I37" s="231" t="s">
        <v>230</v>
      </c>
      <c r="J37" s="710"/>
    </row>
    <row r="38" spans="1:10" x14ac:dyDescent="0.2">
      <c r="A38" s="609" t="s">
        <v>594</v>
      </c>
      <c r="B38" s="710"/>
      <c r="C38" s="710"/>
      <c r="D38" s="710"/>
      <c r="E38" s="710"/>
      <c r="F38" s="710"/>
      <c r="G38" s="710"/>
      <c r="H38" s="710"/>
      <c r="I38" s="710"/>
      <c r="J38" s="1"/>
    </row>
    <row r="39" spans="1:10" ht="14.25" customHeight="1" x14ac:dyDescent="0.2">
      <c r="A39" s="609" t="s">
        <v>514</v>
      </c>
      <c r="B39" s="710"/>
      <c r="C39" s="710"/>
      <c r="D39" s="710"/>
      <c r="E39" s="710"/>
      <c r="F39" s="710"/>
      <c r="G39" s="710"/>
      <c r="H39" s="710"/>
      <c r="I39" s="710"/>
      <c r="J39" s="1"/>
    </row>
    <row r="40" spans="1:10" ht="14.25" customHeight="1" x14ac:dyDescent="0.2">
      <c r="B40" s="751"/>
      <c r="C40" s="751"/>
      <c r="D40" s="751"/>
      <c r="E40" s="751"/>
      <c r="F40" s="751"/>
      <c r="G40" s="751"/>
      <c r="H40" s="751"/>
      <c r="I40" s="751"/>
    </row>
    <row r="41" spans="1:10" ht="19.5" customHeight="1" x14ac:dyDescent="0.2">
      <c r="A41" s="751"/>
      <c r="B41" s="751"/>
      <c r="C41" s="751"/>
      <c r="D41" s="751"/>
      <c r="E41" s="751"/>
      <c r="F41" s="751"/>
      <c r="G41" s="751"/>
      <c r="H41" s="751"/>
      <c r="I41" s="751"/>
    </row>
    <row r="68" spans="3:3" x14ac:dyDescent="0.2">
      <c r="C68" t="s">
        <v>536</v>
      </c>
    </row>
    <row r="72" spans="3:3" x14ac:dyDescent="0.2">
      <c r="C72" t="s">
        <v>537</v>
      </c>
    </row>
  </sheetData>
  <mergeCells count="5">
    <mergeCell ref="A3:A4"/>
    <mergeCell ref="B3:B4"/>
    <mergeCell ref="C3:D3"/>
    <mergeCell ref="E3:F3"/>
    <mergeCell ref="G3:I3"/>
  </mergeCells>
  <conditionalFormatting sqref="I11">
    <cfRule type="cellIs" dxfId="2054" priority="67" operator="between">
      <formula>0.00001</formula>
      <formula>0.499</formula>
    </cfRule>
  </conditionalFormatting>
  <conditionalFormatting sqref="I13">
    <cfRule type="cellIs" dxfId="2053" priority="64" operator="between">
      <formula>0.00001</formula>
      <formula>0.499</formula>
    </cfRule>
  </conditionalFormatting>
  <conditionalFormatting sqref="I10">
    <cfRule type="cellIs" dxfId="2052" priority="62" operator="between">
      <formula>0.00001</formula>
      <formula>0.499</formula>
    </cfRule>
  </conditionalFormatting>
  <conditionalFormatting sqref="I14">
    <cfRule type="cellIs" dxfId="2051" priority="45" operator="between">
      <formula>0.00001</formula>
      <formula>0.499</formula>
    </cfRule>
  </conditionalFormatting>
  <conditionalFormatting sqref="I26">
    <cfRule type="cellIs" dxfId="2050" priority="35" operator="between">
      <formula>0.00001</formula>
      <formula>0.499</formula>
    </cfRule>
  </conditionalFormatting>
  <conditionalFormatting sqref="H30">
    <cfRule type="cellIs" dxfId="2049" priority="8" operator="between">
      <formula>0.000001</formula>
      <formula>0.049999</formula>
    </cfRule>
  </conditionalFormatting>
  <conditionalFormatting sqref="F31 H31">
    <cfRule type="cellIs" dxfId="2048" priority="16" operator="between">
      <formula>".000001"</formula>
      <formula>".049"</formula>
    </cfRule>
  </conditionalFormatting>
  <conditionalFormatting sqref="F31">
    <cfRule type="cellIs" dxfId="2047" priority="15" operator="between">
      <formula>0.000001</formula>
      <formula>0.049999</formula>
    </cfRule>
  </conditionalFormatting>
  <conditionalFormatting sqref="H31">
    <cfRule type="cellIs" dxfId="2046" priority="14" operator="between">
      <formula>0.000001</formula>
      <formula>0.049999</formula>
    </cfRule>
  </conditionalFormatting>
  <conditionalFormatting sqref="F30 H30">
    <cfRule type="cellIs" dxfId="2045" priority="13" operator="between">
      <formula>".000001"</formula>
      <formula>".049"</formula>
    </cfRule>
  </conditionalFormatting>
  <conditionalFormatting sqref="F30">
    <cfRule type="cellIs" dxfId="2044" priority="12" operator="between">
      <formula>0.000001</formula>
      <formula>0.049999</formula>
    </cfRule>
  </conditionalFormatting>
  <conditionalFormatting sqref="H30">
    <cfRule type="cellIs" dxfId="2043" priority="11" operator="between">
      <formula>0.000001</formula>
      <formula>0.049999</formula>
    </cfRule>
  </conditionalFormatting>
  <conditionalFormatting sqref="F30 H30">
    <cfRule type="cellIs" dxfId="2042" priority="10" operator="between">
      <formula>".000001"</formula>
      <formula>".049"</formula>
    </cfRule>
  </conditionalFormatting>
  <conditionalFormatting sqref="F30">
    <cfRule type="cellIs" dxfId="2041" priority="9" operator="between">
      <formula>0.000001</formula>
      <formula>0.049999</formula>
    </cfRule>
  </conditionalFormatting>
  <conditionalFormatting sqref="I27">
    <cfRule type="cellIs" dxfId="2040" priority="6" operator="between">
      <formula>0.00001</formula>
      <formula>0.499</formula>
    </cfRule>
  </conditionalFormatting>
  <conditionalFormatting sqref="I22">
    <cfRule type="cellIs" dxfId="2039" priority="4" operator="between">
      <formula>0.00001</formula>
      <formula>0.499</formula>
    </cfRule>
  </conditionalFormatting>
  <conditionalFormatting sqref="I18">
    <cfRule type="cellIs" dxfId="2038" priority="3" operator="between">
      <formula>0.00001</formula>
      <formula>0.499</formula>
    </cfRule>
  </conditionalFormatting>
  <conditionalFormatting sqref="I19">
    <cfRule type="cellIs" dxfId="2037" priority="2" operator="between">
      <formula>0.00001</formula>
      <formula>0.499</formula>
    </cfRule>
  </conditionalFormatting>
  <conditionalFormatting sqref="I17">
    <cfRule type="cellIs" dxfId="2036"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H19" sqref="H19"/>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2" t="s">
        <v>18</v>
      </c>
      <c r="B1" s="922"/>
      <c r="C1" s="922"/>
      <c r="D1" s="922"/>
      <c r="E1" s="922"/>
      <c r="F1" s="922"/>
      <c r="G1" s="1"/>
      <c r="H1" s="1"/>
    </row>
    <row r="2" spans="1:9" x14ac:dyDescent="0.2">
      <c r="A2" s="923"/>
      <c r="B2" s="923"/>
      <c r="C2" s="923"/>
      <c r="D2" s="923"/>
      <c r="E2" s="923"/>
      <c r="F2" s="923"/>
      <c r="G2" s="11"/>
      <c r="H2" s="61" t="s">
        <v>508</v>
      </c>
    </row>
    <row r="3" spans="1:9" x14ac:dyDescent="0.2">
      <c r="A3" s="12"/>
      <c r="B3" s="892">
        <f>INDICE!A3</f>
        <v>43191</v>
      </c>
      <c r="C3" s="892">
        <v>41671</v>
      </c>
      <c r="D3" s="911" t="s">
        <v>117</v>
      </c>
      <c r="E3" s="911"/>
      <c r="F3" s="911" t="s">
        <v>118</v>
      </c>
      <c r="G3" s="911"/>
      <c r="H3" s="911"/>
    </row>
    <row r="4" spans="1:9" x14ac:dyDescent="0.2">
      <c r="A4" s="541"/>
      <c r="B4" s="243" t="s">
        <v>54</v>
      </c>
      <c r="C4" s="244" t="s">
        <v>455</v>
      </c>
      <c r="D4" s="243" t="s">
        <v>54</v>
      </c>
      <c r="E4" s="244" t="s">
        <v>455</v>
      </c>
      <c r="F4" s="243" t="s">
        <v>54</v>
      </c>
      <c r="G4" s="245" t="s">
        <v>455</v>
      </c>
      <c r="H4" s="244" t="s">
        <v>512</v>
      </c>
      <c r="I4" s="61"/>
    </row>
    <row r="5" spans="1:9" ht="14.1" customHeight="1" x14ac:dyDescent="0.2">
      <c r="A5" s="568" t="s">
        <v>360</v>
      </c>
      <c r="B5" s="320">
        <v>18787.778019999998</v>
      </c>
      <c r="C5" s="321">
        <v>21.510783828541761</v>
      </c>
      <c r="D5" s="320">
        <v>83169.178780000002</v>
      </c>
      <c r="E5" s="321">
        <v>13.878543301114075</v>
      </c>
      <c r="F5" s="320">
        <v>215479.06803999998</v>
      </c>
      <c r="G5" s="321">
        <v>-1.2104105816894859</v>
      </c>
      <c r="H5" s="321">
        <v>54.663876207708576</v>
      </c>
    </row>
    <row r="6" spans="1:9" x14ac:dyDescent="0.2">
      <c r="A6" s="557" t="s">
        <v>361</v>
      </c>
      <c r="B6" s="610">
        <v>5777.2343200000005</v>
      </c>
      <c r="C6" s="611">
        <v>-5.7652241217990294</v>
      </c>
      <c r="D6" s="610">
        <v>25593.281859999999</v>
      </c>
      <c r="E6" s="611">
        <v>-11.770743523787585</v>
      </c>
      <c r="F6" s="610">
        <v>71331.027569999991</v>
      </c>
      <c r="G6" s="611">
        <v>-12.561571699251225</v>
      </c>
      <c r="H6" s="611">
        <v>18.095634514862958</v>
      </c>
    </row>
    <row r="7" spans="1:9" x14ac:dyDescent="0.2">
      <c r="A7" s="557" t="s">
        <v>362</v>
      </c>
      <c r="B7" s="612">
        <v>10847.13459</v>
      </c>
      <c r="C7" s="611">
        <v>76.761967404239613</v>
      </c>
      <c r="D7" s="610">
        <v>44109.983370000002</v>
      </c>
      <c r="E7" s="611">
        <v>41.078610736252671</v>
      </c>
      <c r="F7" s="610">
        <v>99341.145820000005</v>
      </c>
      <c r="G7" s="611">
        <v>-1.3626092272450288</v>
      </c>
      <c r="H7" s="611">
        <v>25.201390310581591</v>
      </c>
    </row>
    <row r="8" spans="1:9" x14ac:dyDescent="0.2">
      <c r="A8" s="557" t="s">
        <v>575</v>
      </c>
      <c r="B8" s="612">
        <v>17.0442</v>
      </c>
      <c r="C8" s="613" t="s">
        <v>147</v>
      </c>
      <c r="D8" s="610">
        <v>27.0702</v>
      </c>
      <c r="E8" s="613">
        <v>82.184297539015887</v>
      </c>
      <c r="F8" s="610">
        <v>27.0702</v>
      </c>
      <c r="G8" s="613">
        <v>18.424109168110675</v>
      </c>
      <c r="H8" s="723">
        <v>6.8673123342227393E-3</v>
      </c>
    </row>
    <row r="9" spans="1:9" x14ac:dyDescent="0.2">
      <c r="A9" s="557" t="s">
        <v>576</v>
      </c>
      <c r="B9" s="610">
        <v>2146.3649100000002</v>
      </c>
      <c r="C9" s="611">
        <v>-32.811884955475726</v>
      </c>
      <c r="D9" s="610">
        <v>13438.843350000001</v>
      </c>
      <c r="E9" s="611">
        <v>5.4488194803105348</v>
      </c>
      <c r="F9" s="610">
        <v>44779.82445</v>
      </c>
      <c r="G9" s="611">
        <v>25.068317614405096</v>
      </c>
      <c r="H9" s="611">
        <v>11.359984069929812</v>
      </c>
    </row>
    <row r="10" spans="1:9" x14ac:dyDescent="0.2">
      <c r="A10" s="568" t="s">
        <v>363</v>
      </c>
      <c r="B10" s="570">
        <v>13768.5612</v>
      </c>
      <c r="C10" s="321">
        <v>32.608959896992403</v>
      </c>
      <c r="D10" s="570">
        <v>51019.470950000003</v>
      </c>
      <c r="E10" s="321">
        <v>-9.3019860033455206</v>
      </c>
      <c r="F10" s="570">
        <v>178710.08023999995</v>
      </c>
      <c r="G10" s="321">
        <v>14.104599613194818</v>
      </c>
      <c r="H10" s="321">
        <v>45.336123792291417</v>
      </c>
    </row>
    <row r="11" spans="1:9" x14ac:dyDescent="0.2">
      <c r="A11" s="557" t="s">
        <v>364</v>
      </c>
      <c r="B11" s="610">
        <v>3803.2355600000001</v>
      </c>
      <c r="C11" s="613">
        <v>-20.898090621887437</v>
      </c>
      <c r="D11" s="610">
        <v>17551.054769999999</v>
      </c>
      <c r="E11" s="611">
        <v>6.2509548806355761</v>
      </c>
      <c r="F11" s="610">
        <v>62453.822050000002</v>
      </c>
      <c r="G11" s="611">
        <v>57.147042282412045</v>
      </c>
      <c r="H11" s="611">
        <v>15.843617796814103</v>
      </c>
    </row>
    <row r="12" spans="1:9" x14ac:dyDescent="0.2">
      <c r="A12" s="557" t="s">
        <v>365</v>
      </c>
      <c r="B12" s="610">
        <v>2842.7395000000001</v>
      </c>
      <c r="C12" s="611">
        <v>6.7070826404072621</v>
      </c>
      <c r="D12" s="610">
        <v>9078.9779499999986</v>
      </c>
      <c r="E12" s="611">
        <v>0.42796765011183402</v>
      </c>
      <c r="F12" s="610">
        <v>30322.409470000002</v>
      </c>
      <c r="G12" s="611">
        <v>50.278874687155408</v>
      </c>
      <c r="H12" s="611">
        <v>7.6923501324956369</v>
      </c>
    </row>
    <row r="13" spans="1:9" x14ac:dyDescent="0.2">
      <c r="A13" s="557" t="s">
        <v>366</v>
      </c>
      <c r="B13" s="610">
        <v>1880.88769</v>
      </c>
      <c r="C13" s="613" t="s">
        <v>147</v>
      </c>
      <c r="D13" s="610">
        <v>4081.9919199999999</v>
      </c>
      <c r="E13" s="611">
        <v>66.159433801124194</v>
      </c>
      <c r="F13" s="610">
        <v>11003.85979</v>
      </c>
      <c r="G13" s="611">
        <v>10.628553869447064</v>
      </c>
      <c r="H13" s="611">
        <v>2.7915176858658097</v>
      </c>
    </row>
    <row r="14" spans="1:9" x14ac:dyDescent="0.2">
      <c r="A14" s="557" t="s">
        <v>367</v>
      </c>
      <c r="B14" s="610">
        <v>4347.3037699999995</v>
      </c>
      <c r="C14" s="611">
        <v>200.39827803312838</v>
      </c>
      <c r="D14" s="610">
        <v>15844.402029999999</v>
      </c>
      <c r="E14" s="611">
        <v>14.124523331342031</v>
      </c>
      <c r="F14" s="610">
        <v>52148.73593000001</v>
      </c>
      <c r="G14" s="611">
        <v>26.928210302731603</v>
      </c>
      <c r="H14" s="611">
        <v>13.22936873263639</v>
      </c>
    </row>
    <row r="15" spans="1:9" x14ac:dyDescent="0.2">
      <c r="A15" s="557" t="s">
        <v>368</v>
      </c>
      <c r="B15" s="610">
        <v>894.39468000000011</v>
      </c>
      <c r="C15" s="611">
        <v>-7.5903423687626956</v>
      </c>
      <c r="D15" s="610">
        <v>3966.8169600000001</v>
      </c>
      <c r="E15" s="611">
        <v>0.80125986297664531</v>
      </c>
      <c r="F15" s="610">
        <v>11535.6319</v>
      </c>
      <c r="G15" s="611">
        <v>-10.810237270941711</v>
      </c>
      <c r="H15" s="611">
        <v>2.9264204634588329</v>
      </c>
    </row>
    <row r="16" spans="1:9" x14ac:dyDescent="0.2">
      <c r="A16" s="557" t="s">
        <v>369</v>
      </c>
      <c r="B16" s="610">
        <v>0</v>
      </c>
      <c r="C16" s="611">
        <v>-100</v>
      </c>
      <c r="D16" s="610">
        <v>496.22732000000002</v>
      </c>
      <c r="E16" s="611">
        <v>-95.236761886419046</v>
      </c>
      <c r="F16" s="610">
        <v>11245.621100000002</v>
      </c>
      <c r="G16" s="611">
        <v>-65.64556087164371</v>
      </c>
      <c r="H16" s="611">
        <v>2.852848981020661</v>
      </c>
    </row>
    <row r="17" spans="1:8" x14ac:dyDescent="0.2">
      <c r="A17" s="568" t="s">
        <v>617</v>
      </c>
      <c r="B17" s="753">
        <v>0</v>
      </c>
      <c r="C17" s="570" t="s">
        <v>147</v>
      </c>
      <c r="D17" s="570">
        <v>0</v>
      </c>
      <c r="E17" s="585">
        <v>-100</v>
      </c>
      <c r="F17" s="570">
        <v>0</v>
      </c>
      <c r="G17" s="585">
        <v>-100</v>
      </c>
      <c r="H17" s="754">
        <v>0</v>
      </c>
    </row>
    <row r="18" spans="1:8" x14ac:dyDescent="0.2">
      <c r="A18" s="569" t="s">
        <v>116</v>
      </c>
      <c r="B18" s="68">
        <v>32556.339219999998</v>
      </c>
      <c r="C18" s="69">
        <v>25.969364984430332</v>
      </c>
      <c r="D18" s="68">
        <v>134188.64972999998</v>
      </c>
      <c r="E18" s="69">
        <v>3.7881889649347973</v>
      </c>
      <c r="F18" s="68">
        <v>394189.14827999996</v>
      </c>
      <c r="G18" s="69">
        <v>5.1888197377443968</v>
      </c>
      <c r="H18" s="69">
        <v>100</v>
      </c>
    </row>
    <row r="19" spans="1:8" x14ac:dyDescent="0.2">
      <c r="A19" s="603"/>
      <c r="B19" s="1"/>
      <c r="C19" s="1"/>
      <c r="D19" s="1"/>
      <c r="E19" s="1"/>
      <c r="F19" s="1"/>
      <c r="G19" s="1"/>
      <c r="H19" s="231" t="s">
        <v>230</v>
      </c>
    </row>
    <row r="20" spans="1:8" x14ac:dyDescent="0.2">
      <c r="A20" s="608" t="s">
        <v>359</v>
      </c>
      <c r="B20" s="1"/>
      <c r="C20" s="1"/>
      <c r="D20" s="1"/>
      <c r="E20" s="1"/>
      <c r="F20" s="1"/>
      <c r="G20" s="1"/>
      <c r="H20" s="1"/>
    </row>
    <row r="21" spans="1:8" x14ac:dyDescent="0.2">
      <c r="A21" s="609" t="s">
        <v>593</v>
      </c>
      <c r="B21" s="1"/>
      <c r="C21" s="1"/>
      <c r="D21" s="1"/>
      <c r="E21" s="1"/>
      <c r="F21" s="1"/>
      <c r="G21" s="1"/>
      <c r="H21" s="1"/>
    </row>
    <row r="22" spans="1:8" x14ac:dyDescent="0.2">
      <c r="A22" s="930"/>
      <c r="B22" s="930"/>
      <c r="C22" s="930"/>
      <c r="D22" s="930"/>
      <c r="E22" s="930"/>
      <c r="F22" s="930"/>
      <c r="G22" s="930"/>
      <c r="H22" s="930"/>
    </row>
    <row r="23" spans="1:8" x14ac:dyDescent="0.2">
      <c r="A23" s="930"/>
      <c r="B23" s="930"/>
      <c r="C23" s="930"/>
      <c r="D23" s="930"/>
      <c r="E23" s="930"/>
      <c r="F23" s="930"/>
      <c r="G23" s="930"/>
      <c r="H23" s="930"/>
    </row>
  </sheetData>
  <mergeCells count="5">
    <mergeCell ref="A1:F2"/>
    <mergeCell ref="B3:C3"/>
    <mergeCell ref="D3:E3"/>
    <mergeCell ref="F3:H3"/>
    <mergeCell ref="A22:H23"/>
  </mergeCells>
  <conditionalFormatting sqref="H17">
    <cfRule type="cellIs" dxfId="2035" priority="11" operator="between">
      <formula>0.0001</formula>
      <formula>0.44999</formula>
    </cfRule>
  </conditionalFormatting>
  <conditionalFormatting sqref="E18">
    <cfRule type="cellIs" dxfId="2034" priority="3" operator="between">
      <formula>0.00001</formula>
      <formula>0.049999</formula>
    </cfRule>
  </conditionalFormatting>
  <conditionalFormatting sqref="G18">
    <cfRule type="cellIs" dxfId="2033" priority="2" operator="between">
      <formula>0.00001</formula>
      <formula>0.049999</formula>
    </cfRule>
  </conditionalFormatting>
  <conditionalFormatting sqref="H8">
    <cfRule type="cellIs" dxfId="2032"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B5" sqref="B5:G5"/>
    </sheetView>
  </sheetViews>
  <sheetFormatPr baseColWidth="10" defaultRowHeight="14.25" x14ac:dyDescent="0.2"/>
  <cols>
    <col min="1" max="1" width="16.375" customWidth="1"/>
  </cols>
  <sheetData>
    <row r="1" spans="1:8" ht="15" x14ac:dyDescent="0.25">
      <c r="A1" s="385" t="s">
        <v>549</v>
      </c>
      <c r="B1" s="1"/>
      <c r="C1" s="1"/>
      <c r="D1" s="1"/>
      <c r="E1" s="1"/>
      <c r="F1" s="1"/>
      <c r="G1" s="1"/>
      <c r="H1" s="1"/>
    </row>
    <row r="2" spans="1:8" x14ac:dyDescent="0.2">
      <c r="A2" s="1"/>
      <c r="B2" s="1"/>
      <c r="C2" s="1"/>
      <c r="D2" s="1"/>
      <c r="E2" s="1"/>
      <c r="F2" s="1"/>
      <c r="G2" s="61" t="s">
        <v>510</v>
      </c>
      <c r="H2" s="1"/>
    </row>
    <row r="3" spans="1:8" x14ac:dyDescent="0.2">
      <c r="A3" s="62"/>
      <c r="B3" s="892">
        <f>INDICE!A3</f>
        <v>43191</v>
      </c>
      <c r="C3" s="911">
        <v>41671</v>
      </c>
      <c r="D3" s="911" t="s">
        <v>117</v>
      </c>
      <c r="E3" s="911"/>
      <c r="F3" s="911" t="s">
        <v>118</v>
      </c>
      <c r="G3" s="911"/>
      <c r="H3" s="1"/>
    </row>
    <row r="4" spans="1:8" x14ac:dyDescent="0.2">
      <c r="A4" s="74"/>
      <c r="B4" s="243" t="s">
        <v>374</v>
      </c>
      <c r="C4" s="244" t="s">
        <v>455</v>
      </c>
      <c r="D4" s="243" t="s">
        <v>374</v>
      </c>
      <c r="E4" s="244" t="s">
        <v>455</v>
      </c>
      <c r="F4" s="243" t="s">
        <v>374</v>
      </c>
      <c r="G4" s="245" t="s">
        <v>455</v>
      </c>
      <c r="H4" s="1"/>
    </row>
    <row r="5" spans="1:8" x14ac:dyDescent="0.2">
      <c r="A5" s="614" t="s">
        <v>509</v>
      </c>
      <c r="B5" s="615">
        <v>17.693031909403778</v>
      </c>
      <c r="C5" s="588">
        <v>2.0026962229569381</v>
      </c>
      <c r="D5" s="616">
        <v>17.62867473169549</v>
      </c>
      <c r="E5" s="588">
        <v>-3.7429020748294142</v>
      </c>
      <c r="F5" s="616">
        <v>17.31403324214423</v>
      </c>
      <c r="G5" s="588">
        <v>8.2613388156188297</v>
      </c>
      <c r="H5" s="1"/>
    </row>
    <row r="6" spans="1:8" x14ac:dyDescent="0.2">
      <c r="A6" s="64"/>
      <c r="B6" s="64"/>
      <c r="C6" s="64"/>
      <c r="D6" s="64"/>
      <c r="E6" s="64"/>
      <c r="F6" s="64"/>
      <c r="G6" s="70" t="s">
        <v>375</v>
      </c>
      <c r="H6" s="1"/>
    </row>
    <row r="7" spans="1:8" x14ac:dyDescent="0.2">
      <c r="A7" s="257" t="s">
        <v>521</v>
      </c>
      <c r="B7" s="93"/>
      <c r="C7" s="270"/>
      <c r="D7" s="270"/>
      <c r="E7" s="270"/>
      <c r="F7" s="93"/>
      <c r="G7" s="93"/>
      <c r="H7" s="1"/>
    </row>
    <row r="8" spans="1:8" x14ac:dyDescent="0.2">
      <c r="A8" s="608" t="s">
        <v>376</v>
      </c>
      <c r="B8" s="133"/>
      <c r="C8" s="133"/>
      <c r="D8" s="133"/>
      <c r="E8" s="133"/>
      <c r="F8" s="133"/>
      <c r="G8" s="133"/>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6"/>
  <sheetViews>
    <sheetView workbookViewId="0">
      <selection activeCell="A23" sqref="A23"/>
    </sheetView>
  </sheetViews>
  <sheetFormatPr baseColWidth="10" defaultRowHeight="14.25" x14ac:dyDescent="0.2"/>
  <cols>
    <col min="1" max="1" width="11" customWidth="1"/>
    <col min="2" max="2" width="15.625" customWidth="1"/>
    <col min="7" max="7" width="11" style="617"/>
    <col min="10" max="12" width="11" style="1"/>
  </cols>
  <sheetData>
    <row r="1" spans="1:14" x14ac:dyDescent="0.2">
      <c r="A1" s="922" t="s">
        <v>370</v>
      </c>
      <c r="B1" s="922"/>
      <c r="C1" s="922"/>
      <c r="D1" s="922"/>
      <c r="E1" s="922"/>
      <c r="F1" s="922"/>
      <c r="G1" s="922"/>
      <c r="H1" s="1"/>
      <c r="I1" s="1"/>
    </row>
    <row r="2" spans="1:14" x14ac:dyDescent="0.2">
      <c r="A2" s="923"/>
      <c r="B2" s="923"/>
      <c r="C2" s="923"/>
      <c r="D2" s="923"/>
      <c r="E2" s="923"/>
      <c r="F2" s="923"/>
      <c r="G2" s="923"/>
      <c r="H2" s="11"/>
      <c r="I2" s="61" t="s">
        <v>508</v>
      </c>
    </row>
    <row r="3" spans="1:14" x14ac:dyDescent="0.2">
      <c r="A3" s="907" t="s">
        <v>489</v>
      </c>
      <c r="B3" s="907" t="s">
        <v>490</v>
      </c>
      <c r="C3" s="889">
        <f>INDICE!A3</f>
        <v>43191</v>
      </c>
      <c r="D3" s="890">
        <v>41671</v>
      </c>
      <c r="E3" s="890" t="s">
        <v>117</v>
      </c>
      <c r="F3" s="890"/>
      <c r="G3" s="890" t="s">
        <v>118</v>
      </c>
      <c r="H3" s="890"/>
      <c r="I3" s="890"/>
    </row>
    <row r="4" spans="1:14" x14ac:dyDescent="0.2">
      <c r="A4" s="908"/>
      <c r="B4" s="908"/>
      <c r="C4" s="96" t="s">
        <v>54</v>
      </c>
      <c r="D4" s="96" t="s">
        <v>455</v>
      </c>
      <c r="E4" s="96" t="s">
        <v>54</v>
      </c>
      <c r="F4" s="96" t="s">
        <v>455</v>
      </c>
      <c r="G4" s="96" t="s">
        <v>54</v>
      </c>
      <c r="H4" s="397" t="s">
        <v>455</v>
      </c>
      <c r="I4" s="397" t="s">
        <v>107</v>
      </c>
    </row>
    <row r="5" spans="1:14" x14ac:dyDescent="0.2">
      <c r="A5" s="554"/>
      <c r="B5" s="573" t="s">
        <v>570</v>
      </c>
      <c r="C5" s="670">
        <v>0</v>
      </c>
      <c r="D5" s="671" t="s">
        <v>147</v>
      </c>
      <c r="E5" s="672">
        <v>0</v>
      </c>
      <c r="F5" s="671" t="s">
        <v>147</v>
      </c>
      <c r="G5" s="672">
        <v>0</v>
      </c>
      <c r="H5" s="671">
        <v>-100</v>
      </c>
      <c r="I5" s="572">
        <v>0</v>
      </c>
    </row>
    <row r="6" spans="1:14" x14ac:dyDescent="0.2">
      <c r="A6" s="697" t="s">
        <v>496</v>
      </c>
      <c r="B6" s="574"/>
      <c r="C6" s="324">
        <v>0</v>
      </c>
      <c r="D6" s="189" t="s">
        <v>147</v>
      </c>
      <c r="E6" s="187">
        <v>0</v>
      </c>
      <c r="F6" s="322" t="s">
        <v>147</v>
      </c>
      <c r="G6" s="187">
        <v>0</v>
      </c>
      <c r="H6" s="322">
        <v>-100</v>
      </c>
      <c r="I6" s="323">
        <v>0</v>
      </c>
    </row>
    <row r="7" spans="1:14" x14ac:dyDescent="0.2">
      <c r="A7" s="554"/>
      <c r="B7" s="573" t="s">
        <v>606</v>
      </c>
      <c r="C7" s="192">
        <v>1.1947399999999999</v>
      </c>
      <c r="D7" s="183">
        <v>-43.60097622228411</v>
      </c>
      <c r="E7" s="185">
        <v>11.560750000000001</v>
      </c>
      <c r="F7" s="183">
        <v>12.795728090168298</v>
      </c>
      <c r="G7" s="185">
        <v>21.355030000000003</v>
      </c>
      <c r="H7" s="183">
        <v>22.311176837485888</v>
      </c>
      <c r="I7" s="571">
        <v>6.1714373926599307E-2</v>
      </c>
      <c r="J7" s="405"/>
    </row>
    <row r="8" spans="1:14" x14ac:dyDescent="0.2">
      <c r="A8" s="554"/>
      <c r="B8" s="573" t="s">
        <v>302</v>
      </c>
      <c r="C8" s="192">
        <v>0</v>
      </c>
      <c r="D8" s="183" t="s">
        <v>147</v>
      </c>
      <c r="E8" s="185">
        <v>0</v>
      </c>
      <c r="F8" s="183" t="s">
        <v>147</v>
      </c>
      <c r="G8" s="185">
        <v>0</v>
      </c>
      <c r="H8" s="183">
        <v>-100</v>
      </c>
      <c r="I8" s="571">
        <v>0</v>
      </c>
      <c r="J8" s="405"/>
      <c r="M8" s="673"/>
      <c r="N8" s="673"/>
    </row>
    <row r="9" spans="1:14" x14ac:dyDescent="0.2">
      <c r="A9" s="554"/>
      <c r="B9" s="573" t="s">
        <v>244</v>
      </c>
      <c r="C9" s="192">
        <v>592.72781000000009</v>
      </c>
      <c r="D9" s="183">
        <v>2148.3338757606311</v>
      </c>
      <c r="E9" s="185">
        <v>1922.1935800000001</v>
      </c>
      <c r="F9" s="183">
        <v>115.50521353496543</v>
      </c>
      <c r="G9" s="185">
        <v>2328.7956300000001</v>
      </c>
      <c r="H9" s="183">
        <v>-67.769118597048774</v>
      </c>
      <c r="I9" s="578">
        <v>6.7300380429552389</v>
      </c>
      <c r="J9" s="405"/>
      <c r="K9" s="710"/>
      <c r="L9" s="710"/>
      <c r="M9" s="673"/>
      <c r="N9" s="673"/>
    </row>
    <row r="10" spans="1:14" x14ac:dyDescent="0.2">
      <c r="A10" s="553"/>
      <c r="B10" s="579" t="s">
        <v>355</v>
      </c>
      <c r="C10" s="575">
        <v>561.13813000000005</v>
      </c>
      <c r="D10" s="576" t="s">
        <v>147</v>
      </c>
      <c r="E10" s="577">
        <v>1720.21369</v>
      </c>
      <c r="F10" s="576">
        <v>133.05764413166753</v>
      </c>
      <c r="G10" s="606">
        <v>1873.6140600000001</v>
      </c>
      <c r="H10" s="576">
        <v>-72.787135008952717</v>
      </c>
      <c r="I10" s="674">
        <v>5.4145987476006292</v>
      </c>
      <c r="J10" s="405"/>
      <c r="K10" s="710"/>
      <c r="L10" s="710"/>
      <c r="M10" s="673"/>
      <c r="N10" s="673"/>
    </row>
    <row r="11" spans="1:14" x14ac:dyDescent="0.2">
      <c r="A11" s="553"/>
      <c r="B11" s="579" t="s">
        <v>352</v>
      </c>
      <c r="C11" s="575">
        <v>31.589679999999998</v>
      </c>
      <c r="D11" s="576">
        <v>19.825907389832246</v>
      </c>
      <c r="E11" s="577">
        <v>201.97989000000001</v>
      </c>
      <c r="F11" s="576">
        <v>31.291267019918678</v>
      </c>
      <c r="G11" s="606">
        <v>455.18157000000002</v>
      </c>
      <c r="H11" s="576">
        <v>33.74925295578867</v>
      </c>
      <c r="I11" s="674">
        <v>1.315439295354609</v>
      </c>
      <c r="J11" s="405"/>
      <c r="K11" s="710"/>
      <c r="L11" s="710"/>
      <c r="M11" s="673"/>
      <c r="N11" s="673"/>
    </row>
    <row r="12" spans="1:14" x14ac:dyDescent="0.2">
      <c r="A12" s="554"/>
      <c r="B12" s="573" t="s">
        <v>214</v>
      </c>
      <c r="C12" s="192">
        <v>3.1712199999999999</v>
      </c>
      <c r="D12" s="183">
        <v>-10.293851410984638</v>
      </c>
      <c r="E12" s="185">
        <v>17.708120000000001</v>
      </c>
      <c r="F12" s="183">
        <v>-20.291536187028232</v>
      </c>
      <c r="G12" s="185">
        <v>47.921979999999998</v>
      </c>
      <c r="H12" s="183">
        <v>-19.850525398907788</v>
      </c>
      <c r="I12" s="571">
        <v>0.13849079083583649</v>
      </c>
      <c r="M12" s="673"/>
      <c r="N12" s="673"/>
    </row>
    <row r="13" spans="1:14" x14ac:dyDescent="0.2">
      <c r="A13" s="553"/>
      <c r="B13" s="573" t="s">
        <v>624</v>
      </c>
      <c r="C13" s="192">
        <v>0</v>
      </c>
      <c r="D13" s="183" t="s">
        <v>147</v>
      </c>
      <c r="E13" s="185">
        <v>0</v>
      </c>
      <c r="F13" s="183">
        <v>-100</v>
      </c>
      <c r="G13" s="185">
        <v>0.57089999999999996</v>
      </c>
      <c r="H13" s="183">
        <v>0.87641799484042882</v>
      </c>
      <c r="I13" s="862">
        <v>1.6498565478341889E-3</v>
      </c>
      <c r="M13" s="673"/>
      <c r="N13" s="673"/>
    </row>
    <row r="14" spans="1:14" x14ac:dyDescent="0.2">
      <c r="A14" s="553"/>
      <c r="B14" s="573" t="s">
        <v>246</v>
      </c>
      <c r="C14" s="192">
        <v>1567.1990700000001</v>
      </c>
      <c r="D14" s="183">
        <v>-42.963216395228798</v>
      </c>
      <c r="E14" s="185">
        <v>7376.9497300000003</v>
      </c>
      <c r="F14" s="183">
        <v>-12.050423742026497</v>
      </c>
      <c r="G14" s="185">
        <v>28933.779930000001</v>
      </c>
      <c r="H14" s="183">
        <v>-16.300287858528563</v>
      </c>
      <c r="I14" s="862">
        <v>83.616371117715786</v>
      </c>
    </row>
    <row r="15" spans="1:14" x14ac:dyDescent="0.2">
      <c r="A15" s="553"/>
      <c r="B15" s="579" t="s">
        <v>355</v>
      </c>
      <c r="C15" s="575">
        <v>1566.32502</v>
      </c>
      <c r="D15" s="576">
        <v>-42.884641409795293</v>
      </c>
      <c r="E15" s="577">
        <v>7374.6219299999993</v>
      </c>
      <c r="F15" s="576">
        <v>-11.942651664790841</v>
      </c>
      <c r="G15" s="606">
        <v>28844.951569999997</v>
      </c>
      <c r="H15" s="576">
        <v>-16.21613779988791</v>
      </c>
      <c r="I15" s="571">
        <v>83.359664073786249</v>
      </c>
    </row>
    <row r="16" spans="1:14" x14ac:dyDescent="0.2">
      <c r="A16" s="553"/>
      <c r="B16" s="579" t="s">
        <v>352</v>
      </c>
      <c r="C16" s="575">
        <v>0.87404999999999999</v>
      </c>
      <c r="D16" s="576">
        <v>-83.540787887918043</v>
      </c>
      <c r="E16" s="577">
        <v>2.3278000000000003</v>
      </c>
      <c r="F16" s="576">
        <v>-81.967745208996149</v>
      </c>
      <c r="G16" s="606">
        <v>88.828360000000004</v>
      </c>
      <c r="H16" s="576">
        <v>-36.885000187224023</v>
      </c>
      <c r="I16" s="571">
        <v>0.2567070439295368</v>
      </c>
    </row>
    <row r="17" spans="1:12" x14ac:dyDescent="0.2">
      <c r="A17" s="553"/>
      <c r="B17" s="573" t="s">
        <v>371</v>
      </c>
      <c r="C17" s="192">
        <v>0</v>
      </c>
      <c r="D17" s="183">
        <v>-100</v>
      </c>
      <c r="E17" s="185">
        <v>0.53873000000000004</v>
      </c>
      <c r="F17" s="183">
        <v>-54.76658270361041</v>
      </c>
      <c r="G17" s="185">
        <v>1.4501199999999999</v>
      </c>
      <c r="H17" s="183">
        <v>-82.469535783365572</v>
      </c>
      <c r="I17" s="862">
        <v>4.1907338888514866E-3</v>
      </c>
    </row>
    <row r="18" spans="1:12" x14ac:dyDescent="0.2">
      <c r="A18" s="553"/>
      <c r="B18" s="573" t="s">
        <v>248</v>
      </c>
      <c r="C18" s="192">
        <v>0</v>
      </c>
      <c r="D18" s="183" t="s">
        <v>147</v>
      </c>
      <c r="E18" s="185">
        <v>1079.21155</v>
      </c>
      <c r="F18" s="183" t="s">
        <v>147</v>
      </c>
      <c r="G18" s="185">
        <v>1079.21155</v>
      </c>
      <c r="H18" s="183" t="s">
        <v>147</v>
      </c>
      <c r="I18" s="870">
        <v>3.1188373485124963</v>
      </c>
    </row>
    <row r="19" spans="1:12" x14ac:dyDescent="0.2">
      <c r="A19" s="697" t="s">
        <v>480</v>
      </c>
      <c r="B19" s="574"/>
      <c r="C19" s="324">
        <v>2164.2928400000001</v>
      </c>
      <c r="D19" s="189">
        <v>-22.156320573942484</v>
      </c>
      <c r="E19" s="187">
        <v>10408.162460000001</v>
      </c>
      <c r="F19" s="322">
        <v>11.749021310519245</v>
      </c>
      <c r="G19" s="187">
        <v>32413.085139999999</v>
      </c>
      <c r="H19" s="322">
        <v>-22.605433646794541</v>
      </c>
      <c r="I19" s="323">
        <v>93.671292264382643</v>
      </c>
    </row>
    <row r="20" spans="1:12" x14ac:dyDescent="0.2">
      <c r="A20" s="554"/>
      <c r="B20" s="573" t="s">
        <v>671</v>
      </c>
      <c r="C20" s="192">
        <v>0</v>
      </c>
      <c r="D20" s="183" t="s">
        <v>147</v>
      </c>
      <c r="E20" s="185">
        <v>1076.4263999999998</v>
      </c>
      <c r="F20" s="183" t="s">
        <v>147</v>
      </c>
      <c r="G20" s="185">
        <v>1076.4263999999998</v>
      </c>
      <c r="H20" s="183" t="s">
        <v>147</v>
      </c>
      <c r="I20" s="578">
        <v>3.1107884818735041</v>
      </c>
      <c r="J20" s="405"/>
    </row>
    <row r="21" spans="1:12" x14ac:dyDescent="0.2">
      <c r="A21" s="697"/>
      <c r="B21" s="573" t="s">
        <v>253</v>
      </c>
      <c r="C21" s="192">
        <v>0</v>
      </c>
      <c r="D21" s="183" t="s">
        <v>147</v>
      </c>
      <c r="E21" s="185">
        <v>0</v>
      </c>
      <c r="F21" s="183" t="s">
        <v>147</v>
      </c>
      <c r="G21" s="185">
        <v>987.37593000000004</v>
      </c>
      <c r="H21" s="183" t="s">
        <v>147</v>
      </c>
      <c r="I21" s="578">
        <v>2.8534395573381888</v>
      </c>
    </row>
    <row r="22" spans="1:12" x14ac:dyDescent="0.2">
      <c r="A22" s="869" t="s">
        <v>497</v>
      </c>
      <c r="B22" s="574"/>
      <c r="C22" s="324">
        <v>0</v>
      </c>
      <c r="D22" s="189" t="s">
        <v>147</v>
      </c>
      <c r="E22" s="187">
        <v>1076.4263999999998</v>
      </c>
      <c r="F22" s="322" t="s">
        <v>147</v>
      </c>
      <c r="G22" s="187">
        <v>2063.80233</v>
      </c>
      <c r="H22" s="322" t="s">
        <v>147</v>
      </c>
      <c r="I22" s="868">
        <v>5.9642280392116938</v>
      </c>
    </row>
    <row r="23" spans="1:12" x14ac:dyDescent="0.2">
      <c r="A23" s="553" t="s">
        <v>687</v>
      </c>
      <c r="B23" s="573"/>
      <c r="C23" s="192">
        <v>14.51742</v>
      </c>
      <c r="D23" s="183">
        <v>375.8702072632272</v>
      </c>
      <c r="E23" s="185">
        <v>41.237830000000002</v>
      </c>
      <c r="F23" s="183">
        <v>1036.6452317097708</v>
      </c>
      <c r="G23" s="185">
        <v>126.12094</v>
      </c>
      <c r="H23" s="183">
        <v>219.91439588832407</v>
      </c>
      <c r="I23" s="571">
        <v>0.36447969640568034</v>
      </c>
      <c r="J23" s="710"/>
      <c r="K23" s="710"/>
      <c r="L23" s="710"/>
    </row>
    <row r="24" spans="1:12" s="736" customFormat="1" x14ac:dyDescent="0.2">
      <c r="A24" s="560" t="s">
        <v>116</v>
      </c>
      <c r="B24" s="326"/>
      <c r="C24" s="326">
        <v>2178.8102600000002</v>
      </c>
      <c r="D24" s="318">
        <v>-21.720061970056314</v>
      </c>
      <c r="E24" s="195">
        <v>11525.82669</v>
      </c>
      <c r="F24" s="318">
        <v>23.700829859055204</v>
      </c>
      <c r="G24" s="238">
        <v>34603.008409999995</v>
      </c>
      <c r="H24" s="198">
        <v>-18.138679991009266</v>
      </c>
      <c r="I24" s="867">
        <v>100</v>
      </c>
      <c r="J24" s="13"/>
      <c r="K24" s="13"/>
      <c r="L24" s="13"/>
    </row>
    <row r="25" spans="1:12" x14ac:dyDescent="0.2">
      <c r="A25" s="327"/>
      <c r="B25" s="327" t="s">
        <v>355</v>
      </c>
      <c r="C25" s="580">
        <v>2127.46315</v>
      </c>
      <c r="D25" s="203">
        <v>-22.422984279663453</v>
      </c>
      <c r="E25" s="239">
        <v>9094.8356199999998</v>
      </c>
      <c r="F25" s="203">
        <v>-0.19823950704418924</v>
      </c>
      <c r="G25" s="239">
        <v>30718.565629999994</v>
      </c>
      <c r="H25" s="203">
        <v>-25.644030127297185</v>
      </c>
      <c r="I25" s="581">
        <v>88.774262821386856</v>
      </c>
    </row>
    <row r="26" spans="1:12" x14ac:dyDescent="0.2">
      <c r="A26" s="327"/>
      <c r="B26" s="327" t="s">
        <v>352</v>
      </c>
      <c r="C26" s="580">
        <v>51.347109999999994</v>
      </c>
      <c r="D26" s="203">
        <v>25.332626126256958</v>
      </c>
      <c r="E26" s="239">
        <v>2430.9910699999996</v>
      </c>
      <c r="F26" s="203">
        <v>1088.1646586235456</v>
      </c>
      <c r="G26" s="239">
        <v>3884.4427800000003</v>
      </c>
      <c r="H26" s="203">
        <v>305.71332785773302</v>
      </c>
      <c r="I26" s="581">
        <v>11.225737178613137</v>
      </c>
    </row>
    <row r="27" spans="1:12" x14ac:dyDescent="0.2">
      <c r="A27" s="738"/>
      <c r="B27" s="739" t="s">
        <v>484</v>
      </c>
      <c r="C27" s="740">
        <v>2163.0981000000002</v>
      </c>
      <c r="D27" s="741">
        <v>-22.139969011745222</v>
      </c>
      <c r="E27" s="740">
        <v>11473.028110000001</v>
      </c>
      <c r="F27" s="741">
        <v>23.325338715013071</v>
      </c>
      <c r="G27" s="740">
        <v>33467.585610000002</v>
      </c>
      <c r="H27" s="742">
        <v>-20.053133319676842</v>
      </c>
      <c r="I27" s="742">
        <v>96.718716515781722</v>
      </c>
    </row>
    <row r="28" spans="1:12" x14ac:dyDescent="0.2">
      <c r="A28" s="738"/>
      <c r="B28" s="739" t="s">
        <v>485</v>
      </c>
      <c r="C28" s="740">
        <v>15.712160000000148</v>
      </c>
      <c r="D28" s="741">
        <v>203.96434181711101</v>
      </c>
      <c r="E28" s="740">
        <v>52.798579999998211</v>
      </c>
      <c r="F28" s="741">
        <v>265.5588596749223</v>
      </c>
      <c r="G28" s="740">
        <v>1135.4227999999971</v>
      </c>
      <c r="H28" s="742">
        <v>178.29432192942883</v>
      </c>
      <c r="I28" s="742">
        <v>3.2812834842182941</v>
      </c>
    </row>
    <row r="29" spans="1:12" ht="14.25" customHeight="1" x14ac:dyDescent="0.2">
      <c r="A29" s="747"/>
      <c r="B29" s="748" t="s">
        <v>486</v>
      </c>
      <c r="C29" s="744">
        <v>2163.0981000000002</v>
      </c>
      <c r="D29" s="743">
        <v>-22.123399910510404</v>
      </c>
      <c r="E29" s="744">
        <v>9316.8514299999988</v>
      </c>
      <c r="F29" s="743">
        <v>0.16108776422165291</v>
      </c>
      <c r="G29" s="744">
        <v>31310.49754</v>
      </c>
      <c r="H29" s="743">
        <v>-25.191170710363377</v>
      </c>
      <c r="I29" s="743">
        <v>90.484899951506861</v>
      </c>
    </row>
    <row r="30" spans="1:12" ht="14.25" customHeight="1" x14ac:dyDescent="0.2">
      <c r="A30" s="859"/>
      <c r="B30" s="858"/>
      <c r="C30" s="858"/>
      <c r="D30" s="858"/>
      <c r="E30" s="858"/>
      <c r="F30" s="858"/>
      <c r="G30" s="858"/>
      <c r="H30" s="858"/>
      <c r="I30" s="231" t="s">
        <v>230</v>
      </c>
      <c r="J30" s="710"/>
      <c r="K30" s="710"/>
      <c r="L30" s="710"/>
    </row>
    <row r="31" spans="1:12" ht="14.25" customHeight="1" x14ac:dyDescent="0.2">
      <c r="A31" s="859" t="s">
        <v>682</v>
      </c>
      <c r="B31" s="858"/>
      <c r="C31" s="858"/>
      <c r="D31" s="858"/>
      <c r="E31" s="858"/>
      <c r="F31" s="858"/>
      <c r="G31" s="858"/>
      <c r="H31" s="858"/>
      <c r="I31" s="858"/>
    </row>
    <row r="32" spans="1:12" ht="27.75" customHeight="1" x14ac:dyDescent="0.2">
      <c r="A32" s="930" t="s">
        <v>643</v>
      </c>
      <c r="B32" s="930"/>
      <c r="C32" s="930"/>
      <c r="D32" s="930"/>
      <c r="E32" s="930"/>
      <c r="F32" s="930"/>
      <c r="G32" s="930"/>
      <c r="H32" s="930"/>
      <c r="I32" s="930"/>
    </row>
    <row r="33" spans="1:9" ht="28.5" customHeight="1" x14ac:dyDescent="0.2">
      <c r="A33" s="858"/>
      <c r="B33" s="858"/>
      <c r="C33" s="858"/>
      <c r="D33" s="858"/>
      <c r="E33" s="858"/>
      <c r="F33" s="858"/>
      <c r="G33" s="858"/>
      <c r="H33" s="858"/>
      <c r="I33" s="858"/>
    </row>
    <row r="34" spans="1:9" x14ac:dyDescent="0.2">
      <c r="A34" s="858"/>
      <c r="B34" s="858"/>
      <c r="C34" s="858"/>
      <c r="D34" s="858"/>
      <c r="E34" s="858"/>
      <c r="F34" s="858"/>
      <c r="G34" s="858"/>
      <c r="H34" s="858"/>
      <c r="I34" s="858"/>
    </row>
    <row r="35" spans="1:9" x14ac:dyDescent="0.2">
      <c r="A35" s="858"/>
      <c r="B35" s="858"/>
      <c r="C35" s="858"/>
      <c r="D35" s="858"/>
      <c r="E35" s="858"/>
      <c r="F35" s="858"/>
      <c r="G35" s="858"/>
      <c r="H35" s="858"/>
      <c r="I35" s="858"/>
    </row>
    <row r="36" spans="1:9" x14ac:dyDescent="0.2">
      <c r="A36" s="858"/>
      <c r="B36" s="858"/>
      <c r="C36" s="858"/>
      <c r="D36" s="858"/>
      <c r="E36" s="858"/>
      <c r="F36" s="858"/>
      <c r="G36" s="858"/>
      <c r="H36" s="858"/>
      <c r="I36" s="858"/>
    </row>
  </sheetData>
  <mergeCells count="7">
    <mergeCell ref="A32:I32"/>
    <mergeCell ref="A1:G2"/>
    <mergeCell ref="C3:D3"/>
    <mergeCell ref="E3:F3"/>
    <mergeCell ref="A3:A4"/>
    <mergeCell ref="B3:B4"/>
    <mergeCell ref="G3:I3"/>
  </mergeCells>
  <conditionalFormatting sqref="C5">
    <cfRule type="cellIs" dxfId="2031" priority="4964" operator="between">
      <formula>0.00000001</formula>
      <formula>1</formula>
    </cfRule>
  </conditionalFormatting>
  <conditionalFormatting sqref="C27">
    <cfRule type="cellIs" dxfId="2030" priority="4734" operator="between">
      <formula>0.00000001</formula>
      <formula>1</formula>
    </cfRule>
  </conditionalFormatting>
  <conditionalFormatting sqref="C27">
    <cfRule type="cellIs" dxfId="2029" priority="4737" operator="between">
      <formula>0.00000001</formula>
      <formula>1</formula>
    </cfRule>
  </conditionalFormatting>
  <conditionalFormatting sqref="C5">
    <cfRule type="cellIs" dxfId="2028" priority="4722" operator="between">
      <formula>0.00000001</formula>
      <formula>1</formula>
    </cfRule>
  </conditionalFormatting>
  <conditionalFormatting sqref="C25">
    <cfRule type="cellIs" dxfId="2027" priority="4077" operator="between">
      <formula>0.00000001</formula>
      <formula>1</formula>
    </cfRule>
  </conditionalFormatting>
  <conditionalFormatting sqref="C27">
    <cfRule type="cellIs" dxfId="2026" priority="4642" operator="between">
      <formula>0.00000001</formula>
      <formula>1</formula>
    </cfRule>
  </conditionalFormatting>
  <conditionalFormatting sqref="C27">
    <cfRule type="cellIs" dxfId="2025" priority="4638" operator="between">
      <formula>0.00000001</formula>
      <formula>1</formula>
    </cfRule>
  </conditionalFormatting>
  <conditionalFormatting sqref="K11">
    <cfRule type="cellIs" dxfId="2024" priority="4624" operator="between">
      <formula>0.000001</formula>
      <formula>1</formula>
    </cfRule>
  </conditionalFormatting>
  <conditionalFormatting sqref="C22">
    <cfRule type="cellIs" dxfId="2023" priority="3130" operator="between">
      <formula>0.00000001</formula>
      <formula>1</formula>
    </cfRule>
  </conditionalFormatting>
  <conditionalFormatting sqref="C27">
    <cfRule type="cellIs" dxfId="2022" priority="4433" operator="between">
      <formula>0.00000001</formula>
      <formula>1</formula>
    </cfRule>
  </conditionalFormatting>
  <conditionalFormatting sqref="C27">
    <cfRule type="cellIs" dxfId="2021" priority="4423" operator="between">
      <formula>0.00000001</formula>
      <formula>1</formula>
    </cfRule>
  </conditionalFormatting>
  <conditionalFormatting sqref="E9">
    <cfRule type="cellIs" dxfId="2020" priority="4604" operator="between">
      <formula>0.00000001</formula>
      <formula>1</formula>
    </cfRule>
  </conditionalFormatting>
  <conditionalFormatting sqref="G9">
    <cfRule type="cellIs" dxfId="2019" priority="4603" operator="between">
      <formula>0.00000001</formula>
      <formula>1</formula>
    </cfRule>
  </conditionalFormatting>
  <conditionalFormatting sqref="E9">
    <cfRule type="cellIs" dxfId="2018" priority="4600" operator="between">
      <formula>0.00000001</formula>
      <formula>1</formula>
    </cfRule>
  </conditionalFormatting>
  <conditionalFormatting sqref="G9">
    <cfRule type="cellIs" dxfId="2017" priority="4599" operator="between">
      <formula>0.00000001</formula>
      <formula>1</formula>
    </cfRule>
  </conditionalFormatting>
  <conditionalFormatting sqref="C27">
    <cfRule type="cellIs" dxfId="2016" priority="4594" operator="between">
      <formula>0.00000001</formula>
      <formula>1</formula>
    </cfRule>
  </conditionalFormatting>
  <conditionalFormatting sqref="C27">
    <cfRule type="cellIs" dxfId="2015" priority="4590" operator="between">
      <formula>0.00000001</formula>
      <formula>1</formula>
    </cfRule>
  </conditionalFormatting>
  <conditionalFormatting sqref="C27">
    <cfRule type="cellIs" dxfId="2014" priority="4584" operator="between">
      <formula>0.00000001</formula>
      <formula>1</formula>
    </cfRule>
  </conditionalFormatting>
  <conditionalFormatting sqref="C27">
    <cfRule type="cellIs" dxfId="2013" priority="4582" operator="between">
      <formula>0.00000001</formula>
      <formula>1</formula>
    </cfRule>
  </conditionalFormatting>
  <conditionalFormatting sqref="C25">
    <cfRule type="cellIs" dxfId="2012" priority="4075" operator="between">
      <formula>0.00000001</formula>
      <formula>1</formula>
    </cfRule>
  </conditionalFormatting>
  <conditionalFormatting sqref="I25">
    <cfRule type="cellIs" dxfId="2011" priority="4074" operator="between">
      <formula>0.000001</formula>
      <formula>1</formula>
    </cfRule>
  </conditionalFormatting>
  <conditionalFormatting sqref="G25">
    <cfRule type="cellIs" dxfId="2010" priority="4486" operator="between">
      <formula>0.00000001</formula>
      <formula>1</formula>
    </cfRule>
  </conditionalFormatting>
  <conditionalFormatting sqref="E22">
    <cfRule type="cellIs" dxfId="2009" priority="3132" operator="between">
      <formula>0.00000001</formula>
      <formula>1</formula>
    </cfRule>
  </conditionalFormatting>
  <conditionalFormatting sqref="C27">
    <cfRule type="cellIs" dxfId="2008" priority="4413" operator="between">
      <formula>0.00000001</formula>
      <formula>1</formula>
    </cfRule>
  </conditionalFormatting>
  <conditionalFormatting sqref="I27">
    <cfRule type="cellIs" dxfId="2007" priority="4432" operator="between">
      <formula>0.000001</formula>
      <formula>1</formula>
    </cfRule>
  </conditionalFormatting>
  <conditionalFormatting sqref="C27">
    <cfRule type="cellIs" dxfId="2006" priority="4431" operator="between">
      <formula>0.00000001</formula>
      <formula>1</formula>
    </cfRule>
  </conditionalFormatting>
  <conditionalFormatting sqref="I27">
    <cfRule type="cellIs" dxfId="2005" priority="4430" operator="between">
      <formula>0.000001</formula>
      <formula>1</formula>
    </cfRule>
  </conditionalFormatting>
  <conditionalFormatting sqref="I27">
    <cfRule type="cellIs" dxfId="2004" priority="4418" operator="between">
      <formula>0.000001</formula>
      <formula>1</formula>
    </cfRule>
  </conditionalFormatting>
  <conditionalFormatting sqref="I27">
    <cfRule type="cellIs" dxfId="2003" priority="4426" operator="between">
      <formula>0.000001</formula>
      <formula>1</formula>
    </cfRule>
  </conditionalFormatting>
  <conditionalFormatting sqref="C27">
    <cfRule type="cellIs" dxfId="2002" priority="4427" operator="between">
      <formula>0.00000001</formula>
      <formula>1</formula>
    </cfRule>
  </conditionalFormatting>
  <conditionalFormatting sqref="I27">
    <cfRule type="cellIs" dxfId="2001" priority="4424" operator="between">
      <formula>0.000001</formula>
      <formula>1</formula>
    </cfRule>
  </conditionalFormatting>
  <conditionalFormatting sqref="C27">
    <cfRule type="cellIs" dxfId="2000" priority="4425" operator="between">
      <formula>0.00000001</formula>
      <formula>1</formula>
    </cfRule>
  </conditionalFormatting>
  <conditionalFormatting sqref="I27">
    <cfRule type="cellIs" dxfId="1999" priority="4422" operator="between">
      <formula>0.000001</formula>
      <formula>1</formula>
    </cfRule>
  </conditionalFormatting>
  <conditionalFormatting sqref="C27">
    <cfRule type="cellIs" dxfId="1998" priority="4419" operator="between">
      <formula>0.00000001</formula>
      <formula>1</formula>
    </cfRule>
  </conditionalFormatting>
  <conditionalFormatting sqref="I27">
    <cfRule type="cellIs" dxfId="1997" priority="4416" operator="between">
      <formula>0.000001</formula>
      <formula>1</formula>
    </cfRule>
  </conditionalFormatting>
  <conditionalFormatting sqref="C27">
    <cfRule type="cellIs" dxfId="1996" priority="4417" operator="between">
      <formula>0.00000001</formula>
      <formula>1</formula>
    </cfRule>
  </conditionalFormatting>
  <conditionalFormatting sqref="C27">
    <cfRule type="cellIs" dxfId="1995" priority="4415" operator="between">
      <formula>0.00000001</formula>
      <formula>1</formula>
    </cfRule>
  </conditionalFormatting>
  <conditionalFormatting sqref="I27">
    <cfRule type="cellIs" dxfId="1994" priority="4414" operator="between">
      <formula>0.000001</formula>
      <formula>1</formula>
    </cfRule>
  </conditionalFormatting>
  <conditionalFormatting sqref="C27">
    <cfRule type="cellIs" dxfId="1993" priority="4412" operator="between">
      <formula>0.00000001</formula>
      <formula>1</formula>
    </cfRule>
  </conditionalFormatting>
  <conditionalFormatting sqref="C27">
    <cfRule type="cellIs" dxfId="1992" priority="3827" operator="between">
      <formula>0.00000001</formula>
      <formula>1</formula>
    </cfRule>
  </conditionalFormatting>
  <conditionalFormatting sqref="C27">
    <cfRule type="cellIs" dxfId="1991" priority="3832" operator="between">
      <formula>0.00000001</formula>
      <formula>1</formula>
    </cfRule>
  </conditionalFormatting>
  <conditionalFormatting sqref="C25">
    <cfRule type="cellIs" dxfId="1990" priority="4054" operator="between">
      <formula>0.00000001</formula>
      <formula>1</formula>
    </cfRule>
  </conditionalFormatting>
  <conditionalFormatting sqref="C25">
    <cfRule type="cellIs" dxfId="1989" priority="4052" operator="between">
      <formula>0.00000001</formula>
      <formula>1</formula>
    </cfRule>
  </conditionalFormatting>
  <conditionalFormatting sqref="G25">
    <cfRule type="cellIs" dxfId="1988" priority="4057" operator="between">
      <formula>0.00000001</formula>
      <formula>1</formula>
    </cfRule>
  </conditionalFormatting>
  <conditionalFormatting sqref="C25">
    <cfRule type="cellIs" dxfId="1987" priority="4055" operator="between">
      <formula>0.00000001</formula>
      <formula>1</formula>
    </cfRule>
  </conditionalFormatting>
  <conditionalFormatting sqref="C25">
    <cfRule type="cellIs" dxfId="1986" priority="3829" operator="between">
      <formula>0.00000001</formula>
      <formula>1</formula>
    </cfRule>
  </conditionalFormatting>
  <conditionalFormatting sqref="C25">
    <cfRule type="cellIs" dxfId="1985" priority="3831" operator="between">
      <formula>0.00000001</formula>
      <formula>1</formula>
    </cfRule>
  </conditionalFormatting>
  <conditionalFormatting sqref="C25">
    <cfRule type="cellIs" dxfId="1984" priority="3819" operator="between">
      <formula>0.00000001</formula>
      <formula>1</formula>
    </cfRule>
  </conditionalFormatting>
  <conditionalFormatting sqref="I25">
    <cfRule type="cellIs" dxfId="1983" priority="3818" operator="between">
      <formula>0.000001</formula>
      <formula>1</formula>
    </cfRule>
  </conditionalFormatting>
  <conditionalFormatting sqref="H27">
    <cfRule type="cellIs" dxfId="1982" priority="4193" operator="between">
      <formula>0.000001</formula>
      <formula>1</formula>
    </cfRule>
  </conditionalFormatting>
  <conditionalFormatting sqref="C27">
    <cfRule type="cellIs" dxfId="1981" priority="2356" operator="between">
      <formula>0.00000001</formula>
      <formula>1</formula>
    </cfRule>
  </conditionalFormatting>
  <conditionalFormatting sqref="C10">
    <cfRule type="cellIs" dxfId="1980" priority="4185" operator="between">
      <formula>0.00000001</formula>
      <formula>1</formula>
    </cfRule>
  </conditionalFormatting>
  <conditionalFormatting sqref="C10">
    <cfRule type="cellIs" dxfId="1979" priority="4184" operator="between">
      <formula>0.00000001</formula>
      <formula>1</formula>
    </cfRule>
  </conditionalFormatting>
  <conditionalFormatting sqref="E10">
    <cfRule type="cellIs" dxfId="1978" priority="4183" operator="between">
      <formula>0.00000001</formula>
      <formula>1</formula>
    </cfRule>
  </conditionalFormatting>
  <conditionalFormatting sqref="G10">
    <cfRule type="cellIs" dxfId="1977" priority="4182" operator="between">
      <formula>0.00000001</formula>
      <formula>1</formula>
    </cfRule>
  </conditionalFormatting>
  <conditionalFormatting sqref="I10">
    <cfRule type="cellIs" dxfId="1976" priority="4181" operator="between">
      <formula>0.000001</formula>
      <formula>1</formula>
    </cfRule>
  </conditionalFormatting>
  <conditionalFormatting sqref="I10">
    <cfRule type="cellIs" dxfId="1975" priority="4180" operator="between">
      <formula>0.000001</formula>
      <formula>1</formula>
    </cfRule>
  </conditionalFormatting>
  <conditionalFormatting sqref="E10">
    <cfRule type="cellIs" dxfId="1974" priority="4179" operator="between">
      <formula>0.00000001</formula>
      <formula>1</formula>
    </cfRule>
  </conditionalFormatting>
  <conditionalFormatting sqref="G10">
    <cfRule type="cellIs" dxfId="1973" priority="4178" operator="between">
      <formula>0.00000001</formula>
      <formula>1</formula>
    </cfRule>
  </conditionalFormatting>
  <conditionalFormatting sqref="C27">
    <cfRule type="cellIs" dxfId="1972" priority="3234" operator="between">
      <formula>0.00000001</formula>
      <formula>1</formula>
    </cfRule>
  </conditionalFormatting>
  <conditionalFormatting sqref="C25">
    <cfRule type="cellIs" dxfId="1971" priority="3081" operator="between">
      <formula>0.00000001</formula>
      <formula>1</formula>
    </cfRule>
  </conditionalFormatting>
  <conditionalFormatting sqref="C25">
    <cfRule type="cellIs" dxfId="1970" priority="3079" operator="between">
      <formula>0.00000001</formula>
      <formula>1</formula>
    </cfRule>
  </conditionalFormatting>
  <conditionalFormatting sqref="C25">
    <cfRule type="cellIs" dxfId="1969" priority="4113" operator="between">
      <formula>0.00000001</formula>
      <formula>1</formula>
    </cfRule>
  </conditionalFormatting>
  <conditionalFormatting sqref="C25">
    <cfRule type="cellIs" dxfId="1968" priority="4112" operator="between">
      <formula>0.00000001</formula>
      <formula>1</formula>
    </cfRule>
  </conditionalFormatting>
  <conditionalFormatting sqref="E25">
    <cfRule type="cellIs" dxfId="1967" priority="4111" operator="between">
      <formula>0.00000001</formula>
      <formula>1</formula>
    </cfRule>
  </conditionalFormatting>
  <conditionalFormatting sqref="C25">
    <cfRule type="cellIs" dxfId="1966" priority="4056" operator="between">
      <formula>0.00000001</formula>
      <formula>1</formula>
    </cfRule>
  </conditionalFormatting>
  <conditionalFormatting sqref="C25">
    <cfRule type="cellIs" dxfId="1965" priority="4053" operator="between">
      <formula>0.00000001</formula>
      <formula>1</formula>
    </cfRule>
  </conditionalFormatting>
  <conditionalFormatting sqref="C25">
    <cfRule type="cellIs" dxfId="1964" priority="4050" operator="between">
      <formula>0.00000001</formula>
      <formula>1</formula>
    </cfRule>
  </conditionalFormatting>
  <conditionalFormatting sqref="C25">
    <cfRule type="cellIs" dxfId="1963" priority="4048" operator="between">
      <formula>0.00000001</formula>
      <formula>1</formula>
    </cfRule>
  </conditionalFormatting>
  <conditionalFormatting sqref="C25">
    <cfRule type="cellIs" dxfId="1962" priority="4115" operator="between">
      <formula>0.00000001</formula>
      <formula>1</formula>
    </cfRule>
  </conditionalFormatting>
  <conditionalFormatting sqref="C25">
    <cfRule type="cellIs" dxfId="1961" priority="4114" operator="between">
      <formula>0.00000001</formula>
      <formula>1</formula>
    </cfRule>
  </conditionalFormatting>
  <conditionalFormatting sqref="I25">
    <cfRule type="cellIs" dxfId="1960" priority="4110" operator="between">
      <formula>0.000001</formula>
      <formula>1</formula>
    </cfRule>
  </conditionalFormatting>
  <conditionalFormatting sqref="I25">
    <cfRule type="cellIs" dxfId="1959" priority="4109" operator="between">
      <formula>0.000001</formula>
      <formula>1</formula>
    </cfRule>
  </conditionalFormatting>
  <conditionalFormatting sqref="C25">
    <cfRule type="cellIs" dxfId="1958" priority="4108" operator="between">
      <formula>0.00000001</formula>
      <formula>1</formula>
    </cfRule>
  </conditionalFormatting>
  <conditionalFormatting sqref="I25">
    <cfRule type="cellIs" dxfId="1957" priority="4107" operator="between">
      <formula>0.000001</formula>
      <formula>1</formula>
    </cfRule>
  </conditionalFormatting>
  <conditionalFormatting sqref="C25">
    <cfRule type="cellIs" dxfId="1956" priority="4106" operator="between">
      <formula>0.00000001</formula>
      <formula>1</formula>
    </cfRule>
  </conditionalFormatting>
  <conditionalFormatting sqref="I25">
    <cfRule type="cellIs" dxfId="1955" priority="4105" operator="between">
      <formula>0.000001</formula>
      <formula>1</formula>
    </cfRule>
  </conditionalFormatting>
  <conditionalFormatting sqref="C25">
    <cfRule type="cellIs" dxfId="1954" priority="4104" operator="between">
      <formula>0.00000001</formula>
      <formula>1</formula>
    </cfRule>
  </conditionalFormatting>
  <conditionalFormatting sqref="I25">
    <cfRule type="cellIs" dxfId="1953" priority="4103" operator="between">
      <formula>0.000001</formula>
      <formula>1</formula>
    </cfRule>
  </conditionalFormatting>
  <conditionalFormatting sqref="I25">
    <cfRule type="cellIs" dxfId="1952" priority="4101" operator="between">
      <formula>0.000001</formula>
      <formula>1</formula>
    </cfRule>
  </conditionalFormatting>
  <conditionalFormatting sqref="C25">
    <cfRule type="cellIs" dxfId="1951" priority="4102" operator="between">
      <formula>0.00000001</formula>
      <formula>1</formula>
    </cfRule>
  </conditionalFormatting>
  <conditionalFormatting sqref="G25">
    <cfRule type="cellIs" dxfId="1950" priority="4100" operator="between">
      <formula>0.00000001</formula>
      <formula>1</formula>
    </cfRule>
  </conditionalFormatting>
  <conditionalFormatting sqref="C27">
    <cfRule type="cellIs" dxfId="1949" priority="4030" operator="between">
      <formula>0.00000001</formula>
      <formula>1</formula>
    </cfRule>
  </conditionalFormatting>
  <conditionalFormatting sqref="C27">
    <cfRule type="cellIs" dxfId="1948" priority="4018" operator="between">
      <formula>0.00000001</formula>
      <formula>1</formula>
    </cfRule>
  </conditionalFormatting>
  <conditionalFormatting sqref="I25">
    <cfRule type="cellIs" dxfId="1947" priority="4076" operator="between">
      <formula>0.000001</formula>
      <formula>1</formula>
    </cfRule>
  </conditionalFormatting>
  <conditionalFormatting sqref="I25">
    <cfRule type="cellIs" dxfId="1946" priority="4072" operator="between">
      <formula>0.000001</formula>
      <formula>1</formula>
    </cfRule>
  </conditionalFormatting>
  <conditionalFormatting sqref="C25">
    <cfRule type="cellIs" dxfId="1945" priority="4073" operator="between">
      <formula>0.00000001</formula>
      <formula>1</formula>
    </cfRule>
  </conditionalFormatting>
  <conditionalFormatting sqref="I25">
    <cfRule type="cellIs" dxfId="1944" priority="4070" operator="between">
      <formula>0.000001</formula>
      <formula>1</formula>
    </cfRule>
  </conditionalFormatting>
  <conditionalFormatting sqref="C25">
    <cfRule type="cellIs" dxfId="1943" priority="4071" operator="between">
      <formula>0.00000001</formula>
      <formula>1</formula>
    </cfRule>
  </conditionalFormatting>
  <conditionalFormatting sqref="C25">
    <cfRule type="cellIs" dxfId="1942" priority="4069" operator="between">
      <formula>0.00000001</formula>
      <formula>1</formula>
    </cfRule>
  </conditionalFormatting>
  <conditionalFormatting sqref="I25">
    <cfRule type="cellIs" dxfId="1941" priority="4068" operator="between">
      <formula>0.000001</formula>
      <formula>1</formula>
    </cfRule>
  </conditionalFormatting>
  <conditionalFormatting sqref="I25">
    <cfRule type="cellIs" dxfId="1940" priority="4066" operator="between">
      <formula>0.000001</formula>
      <formula>1</formula>
    </cfRule>
  </conditionalFormatting>
  <conditionalFormatting sqref="C25">
    <cfRule type="cellIs" dxfId="1939" priority="4067" operator="between">
      <formula>0.00000001</formula>
      <formula>1</formula>
    </cfRule>
  </conditionalFormatting>
  <conditionalFormatting sqref="I25">
    <cfRule type="cellIs" dxfId="1938" priority="4064" operator="between">
      <formula>0.000001</formula>
      <formula>1</formula>
    </cfRule>
  </conditionalFormatting>
  <conditionalFormatting sqref="C25">
    <cfRule type="cellIs" dxfId="1937" priority="4065" operator="between">
      <formula>0.00000001</formula>
      <formula>1</formula>
    </cfRule>
  </conditionalFormatting>
  <conditionalFormatting sqref="C25">
    <cfRule type="cellIs" dxfId="1936" priority="4063" operator="between">
      <formula>0.00000001</formula>
      <formula>1</formula>
    </cfRule>
  </conditionalFormatting>
  <conditionalFormatting sqref="I25">
    <cfRule type="cellIs" dxfId="1935" priority="4062" operator="between">
      <formula>0.000001</formula>
      <formula>1</formula>
    </cfRule>
  </conditionalFormatting>
  <conditionalFormatting sqref="C25">
    <cfRule type="cellIs" dxfId="1934" priority="4060" operator="between">
      <formula>0.00000001</formula>
      <formula>1</formula>
    </cfRule>
  </conditionalFormatting>
  <conditionalFormatting sqref="C25">
    <cfRule type="cellIs" dxfId="1933" priority="4061" operator="between">
      <formula>0.00000001</formula>
      <formula>1</formula>
    </cfRule>
  </conditionalFormatting>
  <conditionalFormatting sqref="C27">
    <cfRule type="cellIs" dxfId="1932" priority="4041" operator="between">
      <formula>0.00000001</formula>
      <formula>1</formula>
    </cfRule>
  </conditionalFormatting>
  <conditionalFormatting sqref="C27">
    <cfRule type="cellIs" dxfId="1931" priority="4039" operator="between">
      <formula>0.00000001</formula>
      <formula>1</formula>
    </cfRule>
  </conditionalFormatting>
  <conditionalFormatting sqref="C27">
    <cfRule type="cellIs" dxfId="1930" priority="4037" operator="between">
      <formula>0.00000001</formula>
      <formula>1</formula>
    </cfRule>
  </conditionalFormatting>
  <conditionalFormatting sqref="C25">
    <cfRule type="cellIs" dxfId="1929" priority="4059" operator="between">
      <formula>0.00000001</formula>
      <formula>1</formula>
    </cfRule>
  </conditionalFormatting>
  <conditionalFormatting sqref="I25">
    <cfRule type="cellIs" dxfId="1928" priority="4058" operator="between">
      <formula>0.000001</formula>
      <formula>1</formula>
    </cfRule>
  </conditionalFormatting>
  <conditionalFormatting sqref="I25">
    <cfRule type="cellIs" dxfId="1927" priority="4051" operator="between">
      <formula>0.000001</formula>
      <formula>1</formula>
    </cfRule>
  </conditionalFormatting>
  <conditionalFormatting sqref="I25">
    <cfRule type="cellIs" dxfId="1926" priority="4049" operator="between">
      <formula>0.000001</formula>
      <formula>1</formula>
    </cfRule>
  </conditionalFormatting>
  <conditionalFormatting sqref="I25">
    <cfRule type="cellIs" dxfId="1925" priority="4047" operator="between">
      <formula>0.000001</formula>
      <formula>1</formula>
    </cfRule>
  </conditionalFormatting>
  <conditionalFormatting sqref="I25">
    <cfRule type="cellIs" dxfId="1924" priority="4045" operator="between">
      <formula>0.000001</formula>
      <formula>1</formula>
    </cfRule>
  </conditionalFormatting>
  <conditionalFormatting sqref="C25">
    <cfRule type="cellIs" dxfId="1923" priority="4046" operator="between">
      <formula>0.00000001</formula>
      <formula>1</formula>
    </cfRule>
  </conditionalFormatting>
  <conditionalFormatting sqref="C25">
    <cfRule type="cellIs" dxfId="1922" priority="4044" operator="between">
      <formula>0.00000001</formula>
      <formula>1</formula>
    </cfRule>
  </conditionalFormatting>
  <conditionalFormatting sqref="I25">
    <cfRule type="cellIs" dxfId="1921" priority="4043" operator="between">
      <formula>0.000001</formula>
      <formula>1</formula>
    </cfRule>
  </conditionalFormatting>
  <conditionalFormatting sqref="C27">
    <cfRule type="cellIs" dxfId="1920" priority="4042" operator="between">
      <formula>0.00000001</formula>
      <formula>1</formula>
    </cfRule>
  </conditionalFormatting>
  <conditionalFormatting sqref="C27">
    <cfRule type="cellIs" dxfId="1919" priority="4040" operator="between">
      <formula>0.00000001</formula>
      <formula>1</formula>
    </cfRule>
  </conditionalFormatting>
  <conditionalFormatting sqref="C27">
    <cfRule type="cellIs" dxfId="1918" priority="4038" operator="between">
      <formula>0.00000001</formula>
      <formula>1</formula>
    </cfRule>
  </conditionalFormatting>
  <conditionalFormatting sqref="C27">
    <cfRule type="cellIs" dxfId="1917" priority="4036" operator="between">
      <formula>0.00000001</formula>
      <formula>1</formula>
    </cfRule>
  </conditionalFormatting>
  <conditionalFormatting sqref="C27">
    <cfRule type="cellIs" dxfId="1916" priority="4035" operator="between">
      <formula>0.00000001</formula>
      <formula>1</formula>
    </cfRule>
  </conditionalFormatting>
  <conditionalFormatting sqref="C27">
    <cfRule type="cellIs" dxfId="1915" priority="4034" operator="between">
      <formula>0.00000001</formula>
      <formula>1</formula>
    </cfRule>
  </conditionalFormatting>
  <conditionalFormatting sqref="I27">
    <cfRule type="cellIs" dxfId="1914" priority="4033" operator="between">
      <formula>0.000001</formula>
      <formula>1</formula>
    </cfRule>
  </conditionalFormatting>
  <conditionalFormatting sqref="C27">
    <cfRule type="cellIs" dxfId="1913" priority="4032" operator="between">
      <formula>0.00000001</formula>
      <formula>1</formula>
    </cfRule>
  </conditionalFormatting>
  <conditionalFormatting sqref="I27">
    <cfRule type="cellIs" dxfId="1912" priority="4031" operator="between">
      <formula>0.000001</formula>
      <formula>1</formula>
    </cfRule>
  </conditionalFormatting>
  <conditionalFormatting sqref="I27">
    <cfRule type="cellIs" dxfId="1911" priority="4023" operator="between">
      <formula>0.000001</formula>
      <formula>1</formula>
    </cfRule>
  </conditionalFormatting>
  <conditionalFormatting sqref="I27">
    <cfRule type="cellIs" dxfId="1910" priority="4029" operator="between">
      <formula>0.000001</formula>
      <formula>1</formula>
    </cfRule>
  </conditionalFormatting>
  <conditionalFormatting sqref="I27">
    <cfRule type="cellIs" dxfId="1909" priority="4027" operator="between">
      <formula>0.000001</formula>
      <formula>1</formula>
    </cfRule>
  </conditionalFormatting>
  <conditionalFormatting sqref="C27">
    <cfRule type="cellIs" dxfId="1908" priority="4028" operator="between">
      <formula>0.00000001</formula>
      <formula>1</formula>
    </cfRule>
  </conditionalFormatting>
  <conditionalFormatting sqref="C27">
    <cfRule type="cellIs" dxfId="1907" priority="4026" operator="between">
      <formula>0.00000001</formula>
      <formula>1</formula>
    </cfRule>
  </conditionalFormatting>
  <conditionalFormatting sqref="I27">
    <cfRule type="cellIs" dxfId="1906" priority="4025" operator="between">
      <formula>0.000001</formula>
      <formula>1</formula>
    </cfRule>
  </conditionalFormatting>
  <conditionalFormatting sqref="C27">
    <cfRule type="cellIs" dxfId="1905" priority="4024" operator="between">
      <formula>0.00000001</formula>
      <formula>1</formula>
    </cfRule>
  </conditionalFormatting>
  <conditionalFormatting sqref="I27">
    <cfRule type="cellIs" dxfId="1904" priority="4021" operator="between">
      <formula>0.000001</formula>
      <formula>1</formula>
    </cfRule>
  </conditionalFormatting>
  <conditionalFormatting sqref="C27">
    <cfRule type="cellIs" dxfId="1903" priority="4022" operator="between">
      <formula>0.00000001</formula>
      <formula>1</formula>
    </cfRule>
  </conditionalFormatting>
  <conditionalFormatting sqref="C27">
    <cfRule type="cellIs" dxfId="1902" priority="4020" operator="between">
      <formula>0.00000001</formula>
      <formula>1</formula>
    </cfRule>
  </conditionalFormatting>
  <conditionalFormatting sqref="I27">
    <cfRule type="cellIs" dxfId="1901" priority="4019" operator="between">
      <formula>0.000001</formula>
      <formula>1</formula>
    </cfRule>
  </conditionalFormatting>
  <conditionalFormatting sqref="C27">
    <cfRule type="cellIs" dxfId="1900" priority="4017" operator="between">
      <formula>0.00000001</formula>
      <formula>1</formula>
    </cfRule>
  </conditionalFormatting>
  <conditionalFormatting sqref="C25">
    <cfRule type="cellIs" dxfId="1899" priority="3978" operator="between">
      <formula>0.00000001</formula>
      <formula>1</formula>
    </cfRule>
  </conditionalFormatting>
  <conditionalFormatting sqref="C25">
    <cfRule type="cellIs" dxfId="1898" priority="3976" operator="between">
      <formula>0.00000001</formula>
      <formula>1</formula>
    </cfRule>
  </conditionalFormatting>
  <conditionalFormatting sqref="C27">
    <cfRule type="cellIs" dxfId="1897" priority="3536" operator="between">
      <formula>0.00000001</formula>
      <formula>1</formula>
    </cfRule>
  </conditionalFormatting>
  <conditionalFormatting sqref="C25">
    <cfRule type="cellIs" dxfId="1896" priority="3975" operator="between">
      <formula>0.00000001</formula>
      <formula>1</formula>
    </cfRule>
  </conditionalFormatting>
  <conditionalFormatting sqref="E25">
    <cfRule type="cellIs" dxfId="1895" priority="3974" operator="between">
      <formula>0.00000001</formula>
      <formula>1</formula>
    </cfRule>
  </conditionalFormatting>
  <conditionalFormatting sqref="C25">
    <cfRule type="cellIs" dxfId="1894" priority="3977" operator="between">
      <formula>0.00000001</formula>
      <formula>1</formula>
    </cfRule>
  </conditionalFormatting>
  <conditionalFormatting sqref="I25">
    <cfRule type="cellIs" dxfId="1893" priority="3973" operator="between">
      <formula>0.000001</formula>
      <formula>1</formula>
    </cfRule>
  </conditionalFormatting>
  <conditionalFormatting sqref="I25">
    <cfRule type="cellIs" dxfId="1892" priority="3972" operator="between">
      <formula>0.000001</formula>
      <formula>1</formula>
    </cfRule>
  </conditionalFormatting>
  <conditionalFormatting sqref="C25">
    <cfRule type="cellIs" dxfId="1891" priority="3971" operator="between">
      <formula>0.00000001</formula>
      <formula>1</formula>
    </cfRule>
  </conditionalFormatting>
  <conditionalFormatting sqref="I25">
    <cfRule type="cellIs" dxfId="1890" priority="3970" operator="between">
      <formula>0.000001</formula>
      <formula>1</formula>
    </cfRule>
  </conditionalFormatting>
  <conditionalFormatting sqref="C25">
    <cfRule type="cellIs" dxfId="1889" priority="3969" operator="between">
      <formula>0.00000001</formula>
      <formula>1</formula>
    </cfRule>
  </conditionalFormatting>
  <conditionalFormatting sqref="I25">
    <cfRule type="cellIs" dxfId="1888" priority="3968" operator="between">
      <formula>0.000001</formula>
      <formula>1</formula>
    </cfRule>
  </conditionalFormatting>
  <conditionalFormatting sqref="C25">
    <cfRule type="cellIs" dxfId="1887" priority="3967" operator="between">
      <formula>0.00000001</formula>
      <formula>1</formula>
    </cfRule>
  </conditionalFormatting>
  <conditionalFormatting sqref="I25">
    <cfRule type="cellIs" dxfId="1886" priority="3966" operator="between">
      <formula>0.000001</formula>
      <formula>1</formula>
    </cfRule>
  </conditionalFormatting>
  <conditionalFormatting sqref="I25">
    <cfRule type="cellIs" dxfId="1885" priority="3964" operator="between">
      <formula>0.000001</formula>
      <formula>1</formula>
    </cfRule>
  </conditionalFormatting>
  <conditionalFormatting sqref="C25">
    <cfRule type="cellIs" dxfId="1884" priority="3965" operator="between">
      <formula>0.00000001</formula>
      <formula>1</formula>
    </cfRule>
  </conditionalFormatting>
  <conditionalFormatting sqref="G25">
    <cfRule type="cellIs" dxfId="1883" priority="3963" operator="between">
      <formula>0.00000001</formula>
      <formula>1</formula>
    </cfRule>
  </conditionalFormatting>
  <conditionalFormatting sqref="I27">
    <cfRule type="cellIs" dxfId="1882" priority="3535" operator="between">
      <formula>0.000001</formula>
      <formula>1</formula>
    </cfRule>
  </conditionalFormatting>
  <conditionalFormatting sqref="C27">
    <cfRule type="cellIs" dxfId="1881" priority="3534" operator="between">
      <formula>0.00000001</formula>
      <formula>1</formula>
    </cfRule>
  </conditionalFormatting>
  <conditionalFormatting sqref="I27">
    <cfRule type="cellIs" dxfId="1880" priority="3533" operator="between">
      <formula>0.000001</formula>
      <formula>1</formula>
    </cfRule>
  </conditionalFormatting>
  <conditionalFormatting sqref="C27">
    <cfRule type="cellIs" dxfId="1879" priority="3532" operator="between">
      <formula>0.00000001</formula>
      <formula>1</formula>
    </cfRule>
  </conditionalFormatting>
  <conditionalFormatting sqref="C25">
    <cfRule type="cellIs" dxfId="1878" priority="3943" operator="between">
      <formula>0.00000001</formula>
      <formula>1</formula>
    </cfRule>
  </conditionalFormatting>
  <conditionalFormatting sqref="I25">
    <cfRule type="cellIs" dxfId="1877" priority="3942" operator="between">
      <formula>0.000001</formula>
      <formula>1</formula>
    </cfRule>
  </conditionalFormatting>
  <conditionalFormatting sqref="C25">
    <cfRule type="cellIs" dxfId="1876" priority="3941" operator="between">
      <formula>0.00000001</formula>
      <formula>1</formula>
    </cfRule>
  </conditionalFormatting>
  <conditionalFormatting sqref="I25">
    <cfRule type="cellIs" dxfId="1875" priority="3940" operator="between">
      <formula>0.000001</formula>
      <formula>1</formula>
    </cfRule>
  </conditionalFormatting>
  <conditionalFormatting sqref="I25">
    <cfRule type="cellIs" dxfId="1874" priority="3938" operator="between">
      <formula>0.000001</formula>
      <formula>1</formula>
    </cfRule>
  </conditionalFormatting>
  <conditionalFormatting sqref="C25">
    <cfRule type="cellIs" dxfId="1873" priority="3939" operator="between">
      <formula>0.00000001</formula>
      <formula>1</formula>
    </cfRule>
  </conditionalFormatting>
  <conditionalFormatting sqref="I25">
    <cfRule type="cellIs" dxfId="1872" priority="3936" operator="between">
      <formula>0.000001</formula>
      <formula>1</formula>
    </cfRule>
  </conditionalFormatting>
  <conditionalFormatting sqref="C25">
    <cfRule type="cellIs" dxfId="1871" priority="3937" operator="between">
      <formula>0.00000001</formula>
      <formula>1</formula>
    </cfRule>
  </conditionalFormatting>
  <conditionalFormatting sqref="C25">
    <cfRule type="cellIs" dxfId="1870" priority="3935" operator="between">
      <formula>0.00000001</formula>
      <formula>1</formula>
    </cfRule>
  </conditionalFormatting>
  <conditionalFormatting sqref="I25">
    <cfRule type="cellIs" dxfId="1869" priority="3934" operator="between">
      <formula>0.000001</formula>
      <formula>1</formula>
    </cfRule>
  </conditionalFormatting>
  <conditionalFormatting sqref="I25">
    <cfRule type="cellIs" dxfId="1868" priority="3932" operator="between">
      <formula>0.000001</formula>
      <formula>1</formula>
    </cfRule>
  </conditionalFormatting>
  <conditionalFormatting sqref="C25">
    <cfRule type="cellIs" dxfId="1867" priority="3933" operator="between">
      <formula>0.00000001</formula>
      <formula>1</formula>
    </cfRule>
  </conditionalFormatting>
  <conditionalFormatting sqref="I25">
    <cfRule type="cellIs" dxfId="1866" priority="3930" operator="between">
      <formula>0.000001</formula>
      <formula>1</formula>
    </cfRule>
  </conditionalFormatting>
  <conditionalFormatting sqref="C25">
    <cfRule type="cellIs" dxfId="1865" priority="3931" operator="between">
      <formula>0.00000001</formula>
      <formula>1</formula>
    </cfRule>
  </conditionalFormatting>
  <conditionalFormatting sqref="C25">
    <cfRule type="cellIs" dxfId="1864" priority="3929" operator="between">
      <formula>0.00000001</formula>
      <formula>1</formula>
    </cfRule>
  </conditionalFormatting>
  <conditionalFormatting sqref="I25">
    <cfRule type="cellIs" dxfId="1863" priority="3928" operator="between">
      <formula>0.000001</formula>
      <formula>1</formula>
    </cfRule>
  </conditionalFormatting>
  <conditionalFormatting sqref="C25">
    <cfRule type="cellIs" dxfId="1862" priority="3926" operator="between">
      <formula>0.00000001</formula>
      <formula>1</formula>
    </cfRule>
  </conditionalFormatting>
  <conditionalFormatting sqref="C25">
    <cfRule type="cellIs" dxfId="1861" priority="3927" operator="between">
      <formula>0.00000001</formula>
      <formula>1</formula>
    </cfRule>
  </conditionalFormatting>
  <conditionalFormatting sqref="C25">
    <cfRule type="cellIs" dxfId="1860" priority="3860" operator="between">
      <formula>0.00000001</formula>
      <formula>1</formula>
    </cfRule>
  </conditionalFormatting>
  <conditionalFormatting sqref="C27">
    <cfRule type="cellIs" dxfId="1859" priority="3853" operator="between">
      <formula>0.00000001</formula>
      <formula>1</formula>
    </cfRule>
  </conditionalFormatting>
  <conditionalFormatting sqref="C27">
    <cfRule type="cellIs" dxfId="1858" priority="3856" operator="between">
      <formula>0.00000001</formula>
      <formula>1</formula>
    </cfRule>
  </conditionalFormatting>
  <conditionalFormatting sqref="C27">
    <cfRule type="cellIs" dxfId="1857" priority="3854" operator="between">
      <formula>0.00000001</formula>
      <formula>1</formula>
    </cfRule>
  </conditionalFormatting>
  <conditionalFormatting sqref="C27">
    <cfRule type="cellIs" dxfId="1856" priority="3907" operator="between">
      <formula>0.00000001</formula>
      <formula>1</formula>
    </cfRule>
  </conditionalFormatting>
  <conditionalFormatting sqref="C27">
    <cfRule type="cellIs" dxfId="1855" priority="3905" operator="between">
      <formula>0.00000001</formula>
      <formula>1</formula>
    </cfRule>
  </conditionalFormatting>
  <conditionalFormatting sqref="C27">
    <cfRule type="cellIs" dxfId="1854" priority="3903" operator="between">
      <formula>0.00000001</formula>
      <formula>1</formula>
    </cfRule>
  </conditionalFormatting>
  <conditionalFormatting sqref="C25">
    <cfRule type="cellIs" dxfId="1853" priority="3861" operator="between">
      <formula>0.00000001</formula>
      <formula>1</formula>
    </cfRule>
  </conditionalFormatting>
  <conditionalFormatting sqref="C25">
    <cfRule type="cellIs" dxfId="1852" priority="3864" operator="between">
      <formula>0.00000001</formula>
      <formula>1</formula>
    </cfRule>
  </conditionalFormatting>
  <conditionalFormatting sqref="C27">
    <cfRule type="cellIs" dxfId="1851" priority="3859" operator="between">
      <formula>0.00000001</formula>
      <formula>1</formula>
    </cfRule>
  </conditionalFormatting>
  <conditionalFormatting sqref="C27">
    <cfRule type="cellIs" dxfId="1850" priority="3857" operator="between">
      <formula>0.00000001</formula>
      <formula>1</formula>
    </cfRule>
  </conditionalFormatting>
  <conditionalFormatting sqref="C27">
    <cfRule type="cellIs" dxfId="1849" priority="3851" operator="between">
      <formula>0.00000001</formula>
      <formula>1</formula>
    </cfRule>
  </conditionalFormatting>
  <conditionalFormatting sqref="C25">
    <cfRule type="cellIs" dxfId="1848" priority="3863" operator="between">
      <formula>0.00000001</formula>
      <formula>1</formula>
    </cfRule>
  </conditionalFormatting>
  <conditionalFormatting sqref="C25">
    <cfRule type="cellIs" dxfId="1847" priority="3925" operator="between">
      <formula>0.00000001</formula>
      <formula>1</formula>
    </cfRule>
  </conditionalFormatting>
  <conditionalFormatting sqref="I25">
    <cfRule type="cellIs" dxfId="1846" priority="3924" operator="between">
      <formula>0.000001</formula>
      <formula>1</formula>
    </cfRule>
  </conditionalFormatting>
  <conditionalFormatting sqref="G25">
    <cfRule type="cellIs" dxfId="1845" priority="3923" operator="between">
      <formula>0.00000001</formula>
      <formula>1</formula>
    </cfRule>
  </conditionalFormatting>
  <conditionalFormatting sqref="C25">
    <cfRule type="cellIs" dxfId="1844" priority="3922" operator="between">
      <formula>0.00000001</formula>
      <formula>1</formula>
    </cfRule>
  </conditionalFormatting>
  <conditionalFormatting sqref="C25">
    <cfRule type="cellIs" dxfId="1843" priority="3920" operator="between">
      <formula>0.00000001</formula>
      <formula>1</formula>
    </cfRule>
  </conditionalFormatting>
  <conditionalFormatting sqref="C25">
    <cfRule type="cellIs" dxfId="1842" priority="3918" operator="between">
      <formula>0.00000001</formula>
      <formula>1</formula>
    </cfRule>
  </conditionalFormatting>
  <conditionalFormatting sqref="C25">
    <cfRule type="cellIs" dxfId="1841" priority="3921" operator="between">
      <formula>0.00000001</formula>
      <formula>1</formula>
    </cfRule>
  </conditionalFormatting>
  <conditionalFormatting sqref="C25">
    <cfRule type="cellIs" dxfId="1840" priority="3919" operator="between">
      <formula>0.00000001</formula>
      <formula>1</formula>
    </cfRule>
  </conditionalFormatting>
  <conditionalFormatting sqref="I25">
    <cfRule type="cellIs" dxfId="1839" priority="3917" operator="between">
      <formula>0.000001</formula>
      <formula>1</formula>
    </cfRule>
  </conditionalFormatting>
  <conditionalFormatting sqref="C25">
    <cfRule type="cellIs" dxfId="1838" priority="3916" operator="between">
      <formula>0.00000001</formula>
      <formula>1</formula>
    </cfRule>
  </conditionalFormatting>
  <conditionalFormatting sqref="I25">
    <cfRule type="cellIs" dxfId="1837" priority="3915" operator="between">
      <formula>0.000001</formula>
      <formula>1</formula>
    </cfRule>
  </conditionalFormatting>
  <conditionalFormatting sqref="I25">
    <cfRule type="cellIs" dxfId="1836" priority="3913" operator="between">
      <formula>0.000001</formula>
      <formula>1</formula>
    </cfRule>
  </conditionalFormatting>
  <conditionalFormatting sqref="C25">
    <cfRule type="cellIs" dxfId="1835" priority="3914" operator="between">
      <formula>0.00000001</formula>
      <formula>1</formula>
    </cfRule>
  </conditionalFormatting>
  <conditionalFormatting sqref="I25">
    <cfRule type="cellIs" dxfId="1834" priority="3911" operator="between">
      <formula>0.000001</formula>
      <formula>1</formula>
    </cfRule>
  </conditionalFormatting>
  <conditionalFormatting sqref="C25">
    <cfRule type="cellIs" dxfId="1833" priority="3912" operator="between">
      <formula>0.00000001</formula>
      <formula>1</formula>
    </cfRule>
  </conditionalFormatting>
  <conditionalFormatting sqref="C25">
    <cfRule type="cellIs" dxfId="1832" priority="3910" operator="between">
      <formula>0.00000001</formula>
      <formula>1</formula>
    </cfRule>
  </conditionalFormatting>
  <conditionalFormatting sqref="I25">
    <cfRule type="cellIs" dxfId="1831" priority="3909" operator="between">
      <formula>0.000001</formula>
      <formula>1</formula>
    </cfRule>
  </conditionalFormatting>
  <conditionalFormatting sqref="C27">
    <cfRule type="cellIs" dxfId="1830" priority="3908" operator="between">
      <formula>0.00000001</formula>
      <formula>1</formula>
    </cfRule>
  </conditionalFormatting>
  <conditionalFormatting sqref="C27">
    <cfRule type="cellIs" dxfId="1829" priority="3906" operator="between">
      <formula>0.00000001</formula>
      <formula>1</formula>
    </cfRule>
  </conditionalFormatting>
  <conditionalFormatting sqref="C27">
    <cfRule type="cellIs" dxfId="1828" priority="3904" operator="between">
      <formula>0.00000001</formula>
      <formula>1</formula>
    </cfRule>
  </conditionalFormatting>
  <conditionalFormatting sqref="C27">
    <cfRule type="cellIs" dxfId="1827" priority="3902" operator="between">
      <formula>0.00000001</formula>
      <formula>1</formula>
    </cfRule>
  </conditionalFormatting>
  <conditionalFormatting sqref="C27">
    <cfRule type="cellIs" dxfId="1826" priority="3901" operator="between">
      <formula>0.00000001</formula>
      <formula>1</formula>
    </cfRule>
  </conditionalFormatting>
  <conditionalFormatting sqref="C27">
    <cfRule type="cellIs" dxfId="1825" priority="3884" operator="between">
      <formula>0.00000001</formula>
      <formula>1</formula>
    </cfRule>
  </conditionalFormatting>
  <conditionalFormatting sqref="C27">
    <cfRule type="cellIs" dxfId="1824" priority="3900" operator="between">
      <formula>0.00000001</formula>
      <formula>1</formula>
    </cfRule>
  </conditionalFormatting>
  <conditionalFormatting sqref="I27">
    <cfRule type="cellIs" dxfId="1823" priority="3899" operator="between">
      <formula>0.000001</formula>
      <formula>1</formula>
    </cfRule>
  </conditionalFormatting>
  <conditionalFormatting sqref="C27">
    <cfRule type="cellIs" dxfId="1822" priority="3898" operator="between">
      <formula>0.00000001</formula>
      <formula>1</formula>
    </cfRule>
  </conditionalFormatting>
  <conditionalFormatting sqref="I27">
    <cfRule type="cellIs" dxfId="1821" priority="3897" operator="between">
      <formula>0.000001</formula>
      <formula>1</formula>
    </cfRule>
  </conditionalFormatting>
  <conditionalFormatting sqref="I27">
    <cfRule type="cellIs" dxfId="1820" priority="3889" operator="between">
      <formula>0.000001</formula>
      <formula>1</formula>
    </cfRule>
  </conditionalFormatting>
  <conditionalFormatting sqref="I27">
    <cfRule type="cellIs" dxfId="1819" priority="3895" operator="between">
      <formula>0.000001</formula>
      <formula>1</formula>
    </cfRule>
  </conditionalFormatting>
  <conditionalFormatting sqref="C27">
    <cfRule type="cellIs" dxfId="1818" priority="3896" operator="between">
      <formula>0.00000001</formula>
      <formula>1</formula>
    </cfRule>
  </conditionalFormatting>
  <conditionalFormatting sqref="I27">
    <cfRule type="cellIs" dxfId="1817" priority="3893" operator="between">
      <formula>0.000001</formula>
      <formula>1</formula>
    </cfRule>
  </conditionalFormatting>
  <conditionalFormatting sqref="C27">
    <cfRule type="cellIs" dxfId="1816" priority="3894" operator="between">
      <formula>0.00000001</formula>
      <formula>1</formula>
    </cfRule>
  </conditionalFormatting>
  <conditionalFormatting sqref="C27">
    <cfRule type="cellIs" dxfId="1815" priority="3892" operator="between">
      <formula>0.00000001</formula>
      <formula>1</formula>
    </cfRule>
  </conditionalFormatting>
  <conditionalFormatting sqref="I27">
    <cfRule type="cellIs" dxfId="1814" priority="3891" operator="between">
      <formula>0.000001</formula>
      <formula>1</formula>
    </cfRule>
  </conditionalFormatting>
  <conditionalFormatting sqref="C27">
    <cfRule type="cellIs" dxfId="1813" priority="3890" operator="between">
      <formula>0.00000001</formula>
      <formula>1</formula>
    </cfRule>
  </conditionalFormatting>
  <conditionalFormatting sqref="I27">
    <cfRule type="cellIs" dxfId="1812" priority="3887" operator="between">
      <formula>0.000001</formula>
      <formula>1</formula>
    </cfRule>
  </conditionalFormatting>
  <conditionalFormatting sqref="C27">
    <cfRule type="cellIs" dxfId="1811" priority="3888" operator="between">
      <formula>0.00000001</formula>
      <formula>1</formula>
    </cfRule>
  </conditionalFormatting>
  <conditionalFormatting sqref="C27">
    <cfRule type="cellIs" dxfId="1810" priority="3886" operator="between">
      <formula>0.00000001</formula>
      <formula>1</formula>
    </cfRule>
  </conditionalFormatting>
  <conditionalFormatting sqref="I27">
    <cfRule type="cellIs" dxfId="1809" priority="3885" operator="between">
      <formula>0.000001</formula>
      <formula>1</formula>
    </cfRule>
  </conditionalFormatting>
  <conditionalFormatting sqref="C27">
    <cfRule type="cellIs" dxfId="1808" priority="3883" operator="between">
      <formula>0.00000001</formula>
      <formula>1</formula>
    </cfRule>
  </conditionalFormatting>
  <conditionalFormatting sqref="C25">
    <cfRule type="cellIs" dxfId="1807" priority="3866" operator="between">
      <formula>0.00000001</formula>
      <formula>1</formula>
    </cfRule>
  </conditionalFormatting>
  <conditionalFormatting sqref="C25">
    <cfRule type="cellIs" dxfId="1806" priority="3867" operator="between">
      <formula>0.00000001</formula>
      <formula>1</formula>
    </cfRule>
  </conditionalFormatting>
  <conditionalFormatting sqref="C25">
    <cfRule type="cellIs" dxfId="1805" priority="3865" operator="between">
      <formula>0.00000001</formula>
      <formula>1</formula>
    </cfRule>
  </conditionalFormatting>
  <conditionalFormatting sqref="C25">
    <cfRule type="cellIs" dxfId="1804" priority="3862" operator="between">
      <formula>0.00000001</formula>
      <formula>1</formula>
    </cfRule>
  </conditionalFormatting>
  <conditionalFormatting sqref="C27">
    <cfRule type="cellIs" dxfId="1803" priority="3858" operator="between">
      <formula>0.00000001</formula>
      <formula>1</formula>
    </cfRule>
  </conditionalFormatting>
  <conditionalFormatting sqref="C27">
    <cfRule type="cellIs" dxfId="1802" priority="3855" operator="between">
      <formula>0.00000001</formula>
      <formula>1</formula>
    </cfRule>
  </conditionalFormatting>
  <conditionalFormatting sqref="C27">
    <cfRule type="cellIs" dxfId="1801" priority="3852" operator="between">
      <formula>0.00000001</formula>
      <formula>1</formula>
    </cfRule>
  </conditionalFormatting>
  <conditionalFormatting sqref="C27">
    <cfRule type="cellIs" dxfId="1800" priority="3850" operator="between">
      <formula>0.00000001</formula>
      <formula>1</formula>
    </cfRule>
  </conditionalFormatting>
  <conditionalFormatting sqref="C27">
    <cfRule type="cellIs" dxfId="1799" priority="3833" operator="between">
      <formula>0.00000001</formula>
      <formula>1</formula>
    </cfRule>
  </conditionalFormatting>
  <conditionalFormatting sqref="I25">
    <cfRule type="cellIs" dxfId="1798" priority="3830" operator="between">
      <formula>0.000001</formula>
      <formula>1</formula>
    </cfRule>
  </conditionalFormatting>
  <conditionalFormatting sqref="I25">
    <cfRule type="cellIs" dxfId="1797" priority="3828" operator="between">
      <formula>0.000001</formula>
      <formula>1</formula>
    </cfRule>
  </conditionalFormatting>
  <conditionalFormatting sqref="C25">
    <cfRule type="cellIs" dxfId="1796" priority="3813" operator="between">
      <formula>0.00000001</formula>
      <formula>1</formula>
    </cfRule>
  </conditionalFormatting>
  <conditionalFormatting sqref="I25">
    <cfRule type="cellIs" dxfId="1795" priority="3825" operator="between">
      <formula>0.000001</formula>
      <formula>1</formula>
    </cfRule>
  </conditionalFormatting>
  <conditionalFormatting sqref="C25">
    <cfRule type="cellIs" dxfId="1794" priority="3826" operator="between">
      <formula>0.00000001</formula>
      <formula>1</formula>
    </cfRule>
  </conditionalFormatting>
  <conditionalFormatting sqref="I25">
    <cfRule type="cellIs" dxfId="1793" priority="3823" operator="between">
      <formula>0.000001</formula>
      <formula>1</formula>
    </cfRule>
  </conditionalFormatting>
  <conditionalFormatting sqref="C25">
    <cfRule type="cellIs" dxfId="1792" priority="3824" operator="between">
      <formula>0.00000001</formula>
      <formula>1</formula>
    </cfRule>
  </conditionalFormatting>
  <conditionalFormatting sqref="C25">
    <cfRule type="cellIs" dxfId="1791" priority="3822" operator="between">
      <formula>0.00000001</formula>
      <formula>1</formula>
    </cfRule>
  </conditionalFormatting>
  <conditionalFormatting sqref="I25">
    <cfRule type="cellIs" dxfId="1790" priority="3821" operator="between">
      <formula>0.000001</formula>
      <formula>1</formula>
    </cfRule>
  </conditionalFormatting>
  <conditionalFormatting sqref="C27">
    <cfRule type="cellIs" dxfId="1789" priority="3820" operator="between">
      <formula>0.00000001</formula>
      <formula>1</formula>
    </cfRule>
  </conditionalFormatting>
  <conditionalFormatting sqref="I25">
    <cfRule type="cellIs" dxfId="1788" priority="3816" operator="between">
      <formula>0.000001</formula>
      <formula>1</formula>
    </cfRule>
  </conditionalFormatting>
  <conditionalFormatting sqref="C25">
    <cfRule type="cellIs" dxfId="1787" priority="3817" operator="between">
      <formula>0.00000001</formula>
      <formula>1</formula>
    </cfRule>
  </conditionalFormatting>
  <conditionalFormatting sqref="C25">
    <cfRule type="cellIs" dxfId="1786" priority="3815" operator="between">
      <formula>0.00000001</formula>
      <formula>1</formula>
    </cfRule>
  </conditionalFormatting>
  <conditionalFormatting sqref="I25">
    <cfRule type="cellIs" dxfId="1785" priority="3814" operator="between">
      <formula>0.000001</formula>
      <formula>1</formula>
    </cfRule>
  </conditionalFormatting>
  <conditionalFormatting sqref="C25">
    <cfRule type="cellIs" dxfId="1784" priority="3812" operator="between">
      <formula>0.00000001</formula>
      <formula>1</formula>
    </cfRule>
  </conditionalFormatting>
  <conditionalFormatting sqref="E25">
    <cfRule type="cellIs" dxfId="1783" priority="3327" operator="between">
      <formula>0.00000001</formula>
      <formula>1</formula>
    </cfRule>
  </conditionalFormatting>
  <conditionalFormatting sqref="C25">
    <cfRule type="cellIs" dxfId="1782" priority="3331" operator="between">
      <formula>0.00000001</formula>
      <formula>1</formula>
    </cfRule>
  </conditionalFormatting>
  <conditionalFormatting sqref="C25">
    <cfRule type="cellIs" dxfId="1781" priority="3329" operator="between">
      <formula>0.00000001</formula>
      <formula>1</formula>
    </cfRule>
  </conditionalFormatting>
  <conditionalFormatting sqref="H25">
    <cfRule type="cellIs" dxfId="1780" priority="3750" operator="between">
      <formula>0.000001</formula>
      <formula>1</formula>
    </cfRule>
  </conditionalFormatting>
  <conditionalFormatting sqref="G20">
    <cfRule type="cellIs" dxfId="1779" priority="3697" operator="between">
      <formula>0.00000001</formula>
      <formula>1</formula>
    </cfRule>
  </conditionalFormatting>
  <conditionalFormatting sqref="C20">
    <cfRule type="cellIs" dxfId="1778" priority="3696" operator="between">
      <formula>0.00000001</formula>
      <formula>1</formula>
    </cfRule>
  </conditionalFormatting>
  <conditionalFormatting sqref="C20">
    <cfRule type="cellIs" dxfId="1777" priority="3695" operator="between">
      <formula>0.00000001</formula>
      <formula>1</formula>
    </cfRule>
  </conditionalFormatting>
  <conditionalFormatting sqref="C25">
    <cfRule type="cellIs" dxfId="1776" priority="2729" operator="between">
      <formula>0.00000001</formula>
      <formula>1</formula>
    </cfRule>
  </conditionalFormatting>
  <conditionalFormatting sqref="C25">
    <cfRule type="cellIs" dxfId="1775" priority="2727" operator="between">
      <formula>0.00000001</formula>
      <formula>1</formula>
    </cfRule>
  </conditionalFormatting>
  <conditionalFormatting sqref="C25">
    <cfRule type="cellIs" dxfId="1774" priority="2725" operator="between">
      <formula>0.00000001</formula>
      <formula>1</formula>
    </cfRule>
  </conditionalFormatting>
  <conditionalFormatting sqref="C25">
    <cfRule type="cellIs" dxfId="1773" priority="2723" operator="between">
      <formula>0.00000001</formula>
      <formula>1</formula>
    </cfRule>
  </conditionalFormatting>
  <conditionalFormatting sqref="C25">
    <cfRule type="cellIs" dxfId="1772" priority="2721" operator="between">
      <formula>0.00000001</formula>
      <formula>1</formula>
    </cfRule>
  </conditionalFormatting>
  <conditionalFormatting sqref="E8">
    <cfRule type="cellIs" dxfId="1771" priority="3732" operator="between">
      <formula>0.00000001</formula>
      <formula>1</formula>
    </cfRule>
  </conditionalFormatting>
  <conditionalFormatting sqref="G8">
    <cfRule type="cellIs" dxfId="1770" priority="3731" operator="between">
      <formula>0.00000001</formula>
      <formula>1</formula>
    </cfRule>
  </conditionalFormatting>
  <conditionalFormatting sqref="E8">
    <cfRule type="cellIs" dxfId="1769" priority="3730" operator="between">
      <formula>0.00000001</formula>
      <formula>1</formula>
    </cfRule>
  </conditionalFormatting>
  <conditionalFormatting sqref="G8">
    <cfRule type="cellIs" dxfId="1768" priority="3729" operator="between">
      <formula>0.00000001</formula>
      <formula>1</formula>
    </cfRule>
  </conditionalFormatting>
  <conditionalFormatting sqref="C13">
    <cfRule type="cellIs" dxfId="1767" priority="3728" operator="between">
      <formula>0.00000001</formula>
      <formula>1</formula>
    </cfRule>
  </conditionalFormatting>
  <conditionalFormatting sqref="C13">
    <cfRule type="cellIs" dxfId="1766" priority="3727" operator="between">
      <formula>0.00000001</formula>
      <formula>1</formula>
    </cfRule>
  </conditionalFormatting>
  <conditionalFormatting sqref="E13">
    <cfRule type="cellIs" dxfId="1765" priority="3726" operator="between">
      <formula>0.00000001</formula>
      <formula>1</formula>
    </cfRule>
  </conditionalFormatting>
  <conditionalFormatting sqref="G13">
    <cfRule type="cellIs" dxfId="1764" priority="3725" operator="between">
      <formula>0.00000001</formula>
      <formula>1</formula>
    </cfRule>
  </conditionalFormatting>
  <conditionalFormatting sqref="E13">
    <cfRule type="cellIs" dxfId="1763" priority="3722" operator="between">
      <formula>0.00000001</formula>
      <formula>1</formula>
    </cfRule>
  </conditionalFormatting>
  <conditionalFormatting sqref="G13">
    <cfRule type="cellIs" dxfId="1762" priority="3721" operator="between">
      <formula>0.00000001</formula>
      <formula>1</formula>
    </cfRule>
  </conditionalFormatting>
  <conditionalFormatting sqref="C8">
    <cfRule type="cellIs" dxfId="1761" priority="3719" operator="between">
      <formula>0.00000001</formula>
      <formula>1</formula>
    </cfRule>
  </conditionalFormatting>
  <conditionalFormatting sqref="C8">
    <cfRule type="cellIs" dxfId="1760" priority="3720" operator="between">
      <formula>0.00000001</formula>
      <formula>1</formula>
    </cfRule>
  </conditionalFormatting>
  <conditionalFormatting sqref="C27">
    <cfRule type="cellIs" dxfId="1759" priority="2387" operator="between">
      <formula>0.00000001</formula>
      <formula>1</formula>
    </cfRule>
  </conditionalFormatting>
  <conditionalFormatting sqref="C27">
    <cfRule type="cellIs" dxfId="1758" priority="2392" operator="between">
      <formula>0.00000001</formula>
      <formula>1</formula>
    </cfRule>
  </conditionalFormatting>
  <conditionalFormatting sqref="E20">
    <cfRule type="cellIs" dxfId="1757" priority="3700" operator="between">
      <formula>0.00000001</formula>
      <formula>1</formula>
    </cfRule>
  </conditionalFormatting>
  <conditionalFormatting sqref="G20">
    <cfRule type="cellIs" dxfId="1756" priority="3699" operator="between">
      <formula>0.00000001</formula>
      <formula>1</formula>
    </cfRule>
  </conditionalFormatting>
  <conditionalFormatting sqref="E20">
    <cfRule type="cellIs" dxfId="1755" priority="3698" operator="between">
      <formula>0.00000001</formula>
      <formula>1</formula>
    </cfRule>
  </conditionalFormatting>
  <conditionalFormatting sqref="C27">
    <cfRule type="cellIs" dxfId="1754" priority="3625" operator="between">
      <formula>0.00000001</formula>
      <formula>1</formula>
    </cfRule>
  </conditionalFormatting>
  <conditionalFormatting sqref="C27">
    <cfRule type="cellIs" dxfId="1753" priority="3626" operator="between">
      <formula>0.00000001</formula>
      <formula>1</formula>
    </cfRule>
  </conditionalFormatting>
  <conditionalFormatting sqref="C27">
    <cfRule type="cellIs" dxfId="1752" priority="3684" operator="between">
      <formula>0.00000001</formula>
      <formula>1</formula>
    </cfRule>
  </conditionalFormatting>
  <conditionalFormatting sqref="C27">
    <cfRule type="cellIs" dxfId="1751" priority="3624" operator="between">
      <formula>0.00000001</formula>
      <formula>1</formula>
    </cfRule>
  </conditionalFormatting>
  <conditionalFormatting sqref="C27">
    <cfRule type="cellIs" dxfId="1750" priority="3623" operator="between">
      <formula>0.00000001</formula>
      <formula>1</formula>
    </cfRule>
  </conditionalFormatting>
  <conditionalFormatting sqref="C27">
    <cfRule type="cellIs" dxfId="1749" priority="3621" operator="between">
      <formula>0.00000001</formula>
      <formula>1</formula>
    </cfRule>
  </conditionalFormatting>
  <conditionalFormatting sqref="C27">
    <cfRule type="cellIs" dxfId="1748" priority="3619" operator="between">
      <formula>0.00000001</formula>
      <formula>1</formula>
    </cfRule>
  </conditionalFormatting>
  <conditionalFormatting sqref="C27">
    <cfRule type="cellIs" dxfId="1747" priority="3683" operator="between">
      <formula>0.00000001</formula>
      <formula>1</formula>
    </cfRule>
  </conditionalFormatting>
  <conditionalFormatting sqref="E27">
    <cfRule type="cellIs" dxfId="1746" priority="3682" operator="between">
      <formula>0.00000001</formula>
      <formula>1</formula>
    </cfRule>
  </conditionalFormatting>
  <conditionalFormatting sqref="C27">
    <cfRule type="cellIs" dxfId="1745" priority="3686" operator="between">
      <formula>0.00000001</formula>
      <formula>1</formula>
    </cfRule>
  </conditionalFormatting>
  <conditionalFormatting sqref="C27">
    <cfRule type="cellIs" dxfId="1744" priority="3685" operator="between">
      <formula>0.00000001</formula>
      <formula>1</formula>
    </cfRule>
  </conditionalFormatting>
  <conditionalFormatting sqref="I27">
    <cfRule type="cellIs" dxfId="1743" priority="3681" operator="between">
      <formula>0.000001</formula>
      <formula>1</formula>
    </cfRule>
  </conditionalFormatting>
  <conditionalFormatting sqref="I27">
    <cfRule type="cellIs" dxfId="1742" priority="3680" operator="between">
      <formula>0.000001</formula>
      <formula>1</formula>
    </cfRule>
  </conditionalFormatting>
  <conditionalFormatting sqref="C27">
    <cfRule type="cellIs" dxfId="1741" priority="3679" operator="between">
      <formula>0.00000001</formula>
      <formula>1</formula>
    </cfRule>
  </conditionalFormatting>
  <conditionalFormatting sqref="I27">
    <cfRule type="cellIs" dxfId="1740" priority="3678" operator="between">
      <formula>0.000001</formula>
      <formula>1</formula>
    </cfRule>
  </conditionalFormatting>
  <conditionalFormatting sqref="C27">
    <cfRule type="cellIs" dxfId="1739" priority="3677" operator="between">
      <formula>0.00000001</formula>
      <formula>1</formula>
    </cfRule>
  </conditionalFormatting>
  <conditionalFormatting sqref="I27">
    <cfRule type="cellIs" dxfId="1738" priority="3676" operator="between">
      <formula>0.000001</formula>
      <formula>1</formula>
    </cfRule>
  </conditionalFormatting>
  <conditionalFormatting sqref="C27">
    <cfRule type="cellIs" dxfId="1737" priority="3675" operator="between">
      <formula>0.00000001</formula>
      <formula>1</formula>
    </cfRule>
  </conditionalFormatting>
  <conditionalFormatting sqref="I27">
    <cfRule type="cellIs" dxfId="1736" priority="3674" operator="between">
      <formula>0.000001</formula>
      <formula>1</formula>
    </cfRule>
  </conditionalFormatting>
  <conditionalFormatting sqref="I27">
    <cfRule type="cellIs" dxfId="1735" priority="3672" operator="between">
      <formula>0.000001</formula>
      <formula>1</formula>
    </cfRule>
  </conditionalFormatting>
  <conditionalFormatting sqref="C27">
    <cfRule type="cellIs" dxfId="1734" priority="3673" operator="between">
      <formula>0.00000001</formula>
      <formula>1</formula>
    </cfRule>
  </conditionalFormatting>
  <conditionalFormatting sqref="G27">
    <cfRule type="cellIs" dxfId="1733" priority="3671" operator="between">
      <formula>0.00000001</formula>
      <formula>1</formula>
    </cfRule>
  </conditionalFormatting>
  <conditionalFormatting sqref="C27">
    <cfRule type="cellIs" dxfId="1732" priority="3585" operator="between">
      <formula>0.00000001</formula>
      <formula>1</formula>
    </cfRule>
  </conditionalFormatting>
  <conditionalFormatting sqref="C27">
    <cfRule type="cellIs" dxfId="1731" priority="3584" operator="between">
      <formula>0.00000001</formula>
      <formula>1</formula>
    </cfRule>
  </conditionalFormatting>
  <conditionalFormatting sqref="C27">
    <cfRule type="cellIs" dxfId="1730" priority="3651" operator="between">
      <formula>0.00000001</formula>
      <formula>1</formula>
    </cfRule>
  </conditionalFormatting>
  <conditionalFormatting sqref="I27">
    <cfRule type="cellIs" dxfId="1729" priority="3650" operator="between">
      <formula>0.000001</formula>
      <formula>1</formula>
    </cfRule>
  </conditionalFormatting>
  <conditionalFormatting sqref="C27">
    <cfRule type="cellIs" dxfId="1728" priority="3649" operator="between">
      <formula>0.00000001</formula>
      <formula>1</formula>
    </cfRule>
  </conditionalFormatting>
  <conditionalFormatting sqref="I27">
    <cfRule type="cellIs" dxfId="1727" priority="3648" operator="between">
      <formula>0.000001</formula>
      <formula>1</formula>
    </cfRule>
  </conditionalFormatting>
  <conditionalFormatting sqref="I27">
    <cfRule type="cellIs" dxfId="1726" priority="3646" operator="between">
      <formula>0.000001</formula>
      <formula>1</formula>
    </cfRule>
  </conditionalFormatting>
  <conditionalFormatting sqref="C27">
    <cfRule type="cellIs" dxfId="1725" priority="3647" operator="between">
      <formula>0.00000001</formula>
      <formula>1</formula>
    </cfRule>
  </conditionalFormatting>
  <conditionalFormatting sqref="I27">
    <cfRule type="cellIs" dxfId="1724" priority="3644" operator="between">
      <formula>0.000001</formula>
      <formula>1</formula>
    </cfRule>
  </conditionalFormatting>
  <conditionalFormatting sqref="C27">
    <cfRule type="cellIs" dxfId="1723" priority="3645" operator="between">
      <formula>0.00000001</formula>
      <formula>1</formula>
    </cfRule>
  </conditionalFormatting>
  <conditionalFormatting sqref="C27">
    <cfRule type="cellIs" dxfId="1722" priority="3643" operator="between">
      <formula>0.00000001</formula>
      <formula>1</formula>
    </cfRule>
  </conditionalFormatting>
  <conditionalFormatting sqref="I27">
    <cfRule type="cellIs" dxfId="1721" priority="3642" operator="between">
      <formula>0.000001</formula>
      <formula>1</formula>
    </cfRule>
  </conditionalFormatting>
  <conditionalFormatting sqref="I27">
    <cfRule type="cellIs" dxfId="1720" priority="3640" operator="between">
      <formula>0.000001</formula>
      <formula>1</formula>
    </cfRule>
  </conditionalFormatting>
  <conditionalFormatting sqref="C27">
    <cfRule type="cellIs" dxfId="1719" priority="3641" operator="between">
      <formula>0.00000001</formula>
      <formula>1</formula>
    </cfRule>
  </conditionalFormatting>
  <conditionalFormatting sqref="I27">
    <cfRule type="cellIs" dxfId="1718" priority="3638" operator="between">
      <formula>0.000001</formula>
      <formula>1</formula>
    </cfRule>
  </conditionalFormatting>
  <conditionalFormatting sqref="C27">
    <cfRule type="cellIs" dxfId="1717" priority="3639" operator="between">
      <formula>0.00000001</formula>
      <formula>1</formula>
    </cfRule>
  </conditionalFormatting>
  <conditionalFormatting sqref="C27">
    <cfRule type="cellIs" dxfId="1716" priority="3637" operator="between">
      <formula>0.00000001</formula>
      <formula>1</formula>
    </cfRule>
  </conditionalFormatting>
  <conditionalFormatting sqref="I27">
    <cfRule type="cellIs" dxfId="1715" priority="3636" operator="between">
      <formula>0.000001</formula>
      <formula>1</formula>
    </cfRule>
  </conditionalFormatting>
  <conditionalFormatting sqref="C27">
    <cfRule type="cellIs" dxfId="1714" priority="3634" operator="between">
      <formula>0.00000001</formula>
      <formula>1</formula>
    </cfRule>
  </conditionalFormatting>
  <conditionalFormatting sqref="C27">
    <cfRule type="cellIs" dxfId="1713" priority="3635" operator="between">
      <formula>0.00000001</formula>
      <formula>1</formula>
    </cfRule>
  </conditionalFormatting>
  <conditionalFormatting sqref="C27">
    <cfRule type="cellIs" dxfId="1712" priority="3579" operator="between">
      <formula>0.00000001</formula>
      <formula>1</formula>
    </cfRule>
  </conditionalFormatting>
  <conditionalFormatting sqref="C25">
    <cfRule type="cellIs" dxfId="1711" priority="3631" operator="between">
      <formula>0.00000001</formula>
      <formula>1</formula>
    </cfRule>
  </conditionalFormatting>
  <conditionalFormatting sqref="C25">
    <cfRule type="cellIs" dxfId="1710" priority="3633" operator="between">
      <formula>0.00000001</formula>
      <formula>1</formula>
    </cfRule>
  </conditionalFormatting>
  <conditionalFormatting sqref="C27">
    <cfRule type="cellIs" dxfId="1709" priority="3580" operator="between">
      <formula>0.00000001</formula>
      <formula>1</formula>
    </cfRule>
  </conditionalFormatting>
  <conditionalFormatting sqref="C27">
    <cfRule type="cellIs" dxfId="1708" priority="3583" operator="between">
      <formula>0.00000001</formula>
      <formula>1</formula>
    </cfRule>
  </conditionalFormatting>
  <conditionalFormatting sqref="C27">
    <cfRule type="cellIs" dxfId="1707" priority="3630" operator="between">
      <formula>0.00000001</formula>
      <formula>1</formula>
    </cfRule>
  </conditionalFormatting>
  <conditionalFormatting sqref="I27">
    <cfRule type="cellIs" dxfId="1706" priority="3629" operator="between">
      <formula>0.000001</formula>
      <formula>1</formula>
    </cfRule>
  </conditionalFormatting>
  <conditionalFormatting sqref="G27">
    <cfRule type="cellIs" dxfId="1705" priority="3628" operator="between">
      <formula>0.00000001</formula>
      <formula>1</formula>
    </cfRule>
  </conditionalFormatting>
  <conditionalFormatting sqref="C27">
    <cfRule type="cellIs" dxfId="1704" priority="3582" operator="between">
      <formula>0.00000001</formula>
      <formula>1</formula>
    </cfRule>
  </conditionalFormatting>
  <conditionalFormatting sqref="C25">
    <cfRule type="cellIs" dxfId="1703" priority="3632" operator="between">
      <formula>0.00000001</formula>
      <formula>1</formula>
    </cfRule>
  </conditionalFormatting>
  <conditionalFormatting sqref="C27">
    <cfRule type="cellIs" dxfId="1702" priority="3627" operator="between">
      <formula>0.00000001</formula>
      <formula>1</formula>
    </cfRule>
  </conditionalFormatting>
  <conditionalFormatting sqref="I27">
    <cfRule type="cellIs" dxfId="1701" priority="3622" operator="between">
      <formula>0.000001</formula>
      <formula>1</formula>
    </cfRule>
  </conditionalFormatting>
  <conditionalFormatting sqref="I27">
    <cfRule type="cellIs" dxfId="1700" priority="3620" operator="between">
      <formula>0.000001</formula>
      <formula>1</formula>
    </cfRule>
  </conditionalFormatting>
  <conditionalFormatting sqref="I27">
    <cfRule type="cellIs" dxfId="1699" priority="3618" operator="between">
      <formula>0.000001</formula>
      <formula>1</formula>
    </cfRule>
  </conditionalFormatting>
  <conditionalFormatting sqref="I27">
    <cfRule type="cellIs" dxfId="1698" priority="3616" operator="between">
      <formula>0.000001</formula>
      <formula>1</formula>
    </cfRule>
  </conditionalFormatting>
  <conditionalFormatting sqref="C27">
    <cfRule type="cellIs" dxfId="1697" priority="3617" operator="between">
      <formula>0.00000001</formula>
      <formula>1</formula>
    </cfRule>
  </conditionalFormatting>
  <conditionalFormatting sqref="C27">
    <cfRule type="cellIs" dxfId="1696" priority="3615" operator="between">
      <formula>0.00000001</formula>
      <formula>1</formula>
    </cfRule>
  </conditionalFormatting>
  <conditionalFormatting sqref="I27">
    <cfRule type="cellIs" dxfId="1695" priority="3614" operator="between">
      <formula>0.000001</formula>
      <formula>1</formula>
    </cfRule>
  </conditionalFormatting>
  <conditionalFormatting sqref="C27">
    <cfRule type="cellIs" dxfId="1694" priority="3586" operator="between">
      <formula>0.00000001</formula>
      <formula>1</formula>
    </cfRule>
  </conditionalFormatting>
  <conditionalFormatting sqref="C27">
    <cfRule type="cellIs" dxfId="1693" priority="3581" operator="between">
      <formula>0.00000001</formula>
      <formula>1</formula>
    </cfRule>
  </conditionalFormatting>
  <conditionalFormatting sqref="C22">
    <cfRule type="cellIs" dxfId="1692" priority="3136" operator="between">
      <formula>0.00000001</formula>
      <formula>1</formula>
    </cfRule>
  </conditionalFormatting>
  <conditionalFormatting sqref="I25">
    <cfRule type="cellIs" dxfId="1691" priority="3110" operator="between">
      <formula>0.000001</formula>
      <formula>1</formula>
    </cfRule>
  </conditionalFormatting>
  <conditionalFormatting sqref="C22">
    <cfRule type="cellIs" dxfId="1690" priority="3134" operator="between">
      <formula>0.00000001</formula>
      <formula>1</formula>
    </cfRule>
  </conditionalFormatting>
  <conditionalFormatting sqref="I25">
    <cfRule type="cellIs" dxfId="1689" priority="3104" operator="between">
      <formula>0.000001</formula>
      <formula>1</formula>
    </cfRule>
  </conditionalFormatting>
  <conditionalFormatting sqref="C22">
    <cfRule type="cellIs" dxfId="1688" priority="3128" operator="between">
      <formula>0.00000001</formula>
      <formula>1</formula>
    </cfRule>
  </conditionalFormatting>
  <conditionalFormatting sqref="C27">
    <cfRule type="cellIs" dxfId="1687" priority="3550" operator="between">
      <formula>0.00000001</formula>
      <formula>1</formula>
    </cfRule>
  </conditionalFormatting>
  <conditionalFormatting sqref="I27">
    <cfRule type="cellIs" dxfId="1686" priority="3549" operator="between">
      <formula>0.000001</formula>
      <formula>1</formula>
    </cfRule>
  </conditionalFormatting>
  <conditionalFormatting sqref="C27">
    <cfRule type="cellIs" dxfId="1685" priority="3548" operator="between">
      <formula>0.00000001</formula>
      <formula>1</formula>
    </cfRule>
  </conditionalFormatting>
  <conditionalFormatting sqref="I27">
    <cfRule type="cellIs" dxfId="1684" priority="3547" operator="between">
      <formula>0.000001</formula>
      <formula>1</formula>
    </cfRule>
  </conditionalFormatting>
  <conditionalFormatting sqref="I27">
    <cfRule type="cellIs" dxfId="1683" priority="3537" operator="between">
      <formula>0.000001</formula>
      <formula>1</formula>
    </cfRule>
  </conditionalFormatting>
  <conditionalFormatting sqref="I27">
    <cfRule type="cellIs" dxfId="1682" priority="3544" operator="between">
      <formula>0.000001</formula>
      <formula>1</formula>
    </cfRule>
  </conditionalFormatting>
  <conditionalFormatting sqref="C27">
    <cfRule type="cellIs" dxfId="1681" priority="3545" operator="between">
      <formula>0.00000001</formula>
      <formula>1</formula>
    </cfRule>
  </conditionalFormatting>
  <conditionalFormatting sqref="I27">
    <cfRule type="cellIs" dxfId="1680" priority="3542" operator="between">
      <formula>0.000001</formula>
      <formula>1</formula>
    </cfRule>
  </conditionalFormatting>
  <conditionalFormatting sqref="C27">
    <cfRule type="cellIs" dxfId="1679" priority="3543" operator="between">
      <formula>0.00000001</formula>
      <formula>1</formula>
    </cfRule>
  </conditionalFormatting>
  <conditionalFormatting sqref="C27">
    <cfRule type="cellIs" dxfId="1678" priority="3541" operator="between">
      <formula>0.00000001</formula>
      <formula>1</formula>
    </cfRule>
  </conditionalFormatting>
  <conditionalFormatting sqref="I27">
    <cfRule type="cellIs" dxfId="1677" priority="3540" operator="between">
      <formula>0.000001</formula>
      <formula>1</formula>
    </cfRule>
  </conditionalFormatting>
  <conditionalFormatting sqref="C27">
    <cfRule type="cellIs" dxfId="1676" priority="3538" operator="between">
      <formula>0.00000001</formula>
      <formula>1</formula>
    </cfRule>
  </conditionalFormatting>
  <conditionalFormatting sqref="C27">
    <cfRule type="cellIs" dxfId="1675" priority="3531" operator="between">
      <formula>0.00000001</formula>
      <formula>1</formula>
    </cfRule>
  </conditionalFormatting>
  <conditionalFormatting sqref="C25">
    <cfRule type="cellIs" dxfId="1674" priority="3105" operator="between">
      <formula>0.00000001</formula>
      <formula>1</formula>
    </cfRule>
  </conditionalFormatting>
  <conditionalFormatting sqref="C25">
    <cfRule type="cellIs" dxfId="1673" priority="3103" operator="between">
      <formula>0.00000001</formula>
      <formula>1</formula>
    </cfRule>
  </conditionalFormatting>
  <conditionalFormatting sqref="I25">
    <cfRule type="cellIs" dxfId="1672" priority="3102" operator="between">
      <formula>0.000001</formula>
      <formula>1</formula>
    </cfRule>
  </conditionalFormatting>
  <conditionalFormatting sqref="G25">
    <cfRule type="cellIs" dxfId="1671" priority="3101" operator="between">
      <formula>0.00000001</formula>
      <formula>1</formula>
    </cfRule>
  </conditionalFormatting>
  <conditionalFormatting sqref="C27">
    <cfRule type="cellIs" dxfId="1670" priority="3426" operator="between">
      <formula>0.00000001</formula>
      <formula>1</formula>
    </cfRule>
  </conditionalFormatting>
  <conditionalFormatting sqref="C27">
    <cfRule type="cellIs" dxfId="1669" priority="3427" operator="between">
      <formula>0.00000001</formula>
      <formula>1</formula>
    </cfRule>
  </conditionalFormatting>
  <conditionalFormatting sqref="H27">
    <cfRule type="cellIs" dxfId="1668" priority="3469" operator="between">
      <formula>0.000001</formula>
      <formula>1</formula>
    </cfRule>
  </conditionalFormatting>
  <conditionalFormatting sqref="C27">
    <cfRule type="cellIs" dxfId="1667" priority="3467" operator="between">
      <formula>0.00000001</formula>
      <formula>1</formula>
    </cfRule>
  </conditionalFormatting>
  <conditionalFormatting sqref="C27">
    <cfRule type="cellIs" dxfId="1666" priority="3468" operator="between">
      <formula>0.00000001</formula>
      <formula>1</formula>
    </cfRule>
  </conditionalFormatting>
  <conditionalFormatting sqref="C27">
    <cfRule type="cellIs" dxfId="1665" priority="3466" operator="between">
      <formula>0.00000001</formula>
      <formula>1</formula>
    </cfRule>
  </conditionalFormatting>
  <conditionalFormatting sqref="C27">
    <cfRule type="cellIs" dxfId="1664" priority="3465" operator="between">
      <formula>0.00000001</formula>
      <formula>1</formula>
    </cfRule>
  </conditionalFormatting>
  <conditionalFormatting sqref="C27">
    <cfRule type="cellIs" dxfId="1663" priority="3443" operator="between">
      <formula>0.00000001</formula>
      <formula>1</formula>
    </cfRule>
  </conditionalFormatting>
  <conditionalFormatting sqref="C27">
    <cfRule type="cellIs" dxfId="1662" priority="3435" operator="between">
      <formula>0.00000001</formula>
      <formula>1</formula>
    </cfRule>
  </conditionalFormatting>
  <conditionalFormatting sqref="C27">
    <cfRule type="cellIs" dxfId="1661" priority="3464" operator="between">
      <formula>0.00000001</formula>
      <formula>1</formula>
    </cfRule>
  </conditionalFormatting>
  <conditionalFormatting sqref="C27">
    <cfRule type="cellIs" dxfId="1660" priority="3463" operator="between">
      <formula>0.00000001</formula>
      <formula>1</formula>
    </cfRule>
  </conditionalFormatting>
  <conditionalFormatting sqref="C27">
    <cfRule type="cellIs" dxfId="1659" priority="3462" operator="between">
      <formula>0.00000001</formula>
      <formula>1</formula>
    </cfRule>
  </conditionalFormatting>
  <conditionalFormatting sqref="C27">
    <cfRule type="cellIs" dxfId="1658" priority="3461" operator="between">
      <formula>0.00000001</formula>
      <formula>1</formula>
    </cfRule>
  </conditionalFormatting>
  <conditionalFormatting sqref="C27">
    <cfRule type="cellIs" dxfId="1657" priority="3032" operator="between">
      <formula>0.00000001</formula>
      <formula>1</formula>
    </cfRule>
  </conditionalFormatting>
  <conditionalFormatting sqref="C27">
    <cfRule type="cellIs" dxfId="1656" priority="3034" operator="between">
      <formula>0.00000001</formula>
      <formula>1</formula>
    </cfRule>
  </conditionalFormatting>
  <conditionalFormatting sqref="I27">
    <cfRule type="cellIs" dxfId="1655" priority="3029" operator="between">
      <formula>0.000001</formula>
      <formula>1</formula>
    </cfRule>
  </conditionalFormatting>
  <conditionalFormatting sqref="C27">
    <cfRule type="cellIs" dxfId="1654" priority="3028" operator="between">
      <formula>0.00000001</formula>
      <formula>1</formula>
    </cfRule>
  </conditionalFormatting>
  <conditionalFormatting sqref="I27">
    <cfRule type="cellIs" dxfId="1653" priority="3027" operator="between">
      <formula>0.000001</formula>
      <formula>1</formula>
    </cfRule>
  </conditionalFormatting>
  <conditionalFormatting sqref="C27">
    <cfRule type="cellIs" dxfId="1652" priority="3026" operator="between">
      <formula>0.00000001</formula>
      <formula>1</formula>
    </cfRule>
  </conditionalFormatting>
  <conditionalFormatting sqref="I27">
    <cfRule type="cellIs" dxfId="1651" priority="3025" operator="between">
      <formula>0.000001</formula>
      <formula>1</formula>
    </cfRule>
  </conditionalFormatting>
  <conditionalFormatting sqref="C27">
    <cfRule type="cellIs" dxfId="1650" priority="3024" operator="between">
      <formula>0.00000001</formula>
      <formula>1</formula>
    </cfRule>
  </conditionalFormatting>
  <conditionalFormatting sqref="I27">
    <cfRule type="cellIs" dxfId="1649" priority="3023" operator="between">
      <formula>0.000001</formula>
      <formula>1</formula>
    </cfRule>
  </conditionalFormatting>
  <conditionalFormatting sqref="C27">
    <cfRule type="cellIs" dxfId="1648" priority="3022" operator="between">
      <formula>0.00000001</formula>
      <formula>1</formula>
    </cfRule>
  </conditionalFormatting>
  <conditionalFormatting sqref="G25">
    <cfRule type="cellIs" dxfId="1647" priority="3444" operator="between">
      <formula>0.00000001</formula>
      <formula>1</formula>
    </cfRule>
  </conditionalFormatting>
  <conditionalFormatting sqref="I27">
    <cfRule type="cellIs" dxfId="1646" priority="3442" operator="between">
      <formula>0.000001</formula>
      <formula>1</formula>
    </cfRule>
  </conditionalFormatting>
  <conditionalFormatting sqref="C27">
    <cfRule type="cellIs" dxfId="1645" priority="3441" operator="between">
      <formula>0.00000001</formula>
      <formula>1</formula>
    </cfRule>
  </conditionalFormatting>
  <conditionalFormatting sqref="I27">
    <cfRule type="cellIs" dxfId="1644" priority="3440" operator="between">
      <formula>0.000001</formula>
      <formula>1</formula>
    </cfRule>
  </conditionalFormatting>
  <conditionalFormatting sqref="I27">
    <cfRule type="cellIs" dxfId="1643" priority="3432" operator="between">
      <formula>0.000001</formula>
      <formula>1</formula>
    </cfRule>
  </conditionalFormatting>
  <conditionalFormatting sqref="I27">
    <cfRule type="cellIs" dxfId="1642" priority="3438" operator="between">
      <formula>0.000001</formula>
      <formula>1</formula>
    </cfRule>
  </conditionalFormatting>
  <conditionalFormatting sqref="C27">
    <cfRule type="cellIs" dxfId="1641" priority="3439" operator="between">
      <formula>0.00000001</formula>
      <formula>1</formula>
    </cfRule>
  </conditionalFormatting>
  <conditionalFormatting sqref="I27">
    <cfRule type="cellIs" dxfId="1640" priority="3436" operator="between">
      <formula>0.000001</formula>
      <formula>1</formula>
    </cfRule>
  </conditionalFormatting>
  <conditionalFormatting sqref="C27">
    <cfRule type="cellIs" dxfId="1639" priority="3437" operator="between">
      <formula>0.00000001</formula>
      <formula>1</formula>
    </cfRule>
  </conditionalFormatting>
  <conditionalFormatting sqref="I27">
    <cfRule type="cellIs" dxfId="1638" priority="3434" operator="between">
      <formula>0.000001</formula>
      <formula>1</formula>
    </cfRule>
  </conditionalFormatting>
  <conditionalFormatting sqref="C27">
    <cfRule type="cellIs" dxfId="1637" priority="3433" operator="between">
      <formula>0.00000001</formula>
      <formula>1</formula>
    </cfRule>
  </conditionalFormatting>
  <conditionalFormatting sqref="I27">
    <cfRule type="cellIs" dxfId="1636" priority="3430" operator="between">
      <formula>0.000001</formula>
      <formula>1</formula>
    </cfRule>
  </conditionalFormatting>
  <conditionalFormatting sqref="C27">
    <cfRule type="cellIs" dxfId="1635" priority="3431" operator="between">
      <formula>0.00000001</formula>
      <formula>1</formula>
    </cfRule>
  </conditionalFormatting>
  <conditionalFormatting sqref="C27">
    <cfRule type="cellIs" dxfId="1634" priority="3429" operator="between">
      <formula>0.00000001</formula>
      <formula>1</formula>
    </cfRule>
  </conditionalFormatting>
  <conditionalFormatting sqref="I27">
    <cfRule type="cellIs" dxfId="1633" priority="3428" operator="between">
      <formula>0.000001</formula>
      <formula>1</formula>
    </cfRule>
  </conditionalFormatting>
  <conditionalFormatting sqref="C25">
    <cfRule type="cellIs" dxfId="1632" priority="2983" operator="between">
      <formula>0.00000001</formula>
      <formula>1</formula>
    </cfRule>
  </conditionalFormatting>
  <conditionalFormatting sqref="C27">
    <cfRule type="cellIs" dxfId="1631" priority="2984" operator="between">
      <formula>0.00000001</formula>
      <formula>1</formula>
    </cfRule>
  </conditionalFormatting>
  <conditionalFormatting sqref="C25">
    <cfRule type="cellIs" dxfId="1630" priority="3270" operator="between">
      <formula>0.00000001</formula>
      <formula>1</formula>
    </cfRule>
  </conditionalFormatting>
  <conditionalFormatting sqref="C25">
    <cfRule type="cellIs" dxfId="1629" priority="3268" operator="between">
      <formula>0.00000001</formula>
      <formula>1</formula>
    </cfRule>
  </conditionalFormatting>
  <conditionalFormatting sqref="G25">
    <cfRule type="cellIs" dxfId="1628" priority="3273" operator="between">
      <formula>0.00000001</formula>
      <formula>1</formula>
    </cfRule>
  </conditionalFormatting>
  <conditionalFormatting sqref="C25">
    <cfRule type="cellIs" dxfId="1627" priority="3271" operator="between">
      <formula>0.00000001</formula>
      <formula>1</formula>
    </cfRule>
  </conditionalFormatting>
  <conditionalFormatting sqref="C27">
    <cfRule type="cellIs" dxfId="1626" priority="2979" operator="between">
      <formula>0.00000001</formula>
      <formula>1</formula>
    </cfRule>
  </conditionalFormatting>
  <conditionalFormatting sqref="C25">
    <cfRule type="cellIs" dxfId="1625" priority="2978" operator="between">
      <formula>0.00000001</formula>
      <formula>1</formula>
    </cfRule>
  </conditionalFormatting>
  <conditionalFormatting sqref="C25">
    <cfRule type="cellIs" dxfId="1624" priority="2976" operator="between">
      <formula>0.00000001</formula>
      <formula>1</formula>
    </cfRule>
  </conditionalFormatting>
  <conditionalFormatting sqref="I25">
    <cfRule type="cellIs" dxfId="1623" priority="2970" operator="between">
      <formula>0.000001</formula>
      <formula>1</formula>
    </cfRule>
  </conditionalFormatting>
  <conditionalFormatting sqref="C25">
    <cfRule type="cellIs" dxfId="1622" priority="2971" operator="between">
      <formula>0.00000001</formula>
      <formula>1</formula>
    </cfRule>
  </conditionalFormatting>
  <conditionalFormatting sqref="I25">
    <cfRule type="cellIs" dxfId="1621" priority="2968" operator="between">
      <formula>0.000001</formula>
      <formula>1</formula>
    </cfRule>
  </conditionalFormatting>
  <conditionalFormatting sqref="C25">
    <cfRule type="cellIs" dxfId="1620" priority="2969" operator="between">
      <formula>0.00000001</formula>
      <formula>1</formula>
    </cfRule>
  </conditionalFormatting>
  <conditionalFormatting sqref="C25">
    <cfRule type="cellIs" dxfId="1619" priority="2967" operator="between">
      <formula>0.00000001</formula>
      <formula>1</formula>
    </cfRule>
  </conditionalFormatting>
  <conditionalFormatting sqref="I25">
    <cfRule type="cellIs" dxfId="1618" priority="2966" operator="between">
      <formula>0.000001</formula>
      <formula>1</formula>
    </cfRule>
  </conditionalFormatting>
  <conditionalFormatting sqref="C25">
    <cfRule type="cellIs" dxfId="1617" priority="3322" operator="between">
      <formula>0.00000001</formula>
      <formula>1</formula>
    </cfRule>
  </conditionalFormatting>
  <conditionalFormatting sqref="C25">
    <cfRule type="cellIs" dxfId="1616" priority="3320" operator="between">
      <formula>0.00000001</formula>
      <formula>1</formula>
    </cfRule>
  </conditionalFormatting>
  <conditionalFormatting sqref="C25">
    <cfRule type="cellIs" dxfId="1615" priority="3318" operator="between">
      <formula>0.00000001</formula>
      <formula>1</formula>
    </cfRule>
  </conditionalFormatting>
  <conditionalFormatting sqref="G25">
    <cfRule type="cellIs" dxfId="1614" priority="3316" operator="between">
      <formula>0.00000001</formula>
      <formula>1</formula>
    </cfRule>
  </conditionalFormatting>
  <conditionalFormatting sqref="H27">
    <cfRule type="cellIs" dxfId="1613" priority="3350" operator="between">
      <formula>0.000001</formula>
      <formula>1</formula>
    </cfRule>
  </conditionalFormatting>
  <conditionalFormatting sqref="C25">
    <cfRule type="cellIs" dxfId="1612" priority="3328" operator="between">
      <formula>0.00000001</formula>
      <formula>1</formula>
    </cfRule>
  </conditionalFormatting>
  <conditionalFormatting sqref="C25">
    <cfRule type="cellIs" dxfId="1611" priority="3272" operator="between">
      <formula>0.00000001</formula>
      <formula>1</formula>
    </cfRule>
  </conditionalFormatting>
  <conditionalFormatting sqref="C25">
    <cfRule type="cellIs" dxfId="1610" priority="3269" operator="between">
      <formula>0.00000001</formula>
      <formula>1</formula>
    </cfRule>
  </conditionalFormatting>
  <conditionalFormatting sqref="C25">
    <cfRule type="cellIs" dxfId="1609" priority="3266" operator="between">
      <formula>0.00000001</formula>
      <formula>1</formula>
    </cfRule>
  </conditionalFormatting>
  <conditionalFormatting sqref="C25">
    <cfRule type="cellIs" dxfId="1608" priority="3264" operator="between">
      <formula>0.00000001</formula>
      <formula>1</formula>
    </cfRule>
  </conditionalFormatting>
  <conditionalFormatting sqref="C25">
    <cfRule type="cellIs" dxfId="1607" priority="3330" operator="between">
      <formula>0.00000001</formula>
      <formula>1</formula>
    </cfRule>
  </conditionalFormatting>
  <conditionalFormatting sqref="I25">
    <cfRule type="cellIs" dxfId="1606" priority="3326" operator="between">
      <formula>0.000001</formula>
      <formula>1</formula>
    </cfRule>
  </conditionalFormatting>
  <conditionalFormatting sqref="I25">
    <cfRule type="cellIs" dxfId="1605" priority="3325" operator="between">
      <formula>0.000001</formula>
      <formula>1</formula>
    </cfRule>
  </conditionalFormatting>
  <conditionalFormatting sqref="C25">
    <cfRule type="cellIs" dxfId="1604" priority="3324" operator="between">
      <formula>0.00000001</formula>
      <formula>1</formula>
    </cfRule>
  </conditionalFormatting>
  <conditionalFormatting sqref="I25">
    <cfRule type="cellIs" dxfId="1603" priority="3323" operator="between">
      <formula>0.000001</formula>
      <formula>1</formula>
    </cfRule>
  </conditionalFormatting>
  <conditionalFormatting sqref="I25">
    <cfRule type="cellIs" dxfId="1602" priority="3321" operator="between">
      <formula>0.000001</formula>
      <formula>1</formula>
    </cfRule>
  </conditionalFormatting>
  <conditionalFormatting sqref="I25">
    <cfRule type="cellIs" dxfId="1601" priority="3319" operator="between">
      <formula>0.000001</formula>
      <formula>1</formula>
    </cfRule>
  </conditionalFormatting>
  <conditionalFormatting sqref="I25">
    <cfRule type="cellIs" dxfId="1600" priority="3317" operator="between">
      <formula>0.000001</formula>
      <formula>1</formula>
    </cfRule>
  </conditionalFormatting>
  <conditionalFormatting sqref="C27">
    <cfRule type="cellIs" dxfId="1599" priority="3246" operator="between">
      <formula>0.00000001</formula>
      <formula>1</formula>
    </cfRule>
  </conditionalFormatting>
  <conditionalFormatting sqref="C25">
    <cfRule type="cellIs" dxfId="1598" priority="2869" operator="between">
      <formula>0.00000001</formula>
      <formula>1</formula>
    </cfRule>
  </conditionalFormatting>
  <conditionalFormatting sqref="C25">
    <cfRule type="cellIs" dxfId="1597" priority="3293" operator="between">
      <formula>0.00000001</formula>
      <formula>1</formula>
    </cfRule>
  </conditionalFormatting>
  <conditionalFormatting sqref="I25">
    <cfRule type="cellIs" dxfId="1596" priority="3292" operator="between">
      <formula>0.000001</formula>
      <formula>1</formula>
    </cfRule>
  </conditionalFormatting>
  <conditionalFormatting sqref="C25">
    <cfRule type="cellIs" dxfId="1595" priority="3291" operator="between">
      <formula>0.00000001</formula>
      <formula>1</formula>
    </cfRule>
  </conditionalFormatting>
  <conditionalFormatting sqref="I25">
    <cfRule type="cellIs" dxfId="1594" priority="3290" operator="between">
      <formula>0.000001</formula>
      <formula>1</formula>
    </cfRule>
  </conditionalFormatting>
  <conditionalFormatting sqref="I25">
    <cfRule type="cellIs" dxfId="1593" priority="3288" operator="between">
      <formula>0.000001</formula>
      <formula>1</formula>
    </cfRule>
  </conditionalFormatting>
  <conditionalFormatting sqref="C25">
    <cfRule type="cellIs" dxfId="1592" priority="3289" operator="between">
      <formula>0.00000001</formula>
      <formula>1</formula>
    </cfRule>
  </conditionalFormatting>
  <conditionalFormatting sqref="I25">
    <cfRule type="cellIs" dxfId="1591" priority="3286" operator="between">
      <formula>0.000001</formula>
      <formula>1</formula>
    </cfRule>
  </conditionalFormatting>
  <conditionalFormatting sqref="C25">
    <cfRule type="cellIs" dxfId="1590" priority="3287" operator="between">
      <formula>0.00000001</formula>
      <formula>1</formula>
    </cfRule>
  </conditionalFormatting>
  <conditionalFormatting sqref="C25">
    <cfRule type="cellIs" dxfId="1589" priority="3285" operator="between">
      <formula>0.00000001</formula>
      <formula>1</formula>
    </cfRule>
  </conditionalFormatting>
  <conditionalFormatting sqref="I25">
    <cfRule type="cellIs" dxfId="1588" priority="3284" operator="between">
      <formula>0.000001</formula>
      <formula>1</formula>
    </cfRule>
  </conditionalFormatting>
  <conditionalFormatting sqref="I25">
    <cfRule type="cellIs" dxfId="1587" priority="3282" operator="between">
      <formula>0.000001</formula>
      <formula>1</formula>
    </cfRule>
  </conditionalFormatting>
  <conditionalFormatting sqref="C25">
    <cfRule type="cellIs" dxfId="1586" priority="3283" operator="between">
      <formula>0.00000001</formula>
      <formula>1</formula>
    </cfRule>
  </conditionalFormatting>
  <conditionalFormatting sqref="I25">
    <cfRule type="cellIs" dxfId="1585" priority="3280" operator="between">
      <formula>0.000001</formula>
      <formula>1</formula>
    </cfRule>
  </conditionalFormatting>
  <conditionalFormatting sqref="C25">
    <cfRule type="cellIs" dxfId="1584" priority="3281" operator="between">
      <formula>0.00000001</formula>
      <formula>1</formula>
    </cfRule>
  </conditionalFormatting>
  <conditionalFormatting sqref="C25">
    <cfRule type="cellIs" dxfId="1583" priority="3279" operator="between">
      <formula>0.00000001</formula>
      <formula>1</formula>
    </cfRule>
  </conditionalFormatting>
  <conditionalFormatting sqref="I25">
    <cfRule type="cellIs" dxfId="1582" priority="3278" operator="between">
      <formula>0.000001</formula>
      <formula>1</formula>
    </cfRule>
  </conditionalFormatting>
  <conditionalFormatting sqref="C25">
    <cfRule type="cellIs" dxfId="1581" priority="3276" operator="between">
      <formula>0.00000001</formula>
      <formula>1</formula>
    </cfRule>
  </conditionalFormatting>
  <conditionalFormatting sqref="C25">
    <cfRule type="cellIs" dxfId="1580" priority="3277" operator="between">
      <formula>0.00000001</formula>
      <formula>1</formula>
    </cfRule>
  </conditionalFormatting>
  <conditionalFormatting sqref="C27">
    <cfRule type="cellIs" dxfId="1579" priority="3257" operator="between">
      <formula>0.00000001</formula>
      <formula>1</formula>
    </cfRule>
  </conditionalFormatting>
  <conditionalFormatting sqref="C27">
    <cfRule type="cellIs" dxfId="1578" priority="3255" operator="between">
      <formula>0.00000001</formula>
      <formula>1</formula>
    </cfRule>
  </conditionalFormatting>
  <conditionalFormatting sqref="C27">
    <cfRule type="cellIs" dxfId="1577" priority="3253" operator="between">
      <formula>0.00000001</formula>
      <formula>1</formula>
    </cfRule>
  </conditionalFormatting>
  <conditionalFormatting sqref="C25">
    <cfRule type="cellIs" dxfId="1576" priority="3275" operator="between">
      <formula>0.00000001</formula>
      <formula>1</formula>
    </cfRule>
  </conditionalFormatting>
  <conditionalFormatting sqref="I25">
    <cfRule type="cellIs" dxfId="1575" priority="3274" operator="between">
      <formula>0.000001</formula>
      <formula>1</formula>
    </cfRule>
  </conditionalFormatting>
  <conditionalFormatting sqref="I25">
    <cfRule type="cellIs" dxfId="1574" priority="3267" operator="between">
      <formula>0.000001</formula>
      <formula>1</formula>
    </cfRule>
  </conditionalFormatting>
  <conditionalFormatting sqref="I25">
    <cfRule type="cellIs" dxfId="1573" priority="3265" operator="between">
      <formula>0.000001</formula>
      <formula>1</formula>
    </cfRule>
  </conditionalFormatting>
  <conditionalFormatting sqref="I25">
    <cfRule type="cellIs" dxfId="1572" priority="3263" operator="between">
      <formula>0.000001</formula>
      <formula>1</formula>
    </cfRule>
  </conditionalFormatting>
  <conditionalFormatting sqref="I25">
    <cfRule type="cellIs" dxfId="1571" priority="3261" operator="between">
      <formula>0.000001</formula>
      <formula>1</formula>
    </cfRule>
  </conditionalFormatting>
  <conditionalFormatting sqref="C25">
    <cfRule type="cellIs" dxfId="1570" priority="3262" operator="between">
      <formula>0.00000001</formula>
      <formula>1</formula>
    </cfRule>
  </conditionalFormatting>
  <conditionalFormatting sqref="C25">
    <cfRule type="cellIs" dxfId="1569" priority="3260" operator="between">
      <formula>0.00000001</formula>
      <formula>1</formula>
    </cfRule>
  </conditionalFormatting>
  <conditionalFormatting sqref="I25">
    <cfRule type="cellIs" dxfId="1568" priority="3259" operator="between">
      <formula>0.000001</formula>
      <formula>1</formula>
    </cfRule>
  </conditionalFormatting>
  <conditionalFormatting sqref="C27">
    <cfRule type="cellIs" dxfId="1567" priority="3258" operator="between">
      <formula>0.00000001</formula>
      <formula>1</formula>
    </cfRule>
  </conditionalFormatting>
  <conditionalFormatting sqref="C27">
    <cfRule type="cellIs" dxfId="1566" priority="3256" operator="between">
      <formula>0.00000001</formula>
      <formula>1</formula>
    </cfRule>
  </conditionalFormatting>
  <conditionalFormatting sqref="C27">
    <cfRule type="cellIs" dxfId="1565" priority="3254" operator="between">
      <formula>0.00000001</formula>
      <formula>1</formula>
    </cfRule>
  </conditionalFormatting>
  <conditionalFormatting sqref="C27">
    <cfRule type="cellIs" dxfId="1564" priority="3252" operator="between">
      <formula>0.00000001</formula>
      <formula>1</formula>
    </cfRule>
  </conditionalFormatting>
  <conditionalFormatting sqref="C27">
    <cfRule type="cellIs" dxfId="1563" priority="3251" operator="between">
      <formula>0.00000001</formula>
      <formula>1</formula>
    </cfRule>
  </conditionalFormatting>
  <conditionalFormatting sqref="C27">
    <cfRule type="cellIs" dxfId="1562" priority="3250" operator="between">
      <formula>0.00000001</formula>
      <formula>1</formula>
    </cfRule>
  </conditionalFormatting>
  <conditionalFormatting sqref="I27">
    <cfRule type="cellIs" dxfId="1561" priority="3249" operator="between">
      <formula>0.000001</formula>
      <formula>1</formula>
    </cfRule>
  </conditionalFormatting>
  <conditionalFormatting sqref="C27">
    <cfRule type="cellIs" dxfId="1560" priority="3248" operator="between">
      <formula>0.00000001</formula>
      <formula>1</formula>
    </cfRule>
  </conditionalFormatting>
  <conditionalFormatting sqref="I27">
    <cfRule type="cellIs" dxfId="1559" priority="3247" operator="between">
      <formula>0.000001</formula>
      <formula>1</formula>
    </cfRule>
  </conditionalFormatting>
  <conditionalFormatting sqref="I27">
    <cfRule type="cellIs" dxfId="1558" priority="3239" operator="between">
      <formula>0.000001</formula>
      <formula>1</formula>
    </cfRule>
  </conditionalFormatting>
  <conditionalFormatting sqref="I27">
    <cfRule type="cellIs" dxfId="1557" priority="3245" operator="between">
      <formula>0.000001</formula>
      <formula>1</formula>
    </cfRule>
  </conditionalFormatting>
  <conditionalFormatting sqref="I27">
    <cfRule type="cellIs" dxfId="1556" priority="3243" operator="between">
      <formula>0.000001</formula>
      <formula>1</formula>
    </cfRule>
  </conditionalFormatting>
  <conditionalFormatting sqref="C27">
    <cfRule type="cellIs" dxfId="1555" priority="3244" operator="between">
      <formula>0.00000001</formula>
      <formula>1</formula>
    </cfRule>
  </conditionalFormatting>
  <conditionalFormatting sqref="C27">
    <cfRule type="cellIs" dxfId="1554" priority="3242" operator="between">
      <formula>0.00000001</formula>
      <formula>1</formula>
    </cfRule>
  </conditionalFormatting>
  <conditionalFormatting sqref="I27">
    <cfRule type="cellIs" dxfId="1553" priority="3241" operator="between">
      <formula>0.000001</formula>
      <formula>1</formula>
    </cfRule>
  </conditionalFormatting>
  <conditionalFormatting sqref="C27">
    <cfRule type="cellIs" dxfId="1552" priority="3240" operator="between">
      <formula>0.00000001</formula>
      <formula>1</formula>
    </cfRule>
  </conditionalFormatting>
  <conditionalFormatting sqref="I27">
    <cfRule type="cellIs" dxfId="1551" priority="3237" operator="between">
      <formula>0.000001</formula>
      <formula>1</formula>
    </cfRule>
  </conditionalFormatting>
  <conditionalFormatting sqref="C27">
    <cfRule type="cellIs" dxfId="1550" priority="3238" operator="between">
      <formula>0.00000001</formula>
      <formula>1</formula>
    </cfRule>
  </conditionalFormatting>
  <conditionalFormatting sqref="C27">
    <cfRule type="cellIs" dxfId="1549" priority="3236" operator="between">
      <formula>0.00000001</formula>
      <formula>1</formula>
    </cfRule>
  </conditionalFormatting>
  <conditionalFormatting sqref="I27">
    <cfRule type="cellIs" dxfId="1548" priority="3235" operator="between">
      <formula>0.000001</formula>
      <formula>1</formula>
    </cfRule>
  </conditionalFormatting>
  <conditionalFormatting sqref="C27">
    <cfRule type="cellIs" dxfId="1547" priority="3233" operator="between">
      <formula>0.00000001</formula>
      <formula>1</formula>
    </cfRule>
  </conditionalFormatting>
  <conditionalFormatting sqref="C27">
    <cfRule type="cellIs" dxfId="1546" priority="2360" operator="between">
      <formula>0.00000001</formula>
      <formula>1</formula>
    </cfRule>
  </conditionalFormatting>
  <conditionalFormatting sqref="C27">
    <cfRule type="cellIs" dxfId="1545" priority="2358" operator="between">
      <formula>0.00000001</formula>
      <formula>1</formula>
    </cfRule>
  </conditionalFormatting>
  <conditionalFormatting sqref="C27">
    <cfRule type="cellIs" dxfId="1544" priority="2354" operator="between">
      <formula>0.00000001</formula>
      <formula>1</formula>
    </cfRule>
  </conditionalFormatting>
  <conditionalFormatting sqref="C27">
    <cfRule type="cellIs" dxfId="1543" priority="2331" operator="between">
      <formula>0.00000001</formula>
      <formula>1</formula>
    </cfRule>
  </conditionalFormatting>
  <conditionalFormatting sqref="C25">
    <cfRule type="cellIs" dxfId="1542" priority="2330" operator="between">
      <formula>0.00000001</formula>
      <formula>1</formula>
    </cfRule>
  </conditionalFormatting>
  <conditionalFormatting sqref="C27">
    <cfRule type="cellIs" dxfId="1541" priority="2337" operator="between">
      <formula>0.00000001</formula>
      <formula>1</formula>
    </cfRule>
  </conditionalFormatting>
  <conditionalFormatting sqref="I25">
    <cfRule type="cellIs" dxfId="1540" priority="2334" operator="between">
      <formula>0.000001</formula>
      <formula>1</formula>
    </cfRule>
  </conditionalFormatting>
  <conditionalFormatting sqref="C25">
    <cfRule type="cellIs" dxfId="1539" priority="2335" operator="between">
      <formula>0.00000001</formula>
      <formula>1</formula>
    </cfRule>
  </conditionalFormatting>
  <conditionalFormatting sqref="C25">
    <cfRule type="cellIs" dxfId="1538" priority="2333" operator="between">
      <formula>0.00000001</formula>
      <formula>1</formula>
    </cfRule>
  </conditionalFormatting>
  <conditionalFormatting sqref="C6">
    <cfRule type="cellIs" dxfId="1537" priority="3207" operator="between">
      <formula>0.00000001</formula>
      <formula>1</formula>
    </cfRule>
  </conditionalFormatting>
  <conditionalFormatting sqref="C6">
    <cfRule type="cellIs" dxfId="1536" priority="3212" operator="between">
      <formula>0.00000001</formula>
      <formula>1</formula>
    </cfRule>
  </conditionalFormatting>
  <conditionalFormatting sqref="I6">
    <cfRule type="cellIs" dxfId="1535" priority="3211" operator="between">
      <formula>0.000001</formula>
      <formula>1</formula>
    </cfRule>
  </conditionalFormatting>
  <conditionalFormatting sqref="I6">
    <cfRule type="cellIs" dxfId="1534" priority="3209" operator="between">
      <formula>0.000001</formula>
      <formula>1</formula>
    </cfRule>
  </conditionalFormatting>
  <conditionalFormatting sqref="C6">
    <cfRule type="cellIs" dxfId="1533" priority="3210" operator="between">
      <formula>0.00000001</formula>
      <formula>1</formula>
    </cfRule>
  </conditionalFormatting>
  <conditionalFormatting sqref="C6">
    <cfRule type="cellIs" dxfId="1532" priority="3208" operator="between">
      <formula>0.00000001</formula>
      <formula>1</formula>
    </cfRule>
  </conditionalFormatting>
  <conditionalFormatting sqref="E6">
    <cfRule type="cellIs" dxfId="1531" priority="3206" operator="between">
      <formula>0.00000001</formula>
      <formula>1</formula>
    </cfRule>
  </conditionalFormatting>
  <conditionalFormatting sqref="G6">
    <cfRule type="cellIs" dxfId="1530" priority="3205" operator="between">
      <formula>0.00000001</formula>
      <formula>1</formula>
    </cfRule>
  </conditionalFormatting>
  <conditionalFormatting sqref="C6">
    <cfRule type="cellIs" dxfId="1529" priority="3204" operator="between">
      <formula>0.00000001</formula>
      <formula>1</formula>
    </cfRule>
  </conditionalFormatting>
  <conditionalFormatting sqref="I6">
    <cfRule type="cellIs" dxfId="1528" priority="3203" operator="between">
      <formula>0.000001</formula>
      <formula>1</formula>
    </cfRule>
  </conditionalFormatting>
  <conditionalFormatting sqref="C6">
    <cfRule type="cellIs" dxfId="1527" priority="3202" operator="between">
      <formula>0.00000001</formula>
      <formula>1</formula>
    </cfRule>
  </conditionalFormatting>
  <conditionalFormatting sqref="I6">
    <cfRule type="cellIs" dxfId="1526" priority="3201" operator="between">
      <formula>0.000001</formula>
      <formula>1</formula>
    </cfRule>
  </conditionalFormatting>
  <conditionalFormatting sqref="I6">
    <cfRule type="cellIs" dxfId="1525" priority="3199" operator="between">
      <formula>0.000001</formula>
      <formula>1</formula>
    </cfRule>
  </conditionalFormatting>
  <conditionalFormatting sqref="C6">
    <cfRule type="cellIs" dxfId="1524" priority="3200" operator="between">
      <formula>0.00000001</formula>
      <formula>1</formula>
    </cfRule>
  </conditionalFormatting>
  <conditionalFormatting sqref="E7">
    <cfRule type="cellIs" dxfId="1523" priority="3198" operator="between">
      <formula>0.00000001</formula>
      <formula>1</formula>
    </cfRule>
  </conditionalFormatting>
  <conditionalFormatting sqref="G7">
    <cfRule type="cellIs" dxfId="1522" priority="3197" operator="between">
      <formula>0.00000001</formula>
      <formula>1</formula>
    </cfRule>
  </conditionalFormatting>
  <conditionalFormatting sqref="E7">
    <cfRule type="cellIs" dxfId="1521" priority="3196" operator="between">
      <formula>0.00000001</formula>
      <formula>1</formula>
    </cfRule>
  </conditionalFormatting>
  <conditionalFormatting sqref="G7">
    <cfRule type="cellIs" dxfId="1520" priority="3195" operator="between">
      <formula>0.00000001</formula>
      <formula>1</formula>
    </cfRule>
  </conditionalFormatting>
  <conditionalFormatting sqref="C7">
    <cfRule type="cellIs" dxfId="1519" priority="3193" operator="between">
      <formula>0.00000001</formula>
      <formula>1</formula>
    </cfRule>
  </conditionalFormatting>
  <conditionalFormatting sqref="C7">
    <cfRule type="cellIs" dxfId="1518" priority="3194" operator="between">
      <formula>0.00000001</formula>
      <formula>1</formula>
    </cfRule>
  </conditionalFormatting>
  <conditionalFormatting sqref="C12">
    <cfRule type="cellIs" dxfId="1517" priority="3192" operator="between">
      <formula>0.00000001</formula>
      <formula>1</formula>
    </cfRule>
  </conditionalFormatting>
  <conditionalFormatting sqref="C12">
    <cfRule type="cellIs" dxfId="1516" priority="3191" operator="between">
      <formula>0.00000001</formula>
      <formula>1</formula>
    </cfRule>
  </conditionalFormatting>
  <conditionalFormatting sqref="E12">
    <cfRule type="cellIs" dxfId="1515" priority="3190" operator="between">
      <formula>0.00000001</formula>
      <formula>1</formula>
    </cfRule>
  </conditionalFormatting>
  <conditionalFormatting sqref="G12">
    <cfRule type="cellIs" dxfId="1514" priority="3189" operator="between">
      <formula>0.00000001</formula>
      <formula>1</formula>
    </cfRule>
  </conditionalFormatting>
  <conditionalFormatting sqref="E12">
    <cfRule type="cellIs" dxfId="1513" priority="3188" operator="between">
      <formula>0.00000001</formula>
      <formula>1</formula>
    </cfRule>
  </conditionalFormatting>
  <conditionalFormatting sqref="G12">
    <cfRule type="cellIs" dxfId="1512" priority="3187" operator="between">
      <formula>0.00000001</formula>
      <formula>1</formula>
    </cfRule>
  </conditionalFormatting>
  <conditionalFormatting sqref="H25">
    <cfRule type="cellIs" dxfId="1511" priority="2254" operator="between">
      <formula>0.000001</formula>
      <formula>1</formula>
    </cfRule>
  </conditionalFormatting>
  <conditionalFormatting sqref="E14">
    <cfRule type="cellIs" dxfId="1510" priority="3182" operator="between">
      <formula>0.00000001</formula>
      <formula>1</formula>
    </cfRule>
  </conditionalFormatting>
  <conditionalFormatting sqref="G14">
    <cfRule type="cellIs" dxfId="1509" priority="3181" operator="between">
      <formula>0.00000001</formula>
      <formula>1</formula>
    </cfRule>
  </conditionalFormatting>
  <conditionalFormatting sqref="E14">
    <cfRule type="cellIs" dxfId="1508" priority="3180" operator="between">
      <formula>0.00000001</formula>
      <formula>1</formula>
    </cfRule>
  </conditionalFormatting>
  <conditionalFormatting sqref="G14">
    <cfRule type="cellIs" dxfId="1507" priority="3179" operator="between">
      <formula>0.00000001</formula>
      <formula>1</formula>
    </cfRule>
  </conditionalFormatting>
  <conditionalFormatting sqref="C18">
    <cfRule type="cellIs" dxfId="1506" priority="3159" operator="between">
      <formula>0.00000001</formula>
      <formula>1</formula>
    </cfRule>
  </conditionalFormatting>
  <conditionalFormatting sqref="C18">
    <cfRule type="cellIs" dxfId="1505" priority="3164" operator="between">
      <formula>0.00000001</formula>
      <formula>1</formula>
    </cfRule>
  </conditionalFormatting>
  <conditionalFormatting sqref="I18">
    <cfRule type="cellIs" dxfId="1504" priority="3163" operator="between">
      <formula>0.000001</formula>
      <formula>1</formula>
    </cfRule>
  </conditionalFormatting>
  <conditionalFormatting sqref="I18">
    <cfRule type="cellIs" dxfId="1503" priority="3161" operator="between">
      <formula>0.000001</formula>
      <formula>1</formula>
    </cfRule>
  </conditionalFormatting>
  <conditionalFormatting sqref="C18">
    <cfRule type="cellIs" dxfId="1502" priority="3162" operator="between">
      <formula>0.00000001</formula>
      <formula>1</formula>
    </cfRule>
  </conditionalFormatting>
  <conditionalFormatting sqref="C18">
    <cfRule type="cellIs" dxfId="1501" priority="3160" operator="between">
      <formula>0.00000001</formula>
      <formula>1</formula>
    </cfRule>
  </conditionalFormatting>
  <conditionalFormatting sqref="E18">
    <cfRule type="cellIs" dxfId="1500" priority="3158" operator="between">
      <formula>0.00000001</formula>
      <formula>1</formula>
    </cfRule>
  </conditionalFormatting>
  <conditionalFormatting sqref="G18">
    <cfRule type="cellIs" dxfId="1499" priority="3157" operator="between">
      <formula>0.00000001</formula>
      <formula>1</formula>
    </cfRule>
  </conditionalFormatting>
  <conditionalFormatting sqref="C18">
    <cfRule type="cellIs" dxfId="1498" priority="3156" operator="between">
      <formula>0.00000001</formula>
      <formula>1</formula>
    </cfRule>
  </conditionalFormatting>
  <conditionalFormatting sqref="I18">
    <cfRule type="cellIs" dxfId="1497" priority="3155" operator="between">
      <formula>0.000001</formula>
      <formula>1</formula>
    </cfRule>
  </conditionalFormatting>
  <conditionalFormatting sqref="C18">
    <cfRule type="cellIs" dxfId="1496" priority="3154" operator="between">
      <formula>0.00000001</formula>
      <formula>1</formula>
    </cfRule>
  </conditionalFormatting>
  <conditionalFormatting sqref="I18">
    <cfRule type="cellIs" dxfId="1495" priority="3153" operator="between">
      <formula>0.000001</formula>
      <formula>1</formula>
    </cfRule>
  </conditionalFormatting>
  <conditionalFormatting sqref="I18">
    <cfRule type="cellIs" dxfId="1494" priority="3151" operator="between">
      <formula>0.000001</formula>
      <formula>1</formula>
    </cfRule>
  </conditionalFormatting>
  <conditionalFormatting sqref="C18">
    <cfRule type="cellIs" dxfId="1493" priority="3152" operator="between">
      <formula>0.00000001</formula>
      <formula>1</formula>
    </cfRule>
  </conditionalFormatting>
  <conditionalFormatting sqref="C19">
    <cfRule type="cellIs" dxfId="1492" priority="3150" operator="between">
      <formula>0.00000001</formula>
      <formula>1</formula>
    </cfRule>
  </conditionalFormatting>
  <conditionalFormatting sqref="C19">
    <cfRule type="cellIs" dxfId="1491" priority="3149" operator="between">
      <formula>0.00000001</formula>
      <formula>1</formula>
    </cfRule>
  </conditionalFormatting>
  <conditionalFormatting sqref="E19">
    <cfRule type="cellIs" dxfId="1490" priority="3148" operator="between">
      <formula>0.00000001</formula>
      <formula>1</formula>
    </cfRule>
  </conditionalFormatting>
  <conditionalFormatting sqref="G19">
    <cfRule type="cellIs" dxfId="1489" priority="3147" operator="between">
      <formula>0.00000001</formula>
      <formula>1</formula>
    </cfRule>
  </conditionalFormatting>
  <conditionalFormatting sqref="E19">
    <cfRule type="cellIs" dxfId="1488" priority="3146" operator="between">
      <formula>0.00000001</formula>
      <formula>1</formula>
    </cfRule>
  </conditionalFormatting>
  <conditionalFormatting sqref="G19">
    <cfRule type="cellIs" dxfId="1487" priority="3145" operator="between">
      <formula>0.00000001</formula>
      <formula>1</formula>
    </cfRule>
  </conditionalFormatting>
  <conditionalFormatting sqref="C22">
    <cfRule type="cellIs" dxfId="1486" priority="3133" operator="between">
      <formula>0.00000001</formula>
      <formula>1</formula>
    </cfRule>
  </conditionalFormatting>
  <conditionalFormatting sqref="C22">
    <cfRule type="cellIs" dxfId="1485" priority="3138" operator="between">
      <formula>0.00000001</formula>
      <formula>1</formula>
    </cfRule>
  </conditionalFormatting>
  <conditionalFormatting sqref="G22">
    <cfRule type="cellIs" dxfId="1484" priority="3131" operator="between">
      <formula>0.00000001</formula>
      <formula>1</formula>
    </cfRule>
  </conditionalFormatting>
  <conditionalFormatting sqref="C22">
    <cfRule type="cellIs" dxfId="1483" priority="3126" operator="between">
      <formula>0.00000001</formula>
      <formula>1</formula>
    </cfRule>
  </conditionalFormatting>
  <conditionalFormatting sqref="C25">
    <cfRule type="cellIs" dxfId="1482" priority="3114" operator="between">
      <formula>0.00000001</formula>
      <formula>1</formula>
    </cfRule>
  </conditionalFormatting>
  <conditionalFormatting sqref="C27">
    <cfRule type="cellIs" dxfId="1481" priority="2674" operator="between">
      <formula>0.00000001</formula>
      <formula>1</formula>
    </cfRule>
  </conditionalFormatting>
  <conditionalFormatting sqref="G25">
    <cfRule type="cellIs" dxfId="1480" priority="2692" operator="between">
      <formula>0.00000001</formula>
      <formula>1</formula>
    </cfRule>
  </conditionalFormatting>
  <conditionalFormatting sqref="C25">
    <cfRule type="cellIs" dxfId="1479" priority="3113" operator="between">
      <formula>0.00000001</formula>
      <formula>1</formula>
    </cfRule>
  </conditionalFormatting>
  <conditionalFormatting sqref="E25">
    <cfRule type="cellIs" dxfId="1478" priority="3112" operator="between">
      <formula>0.00000001</formula>
      <formula>1</formula>
    </cfRule>
  </conditionalFormatting>
  <conditionalFormatting sqref="C25">
    <cfRule type="cellIs" dxfId="1477" priority="3116" operator="between">
      <formula>0.00000001</formula>
      <formula>1</formula>
    </cfRule>
  </conditionalFormatting>
  <conditionalFormatting sqref="C25">
    <cfRule type="cellIs" dxfId="1476" priority="3115" operator="between">
      <formula>0.00000001</formula>
      <formula>1</formula>
    </cfRule>
  </conditionalFormatting>
  <conditionalFormatting sqref="I25">
    <cfRule type="cellIs" dxfId="1475" priority="3111" operator="between">
      <formula>0.000001</formula>
      <formula>1</formula>
    </cfRule>
  </conditionalFormatting>
  <conditionalFormatting sqref="C25">
    <cfRule type="cellIs" dxfId="1474" priority="3109" operator="between">
      <formula>0.00000001</formula>
      <formula>1</formula>
    </cfRule>
  </conditionalFormatting>
  <conditionalFormatting sqref="I25">
    <cfRule type="cellIs" dxfId="1473" priority="3108" operator="between">
      <formula>0.000001</formula>
      <formula>1</formula>
    </cfRule>
  </conditionalFormatting>
  <conditionalFormatting sqref="C25">
    <cfRule type="cellIs" dxfId="1472" priority="3107" operator="between">
      <formula>0.00000001</formula>
      <formula>1</formula>
    </cfRule>
  </conditionalFormatting>
  <conditionalFormatting sqref="I25">
    <cfRule type="cellIs" dxfId="1471" priority="3106" operator="between">
      <formula>0.000001</formula>
      <formula>1</formula>
    </cfRule>
  </conditionalFormatting>
  <conditionalFormatting sqref="I25">
    <cfRule type="cellIs" dxfId="1470" priority="3080" operator="between">
      <formula>0.000001</formula>
      <formula>1</formula>
    </cfRule>
  </conditionalFormatting>
  <conditionalFormatting sqref="I25">
    <cfRule type="cellIs" dxfId="1469" priority="3078" operator="between">
      <formula>0.000001</formula>
      <formula>1</formula>
    </cfRule>
  </conditionalFormatting>
  <conditionalFormatting sqref="I25">
    <cfRule type="cellIs" dxfId="1468" priority="3076" operator="between">
      <formula>0.000001</formula>
      <formula>1</formula>
    </cfRule>
  </conditionalFormatting>
  <conditionalFormatting sqref="C25">
    <cfRule type="cellIs" dxfId="1467" priority="3077" operator="between">
      <formula>0.00000001</formula>
      <formula>1</formula>
    </cfRule>
  </conditionalFormatting>
  <conditionalFormatting sqref="I25">
    <cfRule type="cellIs" dxfId="1466" priority="3074" operator="between">
      <formula>0.000001</formula>
      <formula>1</formula>
    </cfRule>
  </conditionalFormatting>
  <conditionalFormatting sqref="C25">
    <cfRule type="cellIs" dxfId="1465" priority="3075" operator="between">
      <formula>0.00000001</formula>
      <formula>1</formula>
    </cfRule>
  </conditionalFormatting>
  <conditionalFormatting sqref="C25">
    <cfRule type="cellIs" dxfId="1464" priority="3073" operator="between">
      <formula>0.00000001</formula>
      <formula>1</formula>
    </cfRule>
  </conditionalFormatting>
  <conditionalFormatting sqref="I25">
    <cfRule type="cellIs" dxfId="1463" priority="3072" operator="between">
      <formula>0.000001</formula>
      <formula>1</formula>
    </cfRule>
  </conditionalFormatting>
  <conditionalFormatting sqref="I25">
    <cfRule type="cellIs" dxfId="1462" priority="3070" operator="between">
      <formula>0.000001</formula>
      <formula>1</formula>
    </cfRule>
  </conditionalFormatting>
  <conditionalFormatting sqref="C25">
    <cfRule type="cellIs" dxfId="1461" priority="3071" operator="between">
      <formula>0.00000001</formula>
      <formula>1</formula>
    </cfRule>
  </conditionalFormatting>
  <conditionalFormatting sqref="I25">
    <cfRule type="cellIs" dxfId="1460" priority="3068" operator="between">
      <formula>0.000001</formula>
      <formula>1</formula>
    </cfRule>
  </conditionalFormatting>
  <conditionalFormatting sqref="C25">
    <cfRule type="cellIs" dxfId="1459" priority="3069" operator="between">
      <formula>0.00000001</formula>
      <formula>1</formula>
    </cfRule>
  </conditionalFormatting>
  <conditionalFormatting sqref="C25">
    <cfRule type="cellIs" dxfId="1458" priority="3067" operator="between">
      <formula>0.00000001</formula>
      <formula>1</formula>
    </cfRule>
  </conditionalFormatting>
  <conditionalFormatting sqref="I25">
    <cfRule type="cellIs" dxfId="1457" priority="3066" operator="between">
      <formula>0.000001</formula>
      <formula>1</formula>
    </cfRule>
  </conditionalFormatting>
  <conditionalFormatting sqref="C25">
    <cfRule type="cellIs" dxfId="1456" priority="3064" operator="between">
      <formula>0.00000001</formula>
      <formula>1</formula>
    </cfRule>
  </conditionalFormatting>
  <conditionalFormatting sqref="C25">
    <cfRule type="cellIs" dxfId="1455" priority="3065" operator="between">
      <formula>0.00000001</formula>
      <formula>1</formula>
    </cfRule>
  </conditionalFormatting>
  <conditionalFormatting sqref="C25">
    <cfRule type="cellIs" dxfId="1454" priority="3012" operator="between">
      <formula>0.00000001</formula>
      <formula>1</formula>
    </cfRule>
  </conditionalFormatting>
  <conditionalFormatting sqref="C27">
    <cfRule type="cellIs" dxfId="1453" priority="3005" operator="between">
      <formula>0.00000001</formula>
      <formula>1</formula>
    </cfRule>
  </conditionalFormatting>
  <conditionalFormatting sqref="C25">
    <cfRule type="cellIs" dxfId="1452" priority="3056" operator="between">
      <formula>0.00000001</formula>
      <formula>1</formula>
    </cfRule>
  </conditionalFormatting>
  <conditionalFormatting sqref="G25">
    <cfRule type="cellIs" dxfId="1451" priority="3061" operator="between">
      <formula>0.00000001</formula>
      <formula>1</formula>
    </cfRule>
  </conditionalFormatting>
  <conditionalFormatting sqref="C27">
    <cfRule type="cellIs" dxfId="1450" priority="3008" operator="between">
      <formula>0.00000001</formula>
      <formula>1</formula>
    </cfRule>
  </conditionalFormatting>
  <conditionalFormatting sqref="C27">
    <cfRule type="cellIs" dxfId="1449" priority="3006" operator="between">
      <formula>0.00000001</formula>
      <formula>1</formula>
    </cfRule>
  </conditionalFormatting>
  <conditionalFormatting sqref="C27">
    <cfRule type="cellIs" dxfId="1448" priority="3045" operator="between">
      <formula>0.00000001</formula>
      <formula>1</formula>
    </cfRule>
  </conditionalFormatting>
  <conditionalFormatting sqref="C27">
    <cfRule type="cellIs" dxfId="1447" priority="3043" operator="between">
      <formula>0.00000001</formula>
      <formula>1</formula>
    </cfRule>
  </conditionalFormatting>
  <conditionalFormatting sqref="C27">
    <cfRule type="cellIs" dxfId="1446" priority="3041" operator="between">
      <formula>0.00000001</formula>
      <formula>1</formula>
    </cfRule>
  </conditionalFormatting>
  <conditionalFormatting sqref="C25">
    <cfRule type="cellIs" dxfId="1445" priority="3013" operator="between">
      <formula>0.00000001</formula>
      <formula>1</formula>
    </cfRule>
  </conditionalFormatting>
  <conditionalFormatting sqref="C25">
    <cfRule type="cellIs" dxfId="1444" priority="3016" operator="between">
      <formula>0.00000001</formula>
      <formula>1</formula>
    </cfRule>
  </conditionalFormatting>
  <conditionalFormatting sqref="C27">
    <cfRule type="cellIs" dxfId="1443" priority="3011" operator="between">
      <formula>0.00000001</formula>
      <formula>1</formula>
    </cfRule>
  </conditionalFormatting>
  <conditionalFormatting sqref="C27">
    <cfRule type="cellIs" dxfId="1442" priority="3009" operator="between">
      <formula>0.00000001</formula>
      <formula>1</formula>
    </cfRule>
  </conditionalFormatting>
  <conditionalFormatting sqref="C25">
    <cfRule type="cellIs" dxfId="1441" priority="3063" operator="between">
      <formula>0.00000001</formula>
      <formula>1</formula>
    </cfRule>
  </conditionalFormatting>
  <conditionalFormatting sqref="I25">
    <cfRule type="cellIs" dxfId="1440" priority="3062" operator="between">
      <formula>0.000001</formula>
      <formula>1</formula>
    </cfRule>
  </conditionalFormatting>
  <conditionalFormatting sqref="C27">
    <cfRule type="cellIs" dxfId="1439" priority="3003" operator="between">
      <formula>0.00000001</formula>
      <formula>1</formula>
    </cfRule>
  </conditionalFormatting>
  <conditionalFormatting sqref="C25">
    <cfRule type="cellIs" dxfId="1438" priority="3015" operator="between">
      <formula>0.00000001</formula>
      <formula>1</formula>
    </cfRule>
  </conditionalFormatting>
  <conditionalFormatting sqref="C25">
    <cfRule type="cellIs" dxfId="1437" priority="3058" operator="between">
      <formula>0.00000001</formula>
      <formula>1</formula>
    </cfRule>
  </conditionalFormatting>
  <conditionalFormatting sqref="C25">
    <cfRule type="cellIs" dxfId="1436" priority="3060" operator="between">
      <formula>0.00000001</formula>
      <formula>1</formula>
    </cfRule>
  </conditionalFormatting>
  <conditionalFormatting sqref="C25">
    <cfRule type="cellIs" dxfId="1435" priority="3059" operator="between">
      <formula>0.00000001</formula>
      <formula>1</formula>
    </cfRule>
  </conditionalFormatting>
  <conditionalFormatting sqref="C25">
    <cfRule type="cellIs" dxfId="1434" priority="3057" operator="between">
      <formula>0.00000001</formula>
      <formula>1</formula>
    </cfRule>
  </conditionalFormatting>
  <conditionalFormatting sqref="I25">
    <cfRule type="cellIs" dxfId="1433" priority="3055" operator="between">
      <formula>0.000001</formula>
      <formula>1</formula>
    </cfRule>
  </conditionalFormatting>
  <conditionalFormatting sqref="C25">
    <cfRule type="cellIs" dxfId="1432" priority="3054" operator="between">
      <formula>0.00000001</formula>
      <formula>1</formula>
    </cfRule>
  </conditionalFormatting>
  <conditionalFormatting sqref="I25">
    <cfRule type="cellIs" dxfId="1431" priority="3053" operator="between">
      <formula>0.000001</formula>
      <formula>1</formula>
    </cfRule>
  </conditionalFormatting>
  <conditionalFormatting sqref="I25">
    <cfRule type="cellIs" dxfId="1430" priority="3051" operator="between">
      <formula>0.000001</formula>
      <formula>1</formula>
    </cfRule>
  </conditionalFormatting>
  <conditionalFormatting sqref="C25">
    <cfRule type="cellIs" dxfId="1429" priority="3052" operator="between">
      <formula>0.00000001</formula>
      <formula>1</formula>
    </cfRule>
  </conditionalFormatting>
  <conditionalFormatting sqref="I25">
    <cfRule type="cellIs" dxfId="1428" priority="3049" operator="between">
      <formula>0.000001</formula>
      <formula>1</formula>
    </cfRule>
  </conditionalFormatting>
  <conditionalFormatting sqref="C25">
    <cfRule type="cellIs" dxfId="1427" priority="3050" operator="between">
      <formula>0.00000001</formula>
      <formula>1</formula>
    </cfRule>
  </conditionalFormatting>
  <conditionalFormatting sqref="C25">
    <cfRule type="cellIs" dxfId="1426" priority="3048" operator="between">
      <formula>0.00000001</formula>
      <formula>1</formula>
    </cfRule>
  </conditionalFormatting>
  <conditionalFormatting sqref="I25">
    <cfRule type="cellIs" dxfId="1425" priority="3047" operator="between">
      <formula>0.000001</formula>
      <formula>1</formula>
    </cfRule>
  </conditionalFormatting>
  <conditionalFormatting sqref="C27">
    <cfRule type="cellIs" dxfId="1424" priority="3046" operator="between">
      <formula>0.00000001</formula>
      <formula>1</formula>
    </cfRule>
  </conditionalFormatting>
  <conditionalFormatting sqref="C27">
    <cfRule type="cellIs" dxfId="1423" priority="3044" operator="between">
      <formula>0.00000001</formula>
      <formula>1</formula>
    </cfRule>
  </conditionalFormatting>
  <conditionalFormatting sqref="C27">
    <cfRule type="cellIs" dxfId="1422" priority="3042" operator="between">
      <formula>0.00000001</formula>
      <formula>1</formula>
    </cfRule>
  </conditionalFormatting>
  <conditionalFormatting sqref="C27">
    <cfRule type="cellIs" dxfId="1421" priority="3040" operator="between">
      <formula>0.00000001</formula>
      <formula>1</formula>
    </cfRule>
  </conditionalFormatting>
  <conditionalFormatting sqref="C27">
    <cfRule type="cellIs" dxfId="1420" priority="3039" operator="between">
      <formula>0.00000001</formula>
      <formula>1</formula>
    </cfRule>
  </conditionalFormatting>
  <conditionalFormatting sqref="C27">
    <cfRule type="cellIs" dxfId="1419" priority="3038" operator="between">
      <formula>0.00000001</formula>
      <formula>1</formula>
    </cfRule>
  </conditionalFormatting>
  <conditionalFormatting sqref="I27">
    <cfRule type="cellIs" dxfId="1418" priority="3037" operator="between">
      <formula>0.000001</formula>
      <formula>1</formula>
    </cfRule>
  </conditionalFormatting>
  <conditionalFormatting sqref="C27">
    <cfRule type="cellIs" dxfId="1417" priority="3036" operator="between">
      <formula>0.00000001</formula>
      <formula>1</formula>
    </cfRule>
  </conditionalFormatting>
  <conditionalFormatting sqref="I27">
    <cfRule type="cellIs" dxfId="1416" priority="3035" operator="between">
      <formula>0.000001</formula>
      <formula>1</formula>
    </cfRule>
  </conditionalFormatting>
  <conditionalFormatting sqref="I27">
    <cfRule type="cellIs" dxfId="1415" priority="3033" operator="between">
      <formula>0.000001</formula>
      <formula>1</formula>
    </cfRule>
  </conditionalFormatting>
  <conditionalFormatting sqref="I27">
    <cfRule type="cellIs" dxfId="1414" priority="3031" operator="between">
      <formula>0.000001</formula>
      <formula>1</formula>
    </cfRule>
  </conditionalFormatting>
  <conditionalFormatting sqref="C27">
    <cfRule type="cellIs" dxfId="1413" priority="3030" operator="between">
      <formula>0.00000001</formula>
      <formula>1</formula>
    </cfRule>
  </conditionalFormatting>
  <conditionalFormatting sqref="C27">
    <cfRule type="cellIs" dxfId="1412" priority="3021" operator="between">
      <formula>0.00000001</formula>
      <formula>1</formula>
    </cfRule>
  </conditionalFormatting>
  <conditionalFormatting sqref="C25">
    <cfRule type="cellIs" dxfId="1411" priority="3019" operator="between">
      <formula>0.00000001</formula>
      <formula>1</formula>
    </cfRule>
  </conditionalFormatting>
  <conditionalFormatting sqref="C25">
    <cfRule type="cellIs" dxfId="1410" priority="3018" operator="between">
      <formula>0.00000001</formula>
      <formula>1</formula>
    </cfRule>
  </conditionalFormatting>
  <conditionalFormatting sqref="C25">
    <cfRule type="cellIs" dxfId="1409" priority="3017" operator="between">
      <formula>0.00000001</formula>
      <formula>1</formula>
    </cfRule>
  </conditionalFormatting>
  <conditionalFormatting sqref="C25">
    <cfRule type="cellIs" dxfId="1408" priority="3014" operator="between">
      <formula>0.00000001</formula>
      <formula>1</formula>
    </cfRule>
  </conditionalFormatting>
  <conditionalFormatting sqref="C27">
    <cfRule type="cellIs" dxfId="1407" priority="3010" operator="between">
      <formula>0.00000001</formula>
      <formula>1</formula>
    </cfRule>
  </conditionalFormatting>
  <conditionalFormatting sqref="C27">
    <cfRule type="cellIs" dxfId="1406" priority="3007" operator="between">
      <formula>0.00000001</formula>
      <formula>1</formula>
    </cfRule>
  </conditionalFormatting>
  <conditionalFormatting sqref="C27">
    <cfRule type="cellIs" dxfId="1405" priority="3004" operator="between">
      <formula>0.00000001</formula>
      <formula>1</formula>
    </cfRule>
  </conditionalFormatting>
  <conditionalFormatting sqref="C27">
    <cfRule type="cellIs" dxfId="1404" priority="3002" operator="between">
      <formula>0.00000001</formula>
      <formula>1</formula>
    </cfRule>
  </conditionalFormatting>
  <conditionalFormatting sqref="C25">
    <cfRule type="cellIs" dxfId="1403" priority="2965" operator="between">
      <formula>0.00000001</formula>
      <formula>1</formula>
    </cfRule>
  </conditionalFormatting>
  <conditionalFormatting sqref="C27">
    <cfRule type="cellIs" dxfId="1402" priority="2985" operator="between">
      <formula>0.00000001</formula>
      <formula>1</formula>
    </cfRule>
  </conditionalFormatting>
  <conditionalFormatting sqref="I25">
    <cfRule type="cellIs" dxfId="1401" priority="2982" operator="between">
      <formula>0.000001</formula>
      <formula>1</formula>
    </cfRule>
  </conditionalFormatting>
  <conditionalFormatting sqref="C25">
    <cfRule type="cellIs" dxfId="1400" priority="2981" operator="between">
      <formula>0.00000001</formula>
      <formula>1</formula>
    </cfRule>
  </conditionalFormatting>
  <conditionalFormatting sqref="I25">
    <cfRule type="cellIs" dxfId="1399" priority="2980" operator="between">
      <formula>0.000001</formula>
      <formula>1</formula>
    </cfRule>
  </conditionalFormatting>
  <conditionalFormatting sqref="I25">
    <cfRule type="cellIs" dxfId="1398" priority="2977" operator="between">
      <formula>0.000001</formula>
      <formula>1</formula>
    </cfRule>
  </conditionalFormatting>
  <conditionalFormatting sqref="I25">
    <cfRule type="cellIs" dxfId="1397" priority="2975" operator="between">
      <formula>0.000001</formula>
      <formula>1</formula>
    </cfRule>
  </conditionalFormatting>
  <conditionalFormatting sqref="C25">
    <cfRule type="cellIs" dxfId="1396" priority="2974" operator="between">
      <formula>0.00000001</formula>
      <formula>1</formula>
    </cfRule>
  </conditionalFormatting>
  <conditionalFormatting sqref="I25">
    <cfRule type="cellIs" dxfId="1395" priority="2973" operator="between">
      <formula>0.000001</formula>
      <formula>1</formula>
    </cfRule>
  </conditionalFormatting>
  <conditionalFormatting sqref="C27">
    <cfRule type="cellIs" dxfId="1394" priority="2972" operator="between">
      <formula>0.00000001</formula>
      <formula>1</formula>
    </cfRule>
  </conditionalFormatting>
  <conditionalFormatting sqref="C25">
    <cfRule type="cellIs" dxfId="1393" priority="2964" operator="between">
      <formula>0.00000001</formula>
      <formula>1</formula>
    </cfRule>
  </conditionalFormatting>
  <conditionalFormatting sqref="C27">
    <cfRule type="cellIs" dxfId="1392" priority="2503" operator="between">
      <formula>0.00000001</formula>
      <formula>1</formula>
    </cfRule>
  </conditionalFormatting>
  <conditionalFormatting sqref="C27">
    <cfRule type="cellIs" dxfId="1391" priority="2501" operator="between">
      <formula>0.00000001</formula>
      <formula>1</formula>
    </cfRule>
  </conditionalFormatting>
  <conditionalFormatting sqref="C27">
    <cfRule type="cellIs" dxfId="1390" priority="2499" operator="between">
      <formula>0.00000001</formula>
      <formula>1</formula>
    </cfRule>
  </conditionalFormatting>
  <conditionalFormatting sqref="C27">
    <cfRule type="cellIs" dxfId="1389" priority="2497" operator="between">
      <formula>0.00000001</formula>
      <formula>1</formula>
    </cfRule>
  </conditionalFormatting>
  <conditionalFormatting sqref="C25">
    <cfRule type="cellIs" dxfId="1388" priority="2479" operator="between">
      <formula>0.00000001</formula>
      <formula>1</formula>
    </cfRule>
  </conditionalFormatting>
  <conditionalFormatting sqref="C27">
    <cfRule type="cellIs" dxfId="1387" priority="2495" operator="between">
      <formula>0.00000001</formula>
      <formula>1</formula>
    </cfRule>
  </conditionalFormatting>
  <conditionalFormatting sqref="I27">
    <cfRule type="cellIs" dxfId="1386" priority="2494" operator="between">
      <formula>0.000001</formula>
      <formula>1</formula>
    </cfRule>
  </conditionalFormatting>
  <conditionalFormatting sqref="C27">
    <cfRule type="cellIs" dxfId="1385" priority="2493" operator="between">
      <formula>0.00000001</formula>
      <formula>1</formula>
    </cfRule>
  </conditionalFormatting>
  <conditionalFormatting sqref="C25">
    <cfRule type="cellIs" dxfId="1384" priority="2481" operator="between">
      <formula>0.00000001</formula>
      <formula>1</formula>
    </cfRule>
  </conditionalFormatting>
  <conditionalFormatting sqref="E25">
    <cfRule type="cellIs" dxfId="1383" priority="2478" operator="between">
      <formula>0.00000001</formula>
      <formula>1</formula>
    </cfRule>
  </conditionalFormatting>
  <conditionalFormatting sqref="H25">
    <cfRule type="cellIs" dxfId="1382" priority="2902" operator="between">
      <formula>0.000001</formula>
      <formula>1</formula>
    </cfRule>
  </conditionalFormatting>
  <conditionalFormatting sqref="C25">
    <cfRule type="cellIs" dxfId="1381" priority="2897" operator="between">
      <formula>0.00000001</formula>
      <formula>1</formula>
    </cfRule>
  </conditionalFormatting>
  <conditionalFormatting sqref="C25">
    <cfRule type="cellIs" dxfId="1380" priority="2895" operator="between">
      <formula>0.00000001</formula>
      <formula>1</formula>
    </cfRule>
  </conditionalFormatting>
  <conditionalFormatting sqref="C25">
    <cfRule type="cellIs" dxfId="1379" priority="2900" operator="between">
      <formula>0.00000001</formula>
      <formula>1</formula>
    </cfRule>
  </conditionalFormatting>
  <conditionalFormatting sqref="C25">
    <cfRule type="cellIs" dxfId="1378" priority="2901" operator="between">
      <formula>0.00000001</formula>
      <formula>1</formula>
    </cfRule>
  </conditionalFormatting>
  <conditionalFormatting sqref="C25">
    <cfRule type="cellIs" dxfId="1377" priority="2899" operator="between">
      <formula>0.00000001</formula>
      <formula>1</formula>
    </cfRule>
  </conditionalFormatting>
  <conditionalFormatting sqref="C25">
    <cfRule type="cellIs" dxfId="1376" priority="2898" operator="between">
      <formula>0.00000001</formula>
      <formula>1</formula>
    </cfRule>
  </conditionalFormatting>
  <conditionalFormatting sqref="C25">
    <cfRule type="cellIs" dxfId="1375" priority="2877" operator="between">
      <formula>0.00000001</formula>
      <formula>1</formula>
    </cfRule>
  </conditionalFormatting>
  <conditionalFormatting sqref="C25">
    <cfRule type="cellIs" dxfId="1374" priority="2896" operator="between">
      <formula>0.00000001</formula>
      <formula>1</formula>
    </cfRule>
  </conditionalFormatting>
  <conditionalFormatting sqref="C25">
    <cfRule type="cellIs" dxfId="1373" priority="2894" operator="between">
      <formula>0.00000001</formula>
      <formula>1</formula>
    </cfRule>
  </conditionalFormatting>
  <conditionalFormatting sqref="C25">
    <cfRule type="cellIs" dxfId="1372" priority="2861" operator="between">
      <formula>0.00000001</formula>
      <formula>1</formula>
    </cfRule>
  </conditionalFormatting>
  <conditionalFormatting sqref="I25">
    <cfRule type="cellIs" dxfId="1371" priority="2876" operator="between">
      <formula>0.000001</formula>
      <formula>1</formula>
    </cfRule>
  </conditionalFormatting>
  <conditionalFormatting sqref="C25">
    <cfRule type="cellIs" dxfId="1370" priority="2875" operator="between">
      <formula>0.00000001</formula>
      <formula>1</formula>
    </cfRule>
  </conditionalFormatting>
  <conditionalFormatting sqref="I25">
    <cfRule type="cellIs" dxfId="1369" priority="2874" operator="between">
      <formula>0.000001</formula>
      <formula>1</formula>
    </cfRule>
  </conditionalFormatting>
  <conditionalFormatting sqref="I25">
    <cfRule type="cellIs" dxfId="1368" priority="2866" operator="between">
      <formula>0.000001</formula>
      <formula>1</formula>
    </cfRule>
  </conditionalFormatting>
  <conditionalFormatting sqref="I25">
    <cfRule type="cellIs" dxfId="1367" priority="2872" operator="between">
      <formula>0.000001</formula>
      <formula>1</formula>
    </cfRule>
  </conditionalFormatting>
  <conditionalFormatting sqref="C25">
    <cfRule type="cellIs" dxfId="1366" priority="2873" operator="between">
      <formula>0.00000001</formula>
      <formula>1</formula>
    </cfRule>
  </conditionalFormatting>
  <conditionalFormatting sqref="I25">
    <cfRule type="cellIs" dxfId="1365" priority="2870" operator="between">
      <formula>0.000001</formula>
      <formula>1</formula>
    </cfRule>
  </conditionalFormatting>
  <conditionalFormatting sqref="C25">
    <cfRule type="cellIs" dxfId="1364" priority="2871" operator="between">
      <formula>0.00000001</formula>
      <formula>1</formula>
    </cfRule>
  </conditionalFormatting>
  <conditionalFormatting sqref="I25">
    <cfRule type="cellIs" dxfId="1363" priority="2868" operator="between">
      <formula>0.000001</formula>
      <formula>1</formula>
    </cfRule>
  </conditionalFormatting>
  <conditionalFormatting sqref="C25">
    <cfRule type="cellIs" dxfId="1362" priority="2867" operator="between">
      <formula>0.00000001</formula>
      <formula>1</formula>
    </cfRule>
  </conditionalFormatting>
  <conditionalFormatting sqref="I25">
    <cfRule type="cellIs" dxfId="1361" priority="2864" operator="between">
      <formula>0.000001</formula>
      <formula>1</formula>
    </cfRule>
  </conditionalFormatting>
  <conditionalFormatting sqref="C25">
    <cfRule type="cellIs" dxfId="1360" priority="2865" operator="between">
      <formula>0.00000001</formula>
      <formula>1</formula>
    </cfRule>
  </conditionalFormatting>
  <conditionalFormatting sqref="C25">
    <cfRule type="cellIs" dxfId="1359" priority="2863" operator="between">
      <formula>0.00000001</formula>
      <formula>1</formula>
    </cfRule>
  </conditionalFormatting>
  <conditionalFormatting sqref="I25">
    <cfRule type="cellIs" dxfId="1358" priority="2862" operator="between">
      <formula>0.000001</formula>
      <formula>1</formula>
    </cfRule>
  </conditionalFormatting>
  <conditionalFormatting sqref="C25">
    <cfRule type="cellIs" dxfId="1357" priority="2860" operator="between">
      <formula>0.00000001</formula>
      <formula>1</formula>
    </cfRule>
  </conditionalFormatting>
  <conditionalFormatting sqref="C27">
    <cfRule type="cellIs" dxfId="1356" priority="2398" operator="between">
      <formula>0.00000001</formula>
      <formula>1</formula>
    </cfRule>
  </conditionalFormatting>
  <conditionalFormatting sqref="C27">
    <cfRule type="cellIs" dxfId="1355" priority="2396" operator="between">
      <formula>0.00000001</formula>
      <formula>1</formula>
    </cfRule>
  </conditionalFormatting>
  <conditionalFormatting sqref="C27">
    <cfRule type="cellIs" dxfId="1354" priority="2394" operator="between">
      <formula>0.00000001</formula>
      <formula>1</formula>
    </cfRule>
  </conditionalFormatting>
  <conditionalFormatting sqref="C25">
    <cfRule type="cellIs" dxfId="1353" priority="2719" operator="between">
      <formula>0.00000001</formula>
      <formula>1</formula>
    </cfRule>
  </conditionalFormatting>
  <conditionalFormatting sqref="C25">
    <cfRule type="cellIs" dxfId="1352" priority="2718" operator="between">
      <formula>0.00000001</formula>
      <formula>1</formula>
    </cfRule>
  </conditionalFormatting>
  <conditionalFormatting sqref="H25">
    <cfRule type="cellIs" dxfId="1351" priority="2784" operator="between">
      <formula>0.000001</formula>
      <formula>1</formula>
    </cfRule>
  </conditionalFormatting>
  <conditionalFormatting sqref="C25">
    <cfRule type="cellIs" dxfId="1350" priority="2742" operator="between">
      <formula>0.00000001</formula>
      <formula>1</formula>
    </cfRule>
  </conditionalFormatting>
  <conditionalFormatting sqref="C25">
    <cfRule type="cellIs" dxfId="1349" priority="2740" operator="between">
      <formula>0.00000001</formula>
      <formula>1</formula>
    </cfRule>
  </conditionalFormatting>
  <conditionalFormatting sqref="C25">
    <cfRule type="cellIs" dxfId="1348" priority="2738" operator="between">
      <formula>0.00000001</formula>
      <formula>1</formula>
    </cfRule>
  </conditionalFormatting>
  <conditionalFormatting sqref="C25">
    <cfRule type="cellIs" dxfId="1347" priority="2736" operator="between">
      <formula>0.00000001</formula>
      <formula>1</formula>
    </cfRule>
  </conditionalFormatting>
  <conditionalFormatting sqref="C25">
    <cfRule type="cellIs" dxfId="1346" priority="2743" operator="between">
      <formula>0.00000001</formula>
      <formula>1</formula>
    </cfRule>
  </conditionalFormatting>
  <conditionalFormatting sqref="C25">
    <cfRule type="cellIs" dxfId="1345" priority="2741" operator="between">
      <formula>0.00000001</formula>
      <formula>1</formula>
    </cfRule>
  </conditionalFormatting>
  <conditionalFormatting sqref="C25">
    <cfRule type="cellIs" dxfId="1344" priority="2739" operator="between">
      <formula>0.00000001</formula>
      <formula>1</formula>
    </cfRule>
  </conditionalFormatting>
  <conditionalFormatting sqref="C25">
    <cfRule type="cellIs" dxfId="1343" priority="2737" operator="between">
      <formula>0.00000001</formula>
      <formula>1</formula>
    </cfRule>
  </conditionalFormatting>
  <conditionalFormatting sqref="C25">
    <cfRule type="cellIs" dxfId="1342" priority="2735" operator="between">
      <formula>0.00000001</formula>
      <formula>1</formula>
    </cfRule>
  </conditionalFormatting>
  <conditionalFormatting sqref="I25">
    <cfRule type="cellIs" dxfId="1341" priority="2734" operator="between">
      <formula>0.000001</formula>
      <formula>1</formula>
    </cfRule>
  </conditionalFormatting>
  <conditionalFormatting sqref="C25">
    <cfRule type="cellIs" dxfId="1340" priority="2733" operator="between">
      <formula>0.00000001</formula>
      <formula>1</formula>
    </cfRule>
  </conditionalFormatting>
  <conditionalFormatting sqref="I25">
    <cfRule type="cellIs" dxfId="1339" priority="2732" operator="between">
      <formula>0.000001</formula>
      <formula>1</formula>
    </cfRule>
  </conditionalFormatting>
  <conditionalFormatting sqref="I25">
    <cfRule type="cellIs" dxfId="1338" priority="2724" operator="between">
      <formula>0.000001</formula>
      <formula>1</formula>
    </cfRule>
  </conditionalFormatting>
  <conditionalFormatting sqref="I25">
    <cfRule type="cellIs" dxfId="1337" priority="2730" operator="between">
      <formula>0.000001</formula>
      <formula>1</formula>
    </cfRule>
  </conditionalFormatting>
  <conditionalFormatting sqref="C25">
    <cfRule type="cellIs" dxfId="1336" priority="2731" operator="between">
      <formula>0.00000001</formula>
      <formula>1</formula>
    </cfRule>
  </conditionalFormatting>
  <conditionalFormatting sqref="I25">
    <cfRule type="cellIs" dxfId="1335" priority="2728" operator="between">
      <formula>0.000001</formula>
      <formula>1</formula>
    </cfRule>
  </conditionalFormatting>
  <conditionalFormatting sqref="I25">
    <cfRule type="cellIs" dxfId="1334" priority="2726" operator="between">
      <formula>0.000001</formula>
      <formula>1</formula>
    </cfRule>
  </conditionalFormatting>
  <conditionalFormatting sqref="I25">
    <cfRule type="cellIs" dxfId="1333" priority="2722" operator="between">
      <formula>0.000001</formula>
      <formula>1</formula>
    </cfRule>
  </conditionalFormatting>
  <conditionalFormatting sqref="I25">
    <cfRule type="cellIs" dxfId="1332" priority="2720" operator="between">
      <formula>0.000001</formula>
      <formula>1</formula>
    </cfRule>
  </conditionalFormatting>
  <conditionalFormatting sqref="C27">
    <cfRule type="cellIs" dxfId="1331" priority="2715" operator="between">
      <formula>0.00000001</formula>
      <formula>1</formula>
    </cfRule>
  </conditionalFormatting>
  <conditionalFormatting sqref="C27">
    <cfRule type="cellIs" dxfId="1330" priority="2716" operator="between">
      <formula>0.00000001</formula>
      <formula>1</formula>
    </cfRule>
  </conditionalFormatting>
  <conditionalFormatting sqref="C27">
    <cfRule type="cellIs" dxfId="1329" priority="2714" operator="between">
      <formula>0.00000001</formula>
      <formula>1</formula>
    </cfRule>
  </conditionalFormatting>
  <conditionalFormatting sqref="C27">
    <cfRule type="cellIs" dxfId="1328" priority="2713" operator="between">
      <formula>0.00000001</formula>
      <formula>1</formula>
    </cfRule>
  </conditionalFormatting>
  <conditionalFormatting sqref="C27">
    <cfRule type="cellIs" dxfId="1327" priority="2691" operator="between">
      <formula>0.00000001</formula>
      <formula>1</formula>
    </cfRule>
  </conditionalFormatting>
  <conditionalFormatting sqref="C27">
    <cfRule type="cellIs" dxfId="1326" priority="2683" operator="between">
      <formula>0.00000001</formula>
      <formula>1</formula>
    </cfRule>
  </conditionalFormatting>
  <conditionalFormatting sqref="C27">
    <cfRule type="cellIs" dxfId="1325" priority="2712" operator="between">
      <formula>0.00000001</formula>
      <formula>1</formula>
    </cfRule>
  </conditionalFormatting>
  <conditionalFormatting sqref="C27">
    <cfRule type="cellIs" dxfId="1324" priority="2711" operator="between">
      <formula>0.00000001</formula>
      <formula>1</formula>
    </cfRule>
  </conditionalFormatting>
  <conditionalFormatting sqref="C27">
    <cfRule type="cellIs" dxfId="1323" priority="2710" operator="between">
      <formula>0.00000001</formula>
      <formula>1</formula>
    </cfRule>
  </conditionalFormatting>
  <conditionalFormatting sqref="C27">
    <cfRule type="cellIs" dxfId="1322" priority="2709" operator="between">
      <formula>0.00000001</formula>
      <formula>1</formula>
    </cfRule>
  </conditionalFormatting>
  <conditionalFormatting sqref="C27">
    <cfRule type="cellIs" dxfId="1321" priority="2675" operator="between">
      <formula>0.00000001</formula>
      <formula>1</formula>
    </cfRule>
  </conditionalFormatting>
  <conditionalFormatting sqref="I27">
    <cfRule type="cellIs" dxfId="1320" priority="2690" operator="between">
      <formula>0.000001</formula>
      <formula>1</formula>
    </cfRule>
  </conditionalFormatting>
  <conditionalFormatting sqref="C27">
    <cfRule type="cellIs" dxfId="1319" priority="2689" operator="between">
      <formula>0.00000001</formula>
      <formula>1</formula>
    </cfRule>
  </conditionalFormatting>
  <conditionalFormatting sqref="I27">
    <cfRule type="cellIs" dxfId="1318" priority="2688" operator="between">
      <formula>0.000001</formula>
      <formula>1</formula>
    </cfRule>
  </conditionalFormatting>
  <conditionalFormatting sqref="I27">
    <cfRule type="cellIs" dxfId="1317" priority="2680" operator="between">
      <formula>0.000001</formula>
      <formula>1</formula>
    </cfRule>
  </conditionalFormatting>
  <conditionalFormatting sqref="I27">
    <cfRule type="cellIs" dxfId="1316" priority="2686" operator="between">
      <formula>0.000001</formula>
      <formula>1</formula>
    </cfRule>
  </conditionalFormatting>
  <conditionalFormatting sqref="C27">
    <cfRule type="cellIs" dxfId="1315" priority="2687" operator="between">
      <formula>0.00000001</formula>
      <formula>1</formula>
    </cfRule>
  </conditionalFormatting>
  <conditionalFormatting sqref="I27">
    <cfRule type="cellIs" dxfId="1314" priority="2684" operator="between">
      <formula>0.000001</formula>
      <formula>1</formula>
    </cfRule>
  </conditionalFormatting>
  <conditionalFormatting sqref="C27">
    <cfRule type="cellIs" dxfId="1313" priority="2685" operator="between">
      <formula>0.00000001</formula>
      <formula>1</formula>
    </cfRule>
  </conditionalFormatting>
  <conditionalFormatting sqref="I27">
    <cfRule type="cellIs" dxfId="1312" priority="2682" operator="between">
      <formula>0.000001</formula>
      <formula>1</formula>
    </cfRule>
  </conditionalFormatting>
  <conditionalFormatting sqref="C27">
    <cfRule type="cellIs" dxfId="1311" priority="2681" operator="between">
      <formula>0.00000001</formula>
      <formula>1</formula>
    </cfRule>
  </conditionalFormatting>
  <conditionalFormatting sqref="I27">
    <cfRule type="cellIs" dxfId="1310" priority="2678" operator="between">
      <formula>0.000001</formula>
      <formula>1</formula>
    </cfRule>
  </conditionalFormatting>
  <conditionalFormatting sqref="C27">
    <cfRule type="cellIs" dxfId="1309" priority="2679" operator="between">
      <formula>0.00000001</formula>
      <formula>1</formula>
    </cfRule>
  </conditionalFormatting>
  <conditionalFormatting sqref="C27">
    <cfRule type="cellIs" dxfId="1308" priority="2677" operator="between">
      <formula>0.00000001</formula>
      <formula>1</formula>
    </cfRule>
  </conditionalFormatting>
  <conditionalFormatting sqref="I27">
    <cfRule type="cellIs" dxfId="1307" priority="2676" operator="between">
      <formula>0.000001</formula>
      <formula>1</formula>
    </cfRule>
  </conditionalFormatting>
  <conditionalFormatting sqref="C18">
    <cfRule type="cellIs" dxfId="1306" priority="2248" operator="between">
      <formula>0.00000001</formula>
      <formula>1</formula>
    </cfRule>
  </conditionalFormatting>
  <conditionalFormatting sqref="G18">
    <cfRule type="cellIs" dxfId="1305" priority="2246" operator="between">
      <formula>0.00000001</formula>
      <formula>1</formula>
    </cfRule>
  </conditionalFormatting>
  <conditionalFormatting sqref="G18">
    <cfRule type="cellIs" dxfId="1304" priority="2244" operator="between">
      <formula>0.00000001</formula>
      <formula>1</formula>
    </cfRule>
  </conditionalFormatting>
  <conditionalFormatting sqref="C19">
    <cfRule type="cellIs" dxfId="1303" priority="2238" operator="between">
      <formula>0.00000001</formula>
      <formula>1</formula>
    </cfRule>
  </conditionalFormatting>
  <conditionalFormatting sqref="G19">
    <cfRule type="cellIs" dxfId="1302" priority="2236" operator="between">
      <formula>0.00000001</formula>
      <formula>1</formula>
    </cfRule>
  </conditionalFormatting>
  <conditionalFormatting sqref="C19">
    <cfRule type="cellIs" dxfId="1301" priority="2231" operator="between">
      <formula>0.00000001</formula>
      <formula>1</formula>
    </cfRule>
  </conditionalFormatting>
  <conditionalFormatting sqref="C25">
    <cfRule type="cellIs" dxfId="1300" priority="2529" operator="between">
      <formula>0.00000001</formula>
      <formula>1</formula>
    </cfRule>
  </conditionalFormatting>
  <conditionalFormatting sqref="C25">
    <cfRule type="cellIs" dxfId="1299" priority="2527" operator="between">
      <formula>0.00000001</formula>
      <formula>1</formula>
    </cfRule>
  </conditionalFormatting>
  <conditionalFormatting sqref="G25">
    <cfRule type="cellIs" dxfId="1298" priority="2532" operator="between">
      <formula>0.00000001</formula>
      <formula>1</formula>
    </cfRule>
  </conditionalFormatting>
  <conditionalFormatting sqref="C25">
    <cfRule type="cellIs" dxfId="1297" priority="2530" operator="between">
      <formula>0.00000001</formula>
      <formula>1</formula>
    </cfRule>
  </conditionalFormatting>
  <conditionalFormatting sqref="E16">
    <cfRule type="cellIs" dxfId="1296" priority="2216" operator="between">
      <formula>0.00000001</formula>
      <formula>1</formula>
    </cfRule>
  </conditionalFormatting>
  <conditionalFormatting sqref="E16">
    <cfRule type="cellIs" dxfId="1295" priority="2212" operator="between">
      <formula>0.00000001</formula>
      <formula>1</formula>
    </cfRule>
  </conditionalFormatting>
  <conditionalFormatting sqref="C25">
    <cfRule type="cellIs" dxfId="1294" priority="2542" operator="between">
      <formula>0.00000001</formula>
      <formula>1</formula>
    </cfRule>
  </conditionalFormatting>
  <conditionalFormatting sqref="H27">
    <cfRule type="cellIs" dxfId="1293" priority="2609" operator="between">
      <formula>0.000001</formula>
      <formula>1</formula>
    </cfRule>
  </conditionalFormatting>
  <conditionalFormatting sqref="C25">
    <cfRule type="cellIs" dxfId="1292" priority="2588" operator="between">
      <formula>0.00000001</formula>
      <formula>1</formula>
    </cfRule>
  </conditionalFormatting>
  <conditionalFormatting sqref="C25">
    <cfRule type="cellIs" dxfId="1291" priority="2587" operator="between">
      <formula>0.00000001</formula>
      <formula>1</formula>
    </cfRule>
  </conditionalFormatting>
  <conditionalFormatting sqref="E25">
    <cfRule type="cellIs" dxfId="1290" priority="2586" operator="between">
      <formula>0.00000001</formula>
      <formula>1</formula>
    </cfRule>
  </conditionalFormatting>
  <conditionalFormatting sqref="C25">
    <cfRule type="cellIs" dxfId="1289" priority="2531" operator="between">
      <formula>0.00000001</formula>
      <formula>1</formula>
    </cfRule>
  </conditionalFormatting>
  <conditionalFormatting sqref="C25">
    <cfRule type="cellIs" dxfId="1288" priority="2528" operator="between">
      <formula>0.00000001</formula>
      <formula>1</formula>
    </cfRule>
  </conditionalFormatting>
  <conditionalFormatting sqref="C25">
    <cfRule type="cellIs" dxfId="1287" priority="2525" operator="between">
      <formula>0.00000001</formula>
      <formula>1</formula>
    </cfRule>
  </conditionalFormatting>
  <conditionalFormatting sqref="C25">
    <cfRule type="cellIs" dxfId="1286" priority="2523" operator="between">
      <formula>0.00000001</formula>
      <formula>1</formula>
    </cfRule>
  </conditionalFormatting>
  <conditionalFormatting sqref="C25">
    <cfRule type="cellIs" dxfId="1285" priority="2590" operator="between">
      <formula>0.00000001</formula>
      <formula>1</formula>
    </cfRule>
  </conditionalFormatting>
  <conditionalFormatting sqref="C25">
    <cfRule type="cellIs" dxfId="1284" priority="2589" operator="between">
      <formula>0.00000001</formula>
      <formula>1</formula>
    </cfRule>
  </conditionalFormatting>
  <conditionalFormatting sqref="I25">
    <cfRule type="cellIs" dxfId="1283" priority="2585" operator="between">
      <formula>0.000001</formula>
      <formula>1</formula>
    </cfRule>
  </conditionalFormatting>
  <conditionalFormatting sqref="I25">
    <cfRule type="cellIs" dxfId="1282" priority="2584" operator="between">
      <formula>0.000001</formula>
      <formula>1</formula>
    </cfRule>
  </conditionalFormatting>
  <conditionalFormatting sqref="C25">
    <cfRule type="cellIs" dxfId="1281" priority="2583" operator="between">
      <formula>0.00000001</formula>
      <formula>1</formula>
    </cfRule>
  </conditionalFormatting>
  <conditionalFormatting sqref="I25">
    <cfRule type="cellIs" dxfId="1280" priority="2582" operator="between">
      <formula>0.000001</formula>
      <formula>1</formula>
    </cfRule>
  </conditionalFormatting>
  <conditionalFormatting sqref="C25">
    <cfRule type="cellIs" dxfId="1279" priority="2581" operator="between">
      <formula>0.00000001</formula>
      <formula>1</formula>
    </cfRule>
  </conditionalFormatting>
  <conditionalFormatting sqref="I25">
    <cfRule type="cellIs" dxfId="1278" priority="2580" operator="between">
      <formula>0.000001</formula>
      <formula>1</formula>
    </cfRule>
  </conditionalFormatting>
  <conditionalFormatting sqref="C25">
    <cfRule type="cellIs" dxfId="1277" priority="2579" operator="between">
      <formula>0.00000001</formula>
      <formula>1</formula>
    </cfRule>
  </conditionalFormatting>
  <conditionalFormatting sqref="I25">
    <cfRule type="cellIs" dxfId="1276" priority="2578" operator="between">
      <formula>0.000001</formula>
      <formula>1</formula>
    </cfRule>
  </conditionalFormatting>
  <conditionalFormatting sqref="I25">
    <cfRule type="cellIs" dxfId="1275" priority="2576" operator="between">
      <formula>0.000001</formula>
      <formula>1</formula>
    </cfRule>
  </conditionalFormatting>
  <conditionalFormatting sqref="C25">
    <cfRule type="cellIs" dxfId="1274" priority="2577" operator="between">
      <formula>0.00000001</formula>
      <formula>1</formula>
    </cfRule>
  </conditionalFormatting>
  <conditionalFormatting sqref="G25">
    <cfRule type="cellIs" dxfId="1273" priority="2575" operator="between">
      <formula>0.00000001</formula>
      <formula>1</formula>
    </cfRule>
  </conditionalFormatting>
  <conditionalFormatting sqref="C27">
    <cfRule type="cellIs" dxfId="1272" priority="2505" operator="between">
      <formula>0.00000001</formula>
      <formula>1</formula>
    </cfRule>
  </conditionalFormatting>
  <conditionalFormatting sqref="C25">
    <cfRule type="cellIs" dxfId="1271" priority="2552" operator="between">
      <formula>0.00000001</formula>
      <formula>1</formula>
    </cfRule>
  </conditionalFormatting>
  <conditionalFormatting sqref="I25">
    <cfRule type="cellIs" dxfId="1270" priority="2551" operator="between">
      <formula>0.000001</formula>
      <formula>1</formula>
    </cfRule>
  </conditionalFormatting>
  <conditionalFormatting sqref="C25">
    <cfRule type="cellIs" dxfId="1269" priority="2550" operator="between">
      <formula>0.00000001</formula>
      <formula>1</formula>
    </cfRule>
  </conditionalFormatting>
  <conditionalFormatting sqref="I25">
    <cfRule type="cellIs" dxfId="1268" priority="2549" operator="between">
      <formula>0.000001</formula>
      <formula>1</formula>
    </cfRule>
  </conditionalFormatting>
  <conditionalFormatting sqref="I25">
    <cfRule type="cellIs" dxfId="1267" priority="2547" operator="between">
      <formula>0.000001</formula>
      <formula>1</formula>
    </cfRule>
  </conditionalFormatting>
  <conditionalFormatting sqref="C25">
    <cfRule type="cellIs" dxfId="1266" priority="2548" operator="between">
      <formula>0.00000001</formula>
      <formula>1</formula>
    </cfRule>
  </conditionalFormatting>
  <conditionalFormatting sqref="I25">
    <cfRule type="cellIs" dxfId="1265" priority="2545" operator="between">
      <formula>0.000001</formula>
      <formula>1</formula>
    </cfRule>
  </conditionalFormatting>
  <conditionalFormatting sqref="C25">
    <cfRule type="cellIs" dxfId="1264" priority="2546" operator="between">
      <formula>0.00000001</formula>
      <formula>1</formula>
    </cfRule>
  </conditionalFormatting>
  <conditionalFormatting sqref="C25">
    <cfRule type="cellIs" dxfId="1263" priority="2544" operator="between">
      <formula>0.00000001</formula>
      <formula>1</formula>
    </cfRule>
  </conditionalFormatting>
  <conditionalFormatting sqref="I25">
    <cfRule type="cellIs" dxfId="1262" priority="2543" operator="between">
      <formula>0.000001</formula>
      <formula>1</formula>
    </cfRule>
  </conditionalFormatting>
  <conditionalFormatting sqref="I25">
    <cfRule type="cellIs" dxfId="1261" priority="2541" operator="between">
      <formula>0.000001</formula>
      <formula>1</formula>
    </cfRule>
  </conditionalFormatting>
  <conditionalFormatting sqref="I25">
    <cfRule type="cellIs" dxfId="1260" priority="2539" operator="between">
      <formula>0.000001</formula>
      <formula>1</formula>
    </cfRule>
  </conditionalFormatting>
  <conditionalFormatting sqref="C25">
    <cfRule type="cellIs" dxfId="1259" priority="2540" operator="between">
      <formula>0.00000001</formula>
      <formula>1</formula>
    </cfRule>
  </conditionalFormatting>
  <conditionalFormatting sqref="C25">
    <cfRule type="cellIs" dxfId="1258" priority="2538" operator="between">
      <formula>0.00000001</formula>
      <formula>1</formula>
    </cfRule>
  </conditionalFormatting>
  <conditionalFormatting sqref="I25">
    <cfRule type="cellIs" dxfId="1257" priority="2537" operator="between">
      <formula>0.000001</formula>
      <formula>1</formula>
    </cfRule>
  </conditionalFormatting>
  <conditionalFormatting sqref="C25">
    <cfRule type="cellIs" dxfId="1256" priority="2535" operator="between">
      <formula>0.00000001</formula>
      <formula>1</formula>
    </cfRule>
  </conditionalFormatting>
  <conditionalFormatting sqref="C25">
    <cfRule type="cellIs" dxfId="1255" priority="2536" operator="between">
      <formula>0.00000001</formula>
      <formula>1</formula>
    </cfRule>
  </conditionalFormatting>
  <conditionalFormatting sqref="C27">
    <cfRule type="cellIs" dxfId="1254" priority="2516" operator="between">
      <formula>0.00000001</formula>
      <formula>1</formula>
    </cfRule>
  </conditionalFormatting>
  <conditionalFormatting sqref="C27">
    <cfRule type="cellIs" dxfId="1253" priority="2514" operator="between">
      <formula>0.00000001</formula>
      <formula>1</formula>
    </cfRule>
  </conditionalFormatting>
  <conditionalFormatting sqref="C27">
    <cfRule type="cellIs" dxfId="1252" priority="2512" operator="between">
      <formula>0.00000001</formula>
      <formula>1</formula>
    </cfRule>
  </conditionalFormatting>
  <conditionalFormatting sqref="C25">
    <cfRule type="cellIs" dxfId="1251" priority="2534" operator="between">
      <formula>0.00000001</formula>
      <formula>1</formula>
    </cfRule>
  </conditionalFormatting>
  <conditionalFormatting sqref="I25">
    <cfRule type="cellIs" dxfId="1250" priority="2533" operator="between">
      <formula>0.000001</formula>
      <formula>1</formula>
    </cfRule>
  </conditionalFormatting>
  <conditionalFormatting sqref="I25">
    <cfRule type="cellIs" dxfId="1249" priority="2526" operator="between">
      <formula>0.000001</formula>
      <formula>1</formula>
    </cfRule>
  </conditionalFormatting>
  <conditionalFormatting sqref="I25">
    <cfRule type="cellIs" dxfId="1248" priority="2524" operator="between">
      <formula>0.000001</formula>
      <formula>1</formula>
    </cfRule>
  </conditionalFormatting>
  <conditionalFormatting sqref="I25">
    <cfRule type="cellIs" dxfId="1247" priority="2522" operator="between">
      <formula>0.000001</formula>
      <formula>1</formula>
    </cfRule>
  </conditionalFormatting>
  <conditionalFormatting sqref="I25">
    <cfRule type="cellIs" dxfId="1246" priority="2520" operator="between">
      <formula>0.000001</formula>
      <formula>1</formula>
    </cfRule>
  </conditionalFormatting>
  <conditionalFormatting sqref="C25">
    <cfRule type="cellIs" dxfId="1245" priority="2521" operator="between">
      <formula>0.00000001</formula>
      <formula>1</formula>
    </cfRule>
  </conditionalFormatting>
  <conditionalFormatting sqref="C25">
    <cfRule type="cellIs" dxfId="1244" priority="2519" operator="between">
      <formula>0.00000001</formula>
      <formula>1</formula>
    </cfRule>
  </conditionalFormatting>
  <conditionalFormatting sqref="I25">
    <cfRule type="cellIs" dxfId="1243" priority="2518" operator="between">
      <formula>0.000001</formula>
      <formula>1</formula>
    </cfRule>
  </conditionalFormatting>
  <conditionalFormatting sqref="C27">
    <cfRule type="cellIs" dxfId="1242" priority="2517" operator="between">
      <formula>0.00000001</formula>
      <formula>1</formula>
    </cfRule>
  </conditionalFormatting>
  <conditionalFormatting sqref="C27">
    <cfRule type="cellIs" dxfId="1241" priority="2515" operator="between">
      <formula>0.00000001</formula>
      <formula>1</formula>
    </cfRule>
  </conditionalFormatting>
  <conditionalFormatting sqref="C27">
    <cfRule type="cellIs" dxfId="1240" priority="2513" operator="between">
      <formula>0.00000001</formula>
      <formula>1</formula>
    </cfRule>
  </conditionalFormatting>
  <conditionalFormatting sqref="C27">
    <cfRule type="cellIs" dxfId="1239" priority="2511" operator="between">
      <formula>0.00000001</formula>
      <formula>1</formula>
    </cfRule>
  </conditionalFormatting>
  <conditionalFormatting sqref="C27">
    <cfRule type="cellIs" dxfId="1238" priority="2510" operator="between">
      <formula>0.00000001</formula>
      <formula>1</formula>
    </cfRule>
  </conditionalFormatting>
  <conditionalFormatting sqref="C27">
    <cfRule type="cellIs" dxfId="1237" priority="2509" operator="between">
      <formula>0.00000001</formula>
      <formula>1</formula>
    </cfRule>
  </conditionalFormatting>
  <conditionalFormatting sqref="I27">
    <cfRule type="cellIs" dxfId="1236" priority="2508" operator="between">
      <formula>0.000001</formula>
      <formula>1</formula>
    </cfRule>
  </conditionalFormatting>
  <conditionalFormatting sqref="C27">
    <cfRule type="cellIs" dxfId="1235" priority="2507" operator="between">
      <formula>0.00000001</formula>
      <formula>1</formula>
    </cfRule>
  </conditionalFormatting>
  <conditionalFormatting sqref="I27">
    <cfRule type="cellIs" dxfId="1234" priority="2506" operator="between">
      <formula>0.000001</formula>
      <formula>1</formula>
    </cfRule>
  </conditionalFormatting>
  <conditionalFormatting sqref="I27">
    <cfRule type="cellIs" dxfId="1233" priority="2498" operator="between">
      <formula>0.000001</formula>
      <formula>1</formula>
    </cfRule>
  </conditionalFormatting>
  <conditionalFormatting sqref="I27">
    <cfRule type="cellIs" dxfId="1232" priority="2504" operator="between">
      <formula>0.000001</formula>
      <formula>1</formula>
    </cfRule>
  </conditionalFormatting>
  <conditionalFormatting sqref="I27">
    <cfRule type="cellIs" dxfId="1231" priority="2502" operator="between">
      <formula>0.000001</formula>
      <formula>1</formula>
    </cfRule>
  </conditionalFormatting>
  <conditionalFormatting sqref="I27">
    <cfRule type="cellIs" dxfId="1230" priority="2500" operator="between">
      <formula>0.000001</formula>
      <formula>1</formula>
    </cfRule>
  </conditionalFormatting>
  <conditionalFormatting sqref="I27">
    <cfRule type="cellIs" dxfId="1229" priority="2496" operator="between">
      <formula>0.000001</formula>
      <formula>1</formula>
    </cfRule>
  </conditionalFormatting>
  <conditionalFormatting sqref="C27">
    <cfRule type="cellIs" dxfId="1228" priority="2492" operator="between">
      <formula>0.00000001</formula>
      <formula>1</formula>
    </cfRule>
  </conditionalFormatting>
  <conditionalFormatting sqref="C25">
    <cfRule type="cellIs" dxfId="1227" priority="2480" operator="between">
      <formula>0.00000001</formula>
      <formula>1</formula>
    </cfRule>
  </conditionalFormatting>
  <conditionalFormatting sqref="C25">
    <cfRule type="cellIs" dxfId="1226" priority="2482" operator="between">
      <formula>0.00000001</formula>
      <formula>1</formula>
    </cfRule>
  </conditionalFormatting>
  <conditionalFormatting sqref="I25">
    <cfRule type="cellIs" dxfId="1225" priority="2477" operator="between">
      <formula>0.000001</formula>
      <formula>1</formula>
    </cfRule>
  </conditionalFormatting>
  <conditionalFormatting sqref="I25">
    <cfRule type="cellIs" dxfId="1224" priority="2476" operator="between">
      <formula>0.000001</formula>
      <formula>1</formula>
    </cfRule>
  </conditionalFormatting>
  <conditionalFormatting sqref="C25">
    <cfRule type="cellIs" dxfId="1223" priority="2475" operator="between">
      <formula>0.00000001</formula>
      <formula>1</formula>
    </cfRule>
  </conditionalFormatting>
  <conditionalFormatting sqref="I25">
    <cfRule type="cellIs" dxfId="1222" priority="2474" operator="between">
      <formula>0.000001</formula>
      <formula>1</formula>
    </cfRule>
  </conditionalFormatting>
  <conditionalFormatting sqref="C25">
    <cfRule type="cellIs" dxfId="1221" priority="2473" operator="between">
      <formula>0.00000001</formula>
      <formula>1</formula>
    </cfRule>
  </conditionalFormatting>
  <conditionalFormatting sqref="I25">
    <cfRule type="cellIs" dxfId="1220" priority="2472" operator="between">
      <formula>0.000001</formula>
      <formula>1</formula>
    </cfRule>
  </conditionalFormatting>
  <conditionalFormatting sqref="C25">
    <cfRule type="cellIs" dxfId="1219" priority="2471" operator="between">
      <formula>0.00000001</formula>
      <formula>1</formula>
    </cfRule>
  </conditionalFormatting>
  <conditionalFormatting sqref="I25">
    <cfRule type="cellIs" dxfId="1218" priority="2470" operator="between">
      <formula>0.000001</formula>
      <formula>1</formula>
    </cfRule>
  </conditionalFormatting>
  <conditionalFormatting sqref="I25">
    <cfRule type="cellIs" dxfId="1217" priority="2468" operator="between">
      <formula>0.000001</formula>
      <formula>1</formula>
    </cfRule>
  </conditionalFormatting>
  <conditionalFormatting sqref="C25">
    <cfRule type="cellIs" dxfId="1216" priority="2469" operator="between">
      <formula>0.00000001</formula>
      <formula>1</formula>
    </cfRule>
  </conditionalFormatting>
  <conditionalFormatting sqref="G25">
    <cfRule type="cellIs" dxfId="1215" priority="2467" operator="between">
      <formula>0.00000001</formula>
      <formula>1</formula>
    </cfRule>
  </conditionalFormatting>
  <conditionalFormatting sqref="C25">
    <cfRule type="cellIs" dxfId="1214" priority="2447" operator="between">
      <formula>0.00000001</formula>
      <formula>1</formula>
    </cfRule>
  </conditionalFormatting>
  <conditionalFormatting sqref="I25">
    <cfRule type="cellIs" dxfId="1213" priority="2446" operator="between">
      <formula>0.000001</formula>
      <formula>1</formula>
    </cfRule>
  </conditionalFormatting>
  <conditionalFormatting sqref="C25">
    <cfRule type="cellIs" dxfId="1212" priority="2445" operator="between">
      <formula>0.00000001</formula>
      <formula>1</formula>
    </cfRule>
  </conditionalFormatting>
  <conditionalFormatting sqref="I25">
    <cfRule type="cellIs" dxfId="1211" priority="2444" operator="between">
      <formula>0.000001</formula>
      <formula>1</formula>
    </cfRule>
  </conditionalFormatting>
  <conditionalFormatting sqref="I25">
    <cfRule type="cellIs" dxfId="1210" priority="2442" operator="between">
      <formula>0.000001</formula>
      <formula>1</formula>
    </cfRule>
  </conditionalFormatting>
  <conditionalFormatting sqref="C25">
    <cfRule type="cellIs" dxfId="1209" priority="2443" operator="between">
      <formula>0.00000001</formula>
      <formula>1</formula>
    </cfRule>
  </conditionalFormatting>
  <conditionalFormatting sqref="I25">
    <cfRule type="cellIs" dxfId="1208" priority="2440" operator="between">
      <formula>0.000001</formula>
      <formula>1</formula>
    </cfRule>
  </conditionalFormatting>
  <conditionalFormatting sqref="C25">
    <cfRule type="cellIs" dxfId="1207" priority="2441" operator="between">
      <formula>0.00000001</formula>
      <formula>1</formula>
    </cfRule>
  </conditionalFormatting>
  <conditionalFormatting sqref="C25">
    <cfRule type="cellIs" dxfId="1206" priority="2439" operator="between">
      <formula>0.00000001</formula>
      <formula>1</formula>
    </cfRule>
  </conditionalFormatting>
  <conditionalFormatting sqref="I25">
    <cfRule type="cellIs" dxfId="1205" priority="2438" operator="between">
      <formula>0.000001</formula>
      <formula>1</formula>
    </cfRule>
  </conditionalFormatting>
  <conditionalFormatting sqref="I25">
    <cfRule type="cellIs" dxfId="1204" priority="2436" operator="between">
      <formula>0.000001</formula>
      <formula>1</formula>
    </cfRule>
  </conditionalFormatting>
  <conditionalFormatting sqref="C25">
    <cfRule type="cellIs" dxfId="1203" priority="2437" operator="between">
      <formula>0.00000001</formula>
      <formula>1</formula>
    </cfRule>
  </conditionalFormatting>
  <conditionalFormatting sqref="I25">
    <cfRule type="cellIs" dxfId="1202" priority="2434" operator="between">
      <formula>0.000001</formula>
      <formula>1</formula>
    </cfRule>
  </conditionalFormatting>
  <conditionalFormatting sqref="C25">
    <cfRule type="cellIs" dxfId="1201" priority="2435" operator="between">
      <formula>0.00000001</formula>
      <formula>1</formula>
    </cfRule>
  </conditionalFormatting>
  <conditionalFormatting sqref="C25">
    <cfRule type="cellIs" dxfId="1200" priority="2433" operator="between">
      <formula>0.00000001</formula>
      <formula>1</formula>
    </cfRule>
  </conditionalFormatting>
  <conditionalFormatting sqref="I25">
    <cfRule type="cellIs" dxfId="1199" priority="2432" operator="between">
      <formula>0.000001</formula>
      <formula>1</formula>
    </cfRule>
  </conditionalFormatting>
  <conditionalFormatting sqref="C25">
    <cfRule type="cellIs" dxfId="1198" priority="2430" operator="between">
      <formula>0.00000001</formula>
      <formula>1</formula>
    </cfRule>
  </conditionalFormatting>
  <conditionalFormatting sqref="C25">
    <cfRule type="cellIs" dxfId="1197" priority="2431" operator="between">
      <formula>0.00000001</formula>
      <formula>1</formula>
    </cfRule>
  </conditionalFormatting>
  <conditionalFormatting sqref="C25">
    <cfRule type="cellIs" dxfId="1196" priority="2364" operator="between">
      <formula>0.00000001</formula>
      <formula>1</formula>
    </cfRule>
  </conditionalFormatting>
  <conditionalFormatting sqref="C27">
    <cfRule type="cellIs" dxfId="1195" priority="2357" operator="between">
      <formula>0.00000001</formula>
      <formula>1</formula>
    </cfRule>
  </conditionalFormatting>
  <conditionalFormatting sqref="C27">
    <cfRule type="cellIs" dxfId="1194" priority="2411" operator="between">
      <formula>0.00000001</formula>
      <formula>1</formula>
    </cfRule>
  </conditionalFormatting>
  <conditionalFormatting sqref="C27">
    <cfRule type="cellIs" dxfId="1193" priority="2409" operator="between">
      <formula>0.00000001</formula>
      <formula>1</formula>
    </cfRule>
  </conditionalFormatting>
  <conditionalFormatting sqref="C27">
    <cfRule type="cellIs" dxfId="1192" priority="2407" operator="between">
      <formula>0.00000001</formula>
      <formula>1</formula>
    </cfRule>
  </conditionalFormatting>
  <conditionalFormatting sqref="C25">
    <cfRule type="cellIs" dxfId="1191" priority="2365" operator="between">
      <formula>0.00000001</formula>
      <formula>1</formula>
    </cfRule>
  </conditionalFormatting>
  <conditionalFormatting sqref="C25">
    <cfRule type="cellIs" dxfId="1190" priority="2368" operator="between">
      <formula>0.00000001</formula>
      <formula>1</formula>
    </cfRule>
  </conditionalFormatting>
  <conditionalFormatting sqref="C27">
    <cfRule type="cellIs" dxfId="1189" priority="2363" operator="between">
      <formula>0.00000001</formula>
      <formula>1</formula>
    </cfRule>
  </conditionalFormatting>
  <conditionalFormatting sqref="C27">
    <cfRule type="cellIs" dxfId="1188" priority="2361" operator="between">
      <formula>0.00000001</formula>
      <formula>1</formula>
    </cfRule>
  </conditionalFormatting>
  <conditionalFormatting sqref="C27">
    <cfRule type="cellIs" dxfId="1187" priority="2355" operator="between">
      <formula>0.00000001</formula>
      <formula>1</formula>
    </cfRule>
  </conditionalFormatting>
  <conditionalFormatting sqref="C25">
    <cfRule type="cellIs" dxfId="1186" priority="2367" operator="between">
      <formula>0.00000001</formula>
      <formula>1</formula>
    </cfRule>
  </conditionalFormatting>
  <conditionalFormatting sqref="C25">
    <cfRule type="cellIs" dxfId="1185" priority="2429" operator="between">
      <formula>0.00000001</formula>
      <formula>1</formula>
    </cfRule>
  </conditionalFormatting>
  <conditionalFormatting sqref="I25">
    <cfRule type="cellIs" dxfId="1184" priority="2428" operator="between">
      <formula>0.000001</formula>
      <formula>1</formula>
    </cfRule>
  </conditionalFormatting>
  <conditionalFormatting sqref="G25">
    <cfRule type="cellIs" dxfId="1183" priority="2427" operator="between">
      <formula>0.00000001</formula>
      <formula>1</formula>
    </cfRule>
  </conditionalFormatting>
  <conditionalFormatting sqref="C25">
    <cfRule type="cellIs" dxfId="1182" priority="2426" operator="between">
      <formula>0.00000001</formula>
      <formula>1</formula>
    </cfRule>
  </conditionalFormatting>
  <conditionalFormatting sqref="C25">
    <cfRule type="cellIs" dxfId="1181" priority="2424" operator="between">
      <formula>0.00000001</formula>
      <formula>1</formula>
    </cfRule>
  </conditionalFormatting>
  <conditionalFormatting sqref="C25">
    <cfRule type="cellIs" dxfId="1180" priority="2422" operator="between">
      <formula>0.00000001</formula>
      <formula>1</formula>
    </cfRule>
  </conditionalFormatting>
  <conditionalFormatting sqref="C25">
    <cfRule type="cellIs" dxfId="1179" priority="2425" operator="between">
      <formula>0.00000001</formula>
      <formula>1</formula>
    </cfRule>
  </conditionalFormatting>
  <conditionalFormatting sqref="C25">
    <cfRule type="cellIs" dxfId="1178" priority="2423" operator="between">
      <formula>0.00000001</formula>
      <formula>1</formula>
    </cfRule>
  </conditionalFormatting>
  <conditionalFormatting sqref="I25">
    <cfRule type="cellIs" dxfId="1177" priority="2421" operator="between">
      <formula>0.000001</formula>
      <formula>1</formula>
    </cfRule>
  </conditionalFormatting>
  <conditionalFormatting sqref="C25">
    <cfRule type="cellIs" dxfId="1176" priority="2420" operator="between">
      <formula>0.00000001</formula>
      <formula>1</formula>
    </cfRule>
  </conditionalFormatting>
  <conditionalFormatting sqref="I25">
    <cfRule type="cellIs" dxfId="1175" priority="2419" operator="between">
      <formula>0.000001</formula>
      <formula>1</formula>
    </cfRule>
  </conditionalFormatting>
  <conditionalFormatting sqref="I25">
    <cfRule type="cellIs" dxfId="1174" priority="2417" operator="between">
      <formula>0.000001</formula>
      <formula>1</formula>
    </cfRule>
  </conditionalFormatting>
  <conditionalFormatting sqref="C25">
    <cfRule type="cellIs" dxfId="1173" priority="2418" operator="between">
      <formula>0.00000001</formula>
      <formula>1</formula>
    </cfRule>
  </conditionalFormatting>
  <conditionalFormatting sqref="I25">
    <cfRule type="cellIs" dxfId="1172" priority="2415" operator="between">
      <formula>0.000001</formula>
      <formula>1</formula>
    </cfRule>
  </conditionalFormatting>
  <conditionalFormatting sqref="C25">
    <cfRule type="cellIs" dxfId="1171" priority="2416" operator="between">
      <formula>0.00000001</formula>
      <formula>1</formula>
    </cfRule>
  </conditionalFormatting>
  <conditionalFormatting sqref="C25">
    <cfRule type="cellIs" dxfId="1170" priority="2414" operator="between">
      <formula>0.00000001</formula>
      <formula>1</formula>
    </cfRule>
  </conditionalFormatting>
  <conditionalFormatting sqref="I25">
    <cfRule type="cellIs" dxfId="1169" priority="2413" operator="between">
      <formula>0.000001</formula>
      <formula>1</formula>
    </cfRule>
  </conditionalFormatting>
  <conditionalFormatting sqref="C27">
    <cfRule type="cellIs" dxfId="1168" priority="2412" operator="between">
      <formula>0.00000001</formula>
      <formula>1</formula>
    </cfRule>
  </conditionalFormatting>
  <conditionalFormatting sqref="C27">
    <cfRule type="cellIs" dxfId="1167" priority="2410" operator="between">
      <formula>0.00000001</formula>
      <formula>1</formula>
    </cfRule>
  </conditionalFormatting>
  <conditionalFormatting sqref="C27">
    <cfRule type="cellIs" dxfId="1166" priority="2408" operator="between">
      <formula>0.00000001</formula>
      <formula>1</formula>
    </cfRule>
  </conditionalFormatting>
  <conditionalFormatting sqref="C27">
    <cfRule type="cellIs" dxfId="1165" priority="2406" operator="between">
      <formula>0.00000001</formula>
      <formula>1</formula>
    </cfRule>
  </conditionalFormatting>
  <conditionalFormatting sqref="C27">
    <cfRule type="cellIs" dxfId="1164" priority="2405" operator="between">
      <formula>0.00000001</formula>
      <formula>1</formula>
    </cfRule>
  </conditionalFormatting>
  <conditionalFormatting sqref="C27">
    <cfRule type="cellIs" dxfId="1163" priority="2388" operator="between">
      <formula>0.00000001</formula>
      <formula>1</formula>
    </cfRule>
  </conditionalFormatting>
  <conditionalFormatting sqref="C27">
    <cfRule type="cellIs" dxfId="1162" priority="2404" operator="between">
      <formula>0.00000001</formula>
      <formula>1</formula>
    </cfRule>
  </conditionalFormatting>
  <conditionalFormatting sqref="I27">
    <cfRule type="cellIs" dxfId="1161" priority="2403" operator="between">
      <formula>0.000001</formula>
      <formula>1</formula>
    </cfRule>
  </conditionalFormatting>
  <conditionalFormatting sqref="C27">
    <cfRule type="cellIs" dxfId="1160" priority="2402" operator="between">
      <formula>0.00000001</formula>
      <formula>1</formula>
    </cfRule>
  </conditionalFormatting>
  <conditionalFormatting sqref="I27">
    <cfRule type="cellIs" dxfId="1159" priority="2401" operator="between">
      <formula>0.000001</formula>
      <formula>1</formula>
    </cfRule>
  </conditionalFormatting>
  <conditionalFormatting sqref="I27">
    <cfRule type="cellIs" dxfId="1158" priority="2393" operator="between">
      <formula>0.000001</formula>
      <formula>1</formula>
    </cfRule>
  </conditionalFormatting>
  <conditionalFormatting sqref="I27">
    <cfRule type="cellIs" dxfId="1157" priority="2399" operator="between">
      <formula>0.000001</formula>
      <formula>1</formula>
    </cfRule>
  </conditionalFormatting>
  <conditionalFormatting sqref="C27">
    <cfRule type="cellIs" dxfId="1156" priority="2400" operator="between">
      <formula>0.00000001</formula>
      <formula>1</formula>
    </cfRule>
  </conditionalFormatting>
  <conditionalFormatting sqref="I27">
    <cfRule type="cellIs" dxfId="1155" priority="2397" operator="between">
      <formula>0.000001</formula>
      <formula>1</formula>
    </cfRule>
  </conditionalFormatting>
  <conditionalFormatting sqref="I27">
    <cfRule type="cellIs" dxfId="1154" priority="2395" operator="between">
      <formula>0.000001</formula>
      <formula>1</formula>
    </cfRule>
  </conditionalFormatting>
  <conditionalFormatting sqref="I27">
    <cfRule type="cellIs" dxfId="1153" priority="2391" operator="between">
      <formula>0.000001</formula>
      <formula>1</formula>
    </cfRule>
  </conditionalFormatting>
  <conditionalFormatting sqref="C27">
    <cfRule type="cellIs" dxfId="1152" priority="2390" operator="between">
      <formula>0.00000001</formula>
      <formula>1</formula>
    </cfRule>
  </conditionalFormatting>
  <conditionalFormatting sqref="I27">
    <cfRule type="cellIs" dxfId="1151" priority="2389" operator="between">
      <formula>0.000001</formula>
      <formula>1</formula>
    </cfRule>
  </conditionalFormatting>
  <conditionalFormatting sqref="C25">
    <cfRule type="cellIs" dxfId="1150" priority="2370" operator="between">
      <formula>0.00000001</formula>
      <formula>1</formula>
    </cfRule>
  </conditionalFormatting>
  <conditionalFormatting sqref="C25">
    <cfRule type="cellIs" dxfId="1149" priority="2371" operator="between">
      <formula>0.00000001</formula>
      <formula>1</formula>
    </cfRule>
  </conditionalFormatting>
  <conditionalFormatting sqref="C25">
    <cfRule type="cellIs" dxfId="1148" priority="2369" operator="between">
      <formula>0.00000001</formula>
      <formula>1</formula>
    </cfRule>
  </conditionalFormatting>
  <conditionalFormatting sqref="C25">
    <cfRule type="cellIs" dxfId="1147" priority="2366" operator="between">
      <formula>0.00000001</formula>
      <formula>1</formula>
    </cfRule>
  </conditionalFormatting>
  <conditionalFormatting sqref="C27">
    <cfRule type="cellIs" dxfId="1146" priority="2362" operator="between">
      <formula>0.00000001</formula>
      <formula>1</formula>
    </cfRule>
  </conditionalFormatting>
  <conditionalFormatting sqref="C27">
    <cfRule type="cellIs" dxfId="1145" priority="2359" operator="between">
      <formula>0.00000001</formula>
      <formula>1</formula>
    </cfRule>
  </conditionalFormatting>
  <conditionalFormatting sqref="C25">
    <cfRule type="cellIs" dxfId="1144" priority="2317" operator="between">
      <formula>0.00000001</formula>
      <formula>1</formula>
    </cfRule>
  </conditionalFormatting>
  <conditionalFormatting sqref="C27">
    <cfRule type="cellIs" dxfId="1143" priority="2336" operator="between">
      <formula>0.00000001</formula>
      <formula>1</formula>
    </cfRule>
  </conditionalFormatting>
  <conditionalFormatting sqref="I25">
    <cfRule type="cellIs" dxfId="1142" priority="2332" operator="between">
      <formula>0.000001</formula>
      <formula>1</formula>
    </cfRule>
  </conditionalFormatting>
  <conditionalFormatting sqref="I25">
    <cfRule type="cellIs" dxfId="1141" priority="2322" operator="between">
      <formula>0.000001</formula>
      <formula>1</formula>
    </cfRule>
  </conditionalFormatting>
  <conditionalFormatting sqref="I25">
    <cfRule type="cellIs" dxfId="1140" priority="2329" operator="between">
      <formula>0.000001</formula>
      <formula>1</formula>
    </cfRule>
  </conditionalFormatting>
  <conditionalFormatting sqref="I25">
    <cfRule type="cellIs" dxfId="1139" priority="2327" operator="between">
      <formula>0.000001</formula>
      <formula>1</formula>
    </cfRule>
  </conditionalFormatting>
  <conditionalFormatting sqref="C25">
    <cfRule type="cellIs" dxfId="1138" priority="2328" operator="between">
      <formula>0.00000001</formula>
      <formula>1</formula>
    </cfRule>
  </conditionalFormatting>
  <conditionalFormatting sqref="C25">
    <cfRule type="cellIs" dxfId="1137" priority="2326" operator="between">
      <formula>0.00000001</formula>
      <formula>1</formula>
    </cfRule>
  </conditionalFormatting>
  <conditionalFormatting sqref="I25">
    <cfRule type="cellIs" dxfId="1136" priority="2325" operator="between">
      <formula>0.000001</formula>
      <formula>1</formula>
    </cfRule>
  </conditionalFormatting>
  <conditionalFormatting sqref="C27">
    <cfRule type="cellIs" dxfId="1135" priority="2324" operator="between">
      <formula>0.00000001</formula>
      <formula>1</formula>
    </cfRule>
  </conditionalFormatting>
  <conditionalFormatting sqref="C25">
    <cfRule type="cellIs" dxfId="1134" priority="2323" operator="between">
      <formula>0.00000001</formula>
      <formula>1</formula>
    </cfRule>
  </conditionalFormatting>
  <conditionalFormatting sqref="I25">
    <cfRule type="cellIs" dxfId="1133" priority="2320" operator="between">
      <formula>0.000001</formula>
      <formula>1</formula>
    </cfRule>
  </conditionalFormatting>
  <conditionalFormatting sqref="C25">
    <cfRule type="cellIs" dxfId="1132" priority="2321" operator="between">
      <formula>0.00000001</formula>
      <formula>1</formula>
    </cfRule>
  </conditionalFormatting>
  <conditionalFormatting sqref="C25">
    <cfRule type="cellIs" dxfId="1131" priority="2319" operator="between">
      <formula>0.00000001</formula>
      <formula>1</formula>
    </cfRule>
  </conditionalFormatting>
  <conditionalFormatting sqref="I25">
    <cfRule type="cellIs" dxfId="1130" priority="2318" operator="between">
      <formula>0.000001</formula>
      <formula>1</formula>
    </cfRule>
  </conditionalFormatting>
  <conditionalFormatting sqref="C25">
    <cfRule type="cellIs" dxfId="1129" priority="2316" operator="between">
      <formula>0.00000001</formula>
      <formula>1</formula>
    </cfRule>
  </conditionalFormatting>
  <conditionalFormatting sqref="I13">
    <cfRule type="cellIs" dxfId="1128" priority="2252" operator="between">
      <formula>0.0001</formula>
      <formula>0.44999</formula>
    </cfRule>
  </conditionalFormatting>
  <conditionalFormatting sqref="C18">
    <cfRule type="cellIs" dxfId="1127" priority="2249" operator="between">
      <formula>0.00000001</formula>
      <formula>1</formula>
    </cfRule>
  </conditionalFormatting>
  <conditionalFormatting sqref="E18">
    <cfRule type="cellIs" dxfId="1126" priority="2247" operator="between">
      <formula>0.00000001</formula>
      <formula>1</formula>
    </cfRule>
  </conditionalFormatting>
  <conditionalFormatting sqref="E18">
    <cfRule type="cellIs" dxfId="1125" priority="2245" operator="between">
      <formula>0.00000001</formula>
      <formula>1</formula>
    </cfRule>
  </conditionalFormatting>
  <conditionalFormatting sqref="C19">
    <cfRule type="cellIs" dxfId="1124" priority="2243" operator="between">
      <formula>0.00000001</formula>
      <formula>1</formula>
    </cfRule>
  </conditionalFormatting>
  <conditionalFormatting sqref="I19">
    <cfRule type="cellIs" dxfId="1123" priority="2242" operator="between">
      <formula>0.000001</formula>
      <formula>1</formula>
    </cfRule>
  </conditionalFormatting>
  <conditionalFormatting sqref="I19">
    <cfRule type="cellIs" dxfId="1122" priority="2240" operator="between">
      <formula>0.000001</formula>
      <formula>1</formula>
    </cfRule>
  </conditionalFormatting>
  <conditionalFormatting sqref="C19">
    <cfRule type="cellIs" dxfId="1121" priority="2241" operator="between">
      <formula>0.00000001</formula>
      <formula>1</formula>
    </cfRule>
  </conditionalFormatting>
  <conditionalFormatting sqref="C19">
    <cfRule type="cellIs" dxfId="1120" priority="2239" operator="between">
      <formula>0.00000001</formula>
      <formula>1</formula>
    </cfRule>
  </conditionalFormatting>
  <conditionalFormatting sqref="E19">
    <cfRule type="cellIs" dxfId="1119" priority="2237" operator="between">
      <formula>0.00000001</formula>
      <formula>1</formula>
    </cfRule>
  </conditionalFormatting>
  <conditionalFormatting sqref="C19">
    <cfRule type="cellIs" dxfId="1118" priority="2235" operator="between">
      <formula>0.00000001</formula>
      <formula>1</formula>
    </cfRule>
  </conditionalFormatting>
  <conditionalFormatting sqref="I19">
    <cfRule type="cellIs" dxfId="1117" priority="2234" operator="between">
      <formula>0.000001</formula>
      <formula>1</formula>
    </cfRule>
  </conditionalFormatting>
  <conditionalFormatting sqref="C19">
    <cfRule type="cellIs" dxfId="1116" priority="2233" operator="between">
      <formula>0.00000001</formula>
      <formula>1</formula>
    </cfRule>
  </conditionalFormatting>
  <conditionalFormatting sqref="I19">
    <cfRule type="cellIs" dxfId="1115" priority="2232" operator="between">
      <formula>0.000001</formula>
      <formula>1</formula>
    </cfRule>
  </conditionalFormatting>
  <conditionalFormatting sqref="I19">
    <cfRule type="cellIs" dxfId="1114" priority="2230" operator="between">
      <formula>0.000001</formula>
      <formula>1</formula>
    </cfRule>
  </conditionalFormatting>
  <conditionalFormatting sqref="I18">
    <cfRule type="cellIs" dxfId="1113" priority="2228" operator="between">
      <formula>0.0001</formula>
      <formula>0.44999</formula>
    </cfRule>
  </conditionalFormatting>
  <conditionalFormatting sqref="G16">
    <cfRule type="cellIs" dxfId="1112" priority="2215" operator="between">
      <formula>0.00000001</formula>
      <formula>1</formula>
    </cfRule>
  </conditionalFormatting>
  <conditionalFormatting sqref="G16">
    <cfRule type="cellIs" dxfId="1111" priority="2211" operator="between">
      <formula>0.00000001</formula>
      <formula>1</formula>
    </cfRule>
  </conditionalFormatting>
  <conditionalFormatting sqref="I14">
    <cfRule type="cellIs" dxfId="1110" priority="2201" operator="between">
      <formula>0.0001</formula>
      <formula>0.44999</formula>
    </cfRule>
  </conditionalFormatting>
  <conditionalFormatting sqref="G21">
    <cfRule type="cellIs" dxfId="1109" priority="1104" operator="between">
      <formula>0.00000001</formula>
      <formula>1</formula>
    </cfRule>
  </conditionalFormatting>
  <conditionalFormatting sqref="C21">
    <cfRule type="cellIs" dxfId="1108" priority="1103" operator="between">
      <formula>0.00000001</formula>
      <formula>1</formula>
    </cfRule>
  </conditionalFormatting>
  <conditionalFormatting sqref="C21">
    <cfRule type="cellIs" dxfId="1107" priority="1102" operator="between">
      <formula>0.00000001</formula>
      <formula>1</formula>
    </cfRule>
  </conditionalFormatting>
  <conditionalFormatting sqref="E21">
    <cfRule type="cellIs" dxfId="1106" priority="1107" operator="between">
      <formula>0.00000001</formula>
      <formula>1</formula>
    </cfRule>
  </conditionalFormatting>
  <conditionalFormatting sqref="G21">
    <cfRule type="cellIs" dxfId="1105" priority="1106" operator="between">
      <formula>0.00000001</formula>
      <formula>1</formula>
    </cfRule>
  </conditionalFormatting>
  <conditionalFormatting sqref="E21">
    <cfRule type="cellIs" dxfId="1104" priority="1105" operator="between">
      <formula>0.00000001</formula>
      <formula>1</formula>
    </cfRule>
  </conditionalFormatting>
  <conditionalFormatting sqref="G24">
    <cfRule type="cellIs" dxfId="1103" priority="1028" operator="between">
      <formula>0.00000001</formula>
      <formula>1</formula>
    </cfRule>
  </conditionalFormatting>
  <conditionalFormatting sqref="C24">
    <cfRule type="cellIs" dxfId="1102" priority="1027" operator="between">
      <formula>0.00000001</formula>
      <formula>1</formula>
    </cfRule>
  </conditionalFormatting>
  <conditionalFormatting sqref="C24">
    <cfRule type="cellIs" dxfId="1101" priority="1030" operator="between">
      <formula>0.00000001</formula>
      <formula>1</formula>
    </cfRule>
  </conditionalFormatting>
  <conditionalFormatting sqref="I24">
    <cfRule type="cellIs" dxfId="1100" priority="1026" operator="between">
      <formula>0.000001</formula>
      <formula>1</formula>
    </cfRule>
  </conditionalFormatting>
  <conditionalFormatting sqref="C24">
    <cfRule type="cellIs" dxfId="1099" priority="991" operator="between">
      <formula>0.00000001</formula>
      <formula>1</formula>
    </cfRule>
  </conditionalFormatting>
  <conditionalFormatting sqref="C24">
    <cfRule type="cellIs" dxfId="1098" priority="989" operator="between">
      <formula>0.00000001</formula>
      <formula>1</formula>
    </cfRule>
  </conditionalFormatting>
  <conditionalFormatting sqref="C24">
    <cfRule type="cellIs" dxfId="1097" priority="987" operator="between">
      <formula>0.00000001</formula>
      <formula>1</formula>
    </cfRule>
  </conditionalFormatting>
  <conditionalFormatting sqref="C24">
    <cfRule type="cellIs" dxfId="1096" priority="985" operator="between">
      <formula>0.00000001</formula>
      <formula>1</formula>
    </cfRule>
  </conditionalFormatting>
  <conditionalFormatting sqref="C24">
    <cfRule type="cellIs" dxfId="1095" priority="976" operator="between">
      <formula>0.00000001</formula>
      <formula>1</formula>
    </cfRule>
  </conditionalFormatting>
  <conditionalFormatting sqref="C24">
    <cfRule type="cellIs" dxfId="1094" priority="972" operator="between">
      <formula>0.00000001</formula>
      <formula>1</formula>
    </cfRule>
  </conditionalFormatting>
  <conditionalFormatting sqref="C24">
    <cfRule type="cellIs" dxfId="1093" priority="970" operator="between">
      <formula>0.00000001</formula>
      <formula>1</formula>
    </cfRule>
  </conditionalFormatting>
  <conditionalFormatting sqref="C24">
    <cfRule type="cellIs" dxfId="1092" priority="968" operator="between">
      <formula>0.00000001</formula>
      <formula>1</formula>
    </cfRule>
  </conditionalFormatting>
  <conditionalFormatting sqref="C24">
    <cfRule type="cellIs" dxfId="1091" priority="964" operator="between">
      <formula>0.00000001</formula>
      <formula>1</formula>
    </cfRule>
  </conditionalFormatting>
  <conditionalFormatting sqref="G24">
    <cfRule type="cellIs" dxfId="1090" priority="962" operator="between">
      <formula>0.00000001</formula>
      <formula>1</formula>
    </cfRule>
  </conditionalFormatting>
  <conditionalFormatting sqref="C24">
    <cfRule type="cellIs" dxfId="1089" priority="960" operator="between">
      <formula>0.00000001</formula>
      <formula>1</formula>
    </cfRule>
  </conditionalFormatting>
  <conditionalFormatting sqref="C24">
    <cfRule type="cellIs" dxfId="1088" priority="923" operator="between">
      <formula>0.00000001</formula>
      <formula>1</formula>
    </cfRule>
  </conditionalFormatting>
  <conditionalFormatting sqref="C24">
    <cfRule type="cellIs" dxfId="1087" priority="921" operator="between">
      <formula>0.00000001</formula>
      <formula>1</formula>
    </cfRule>
  </conditionalFormatting>
  <conditionalFormatting sqref="C24">
    <cfRule type="cellIs" dxfId="1086" priority="920" operator="between">
      <formula>0.00000001</formula>
      <formula>1</formula>
    </cfRule>
  </conditionalFormatting>
  <conditionalFormatting sqref="C24">
    <cfRule type="cellIs" dxfId="1085" priority="922" operator="between">
      <formula>0.00000001</formula>
      <formula>1</formula>
    </cfRule>
  </conditionalFormatting>
  <conditionalFormatting sqref="I24">
    <cfRule type="cellIs" dxfId="1084" priority="917" operator="between">
      <formula>0.000001</formula>
      <formula>1</formula>
    </cfRule>
  </conditionalFormatting>
  <conditionalFormatting sqref="C24">
    <cfRule type="cellIs" dxfId="1083" priority="916" operator="between">
      <formula>0.00000001</formula>
      <formula>1</formula>
    </cfRule>
  </conditionalFormatting>
  <conditionalFormatting sqref="I24">
    <cfRule type="cellIs" dxfId="1082" priority="915" operator="between">
      <formula>0.000001</formula>
      <formula>1</formula>
    </cfRule>
  </conditionalFormatting>
  <conditionalFormatting sqref="C24">
    <cfRule type="cellIs" dxfId="1081" priority="914" operator="between">
      <formula>0.00000001</formula>
      <formula>1</formula>
    </cfRule>
  </conditionalFormatting>
  <conditionalFormatting sqref="I24">
    <cfRule type="cellIs" dxfId="1080" priority="913" operator="between">
      <formula>0.000001</formula>
      <formula>1</formula>
    </cfRule>
  </conditionalFormatting>
  <conditionalFormatting sqref="C24">
    <cfRule type="cellIs" dxfId="1079" priority="912" operator="between">
      <formula>0.00000001</formula>
      <formula>1</formula>
    </cfRule>
  </conditionalFormatting>
  <conditionalFormatting sqref="I24">
    <cfRule type="cellIs" dxfId="1078" priority="911" operator="between">
      <formula>0.000001</formula>
      <formula>1</formula>
    </cfRule>
  </conditionalFormatting>
  <conditionalFormatting sqref="C24">
    <cfRule type="cellIs" dxfId="1077" priority="1078" operator="between">
      <formula>0.00000001</formula>
      <formula>1</formula>
    </cfRule>
  </conditionalFormatting>
  <conditionalFormatting sqref="C24">
    <cfRule type="cellIs" dxfId="1076" priority="1081" operator="between">
      <formula>0.00000001</formula>
      <formula>1</formula>
    </cfRule>
  </conditionalFormatting>
  <conditionalFormatting sqref="C24">
    <cfRule type="cellIs" dxfId="1075" priority="1083" operator="between">
      <formula>0.00000001</formula>
      <formula>1</formula>
    </cfRule>
  </conditionalFormatting>
  <conditionalFormatting sqref="G24">
    <cfRule type="cellIs" dxfId="1074" priority="1079" operator="between">
      <formula>0.00000001</formula>
      <formula>1</formula>
    </cfRule>
  </conditionalFormatting>
  <conditionalFormatting sqref="I24">
    <cfRule type="cellIs" dxfId="1073" priority="1035" operator="between">
      <formula>0.000001</formula>
      <formula>1</formula>
    </cfRule>
  </conditionalFormatting>
  <conditionalFormatting sqref="C24">
    <cfRule type="cellIs" dxfId="1072" priority="1043" operator="between">
      <formula>0.00000001</formula>
      <formula>1</formula>
    </cfRule>
  </conditionalFormatting>
  <conditionalFormatting sqref="C24">
    <cfRule type="cellIs" dxfId="1071" priority="1041" operator="between">
      <formula>0.00000001</formula>
      <formula>1</formula>
    </cfRule>
  </conditionalFormatting>
  <conditionalFormatting sqref="E24">
    <cfRule type="cellIs" dxfId="1070" priority="1039" operator="between">
      <formula>0.00000001</formula>
      <formula>1</formula>
    </cfRule>
  </conditionalFormatting>
  <conditionalFormatting sqref="I24">
    <cfRule type="cellIs" dxfId="1069" priority="1038" operator="between">
      <formula>0.000001</formula>
      <formula>1</formula>
    </cfRule>
  </conditionalFormatting>
  <conditionalFormatting sqref="C24">
    <cfRule type="cellIs" dxfId="1068" priority="1036" operator="between">
      <formula>0.00000001</formula>
      <formula>1</formula>
    </cfRule>
  </conditionalFormatting>
  <conditionalFormatting sqref="I24">
    <cfRule type="cellIs" dxfId="1067" priority="1033" operator="between">
      <formula>0.000001</formula>
      <formula>1</formula>
    </cfRule>
  </conditionalFormatting>
  <conditionalFormatting sqref="C24">
    <cfRule type="cellIs" dxfId="1066" priority="1034" operator="between">
      <formula>0.00000001</formula>
      <formula>1</formula>
    </cfRule>
  </conditionalFormatting>
  <conditionalFormatting sqref="C24">
    <cfRule type="cellIs" dxfId="1065" priority="1032" operator="between">
      <formula>0.00000001</formula>
      <formula>1</formula>
    </cfRule>
  </conditionalFormatting>
  <conditionalFormatting sqref="I24">
    <cfRule type="cellIs" dxfId="1064" priority="1031" operator="between">
      <formula>0.000001</formula>
      <formula>1</formula>
    </cfRule>
  </conditionalFormatting>
  <conditionalFormatting sqref="C24">
    <cfRule type="cellIs" dxfId="1063" priority="965" operator="between">
      <formula>0.00000001</formula>
      <formula>1</formula>
    </cfRule>
  </conditionalFormatting>
  <conditionalFormatting sqref="C24">
    <cfRule type="cellIs" dxfId="1062" priority="963" operator="between">
      <formula>0.00000001</formula>
      <formula>1</formula>
    </cfRule>
  </conditionalFormatting>
  <conditionalFormatting sqref="C24">
    <cfRule type="cellIs" dxfId="1061" priority="941" operator="between">
      <formula>0.00000001</formula>
      <formula>1</formula>
    </cfRule>
  </conditionalFormatting>
  <conditionalFormatting sqref="C24">
    <cfRule type="cellIs" dxfId="1060" priority="933" operator="between">
      <formula>0.00000001</formula>
      <formula>1</formula>
    </cfRule>
  </conditionalFormatting>
  <conditionalFormatting sqref="C24">
    <cfRule type="cellIs" dxfId="1059" priority="961" operator="between">
      <formula>0.00000001</formula>
      <formula>1</formula>
    </cfRule>
  </conditionalFormatting>
  <conditionalFormatting sqref="C24">
    <cfRule type="cellIs" dxfId="1058" priority="959" operator="between">
      <formula>0.00000001</formula>
      <formula>1</formula>
    </cfRule>
  </conditionalFormatting>
  <conditionalFormatting sqref="G24">
    <cfRule type="cellIs" dxfId="1057" priority="925" operator="between">
      <formula>0.00000001</formula>
      <formula>1</formula>
    </cfRule>
  </conditionalFormatting>
  <conditionalFormatting sqref="I24">
    <cfRule type="cellIs" dxfId="1056" priority="940" operator="between">
      <formula>0.000001</formula>
      <formula>1</formula>
    </cfRule>
  </conditionalFormatting>
  <conditionalFormatting sqref="C24">
    <cfRule type="cellIs" dxfId="1055" priority="939" operator="between">
      <formula>0.00000001</formula>
      <formula>1</formula>
    </cfRule>
  </conditionalFormatting>
  <conditionalFormatting sqref="I24">
    <cfRule type="cellIs" dxfId="1054" priority="938" operator="between">
      <formula>0.000001</formula>
      <formula>1</formula>
    </cfRule>
  </conditionalFormatting>
  <conditionalFormatting sqref="I24">
    <cfRule type="cellIs" dxfId="1053" priority="930" operator="between">
      <formula>0.000001</formula>
      <formula>1</formula>
    </cfRule>
  </conditionalFormatting>
  <conditionalFormatting sqref="I24">
    <cfRule type="cellIs" dxfId="1052" priority="936" operator="between">
      <formula>0.000001</formula>
      <formula>1</formula>
    </cfRule>
  </conditionalFormatting>
  <conditionalFormatting sqref="C24">
    <cfRule type="cellIs" dxfId="1051" priority="937" operator="between">
      <formula>0.00000001</formula>
      <formula>1</formula>
    </cfRule>
  </conditionalFormatting>
  <conditionalFormatting sqref="I24">
    <cfRule type="cellIs" dxfId="1050" priority="934" operator="between">
      <formula>0.000001</formula>
      <formula>1</formula>
    </cfRule>
  </conditionalFormatting>
  <conditionalFormatting sqref="C24">
    <cfRule type="cellIs" dxfId="1049" priority="935" operator="between">
      <formula>0.00000001</formula>
      <formula>1</formula>
    </cfRule>
  </conditionalFormatting>
  <conditionalFormatting sqref="I24">
    <cfRule type="cellIs" dxfId="1048" priority="932" operator="between">
      <formula>0.000001</formula>
      <formula>1</formula>
    </cfRule>
  </conditionalFormatting>
  <conditionalFormatting sqref="C24">
    <cfRule type="cellIs" dxfId="1047" priority="931" operator="between">
      <formula>0.00000001</formula>
      <formula>1</formula>
    </cfRule>
  </conditionalFormatting>
  <conditionalFormatting sqref="C24">
    <cfRule type="cellIs" dxfId="1046" priority="929" operator="between">
      <formula>0.00000001</formula>
      <formula>1</formula>
    </cfRule>
  </conditionalFormatting>
  <conditionalFormatting sqref="C24">
    <cfRule type="cellIs" dxfId="1045" priority="927" operator="between">
      <formula>0.00000001</formula>
      <formula>1</formula>
    </cfRule>
  </conditionalFormatting>
  <conditionalFormatting sqref="I24">
    <cfRule type="cellIs" dxfId="1044" priority="926" operator="between">
      <formula>0.000001</formula>
      <formula>1</formula>
    </cfRule>
  </conditionalFormatting>
  <conditionalFormatting sqref="C24">
    <cfRule type="cellIs" dxfId="1043" priority="924" operator="between">
      <formula>0.00000001</formula>
      <formula>1</formula>
    </cfRule>
  </conditionalFormatting>
  <conditionalFormatting sqref="C24">
    <cfRule type="cellIs" dxfId="1042" priority="1099" operator="between">
      <formula>0.00000001</formula>
      <formula>1</formula>
    </cfRule>
  </conditionalFormatting>
  <conditionalFormatting sqref="C24">
    <cfRule type="cellIs" dxfId="1041" priority="1101" operator="between">
      <formula>0.00000001</formula>
      <formula>1</formula>
    </cfRule>
  </conditionalFormatting>
  <conditionalFormatting sqref="C24">
    <cfRule type="cellIs" dxfId="1040" priority="1100" operator="between">
      <formula>0.00000001</formula>
      <formula>1</formula>
    </cfRule>
  </conditionalFormatting>
  <conditionalFormatting sqref="C24">
    <cfRule type="cellIs" dxfId="1039" priority="1096" operator="between">
      <formula>0.00000001</formula>
      <formula>1</formula>
    </cfRule>
  </conditionalFormatting>
  <conditionalFormatting sqref="C24">
    <cfRule type="cellIs" dxfId="1038" priority="1098" operator="between">
      <formula>0.00000001</formula>
      <formula>1</formula>
    </cfRule>
  </conditionalFormatting>
  <conditionalFormatting sqref="C24">
    <cfRule type="cellIs" dxfId="1037" priority="1097" operator="between">
      <formula>0.00000001</formula>
      <formula>1</formula>
    </cfRule>
  </conditionalFormatting>
  <conditionalFormatting sqref="G24">
    <cfRule type="cellIs" dxfId="1036" priority="1095" operator="between">
      <formula>0.00000001</formula>
      <formula>1</formula>
    </cfRule>
  </conditionalFormatting>
  <conditionalFormatting sqref="C24">
    <cfRule type="cellIs" dxfId="1035" priority="1092" operator="between">
      <formula>0.00000001</formula>
      <formula>1</formula>
    </cfRule>
  </conditionalFormatting>
  <conditionalFormatting sqref="C24">
    <cfRule type="cellIs" dxfId="1034" priority="1091" operator="between">
      <formula>0.00000001</formula>
      <formula>1</formula>
    </cfRule>
  </conditionalFormatting>
  <conditionalFormatting sqref="E24">
    <cfRule type="cellIs" dxfId="1033" priority="1090" operator="between">
      <formula>0.00000001</formula>
      <formula>1</formula>
    </cfRule>
  </conditionalFormatting>
  <conditionalFormatting sqref="C24">
    <cfRule type="cellIs" dxfId="1032" priority="1094" operator="between">
      <formula>0.00000001</formula>
      <formula>1</formula>
    </cfRule>
  </conditionalFormatting>
  <conditionalFormatting sqref="C24">
    <cfRule type="cellIs" dxfId="1031" priority="1093" operator="between">
      <formula>0.00000001</formula>
      <formula>1</formula>
    </cfRule>
  </conditionalFormatting>
  <conditionalFormatting sqref="I24">
    <cfRule type="cellIs" dxfId="1030" priority="1089" operator="between">
      <formula>0.000001</formula>
      <formula>1</formula>
    </cfRule>
  </conditionalFormatting>
  <conditionalFormatting sqref="I24">
    <cfRule type="cellIs" dxfId="1029" priority="1088" operator="between">
      <formula>0.000001</formula>
      <formula>1</formula>
    </cfRule>
  </conditionalFormatting>
  <conditionalFormatting sqref="C24">
    <cfRule type="cellIs" dxfId="1028" priority="1087" operator="between">
      <formula>0.00000001</formula>
      <formula>1</formula>
    </cfRule>
  </conditionalFormatting>
  <conditionalFormatting sqref="I24">
    <cfRule type="cellIs" dxfId="1027" priority="1086" operator="between">
      <formula>0.000001</formula>
      <formula>1</formula>
    </cfRule>
  </conditionalFormatting>
  <conditionalFormatting sqref="C24">
    <cfRule type="cellIs" dxfId="1026" priority="1085" operator="between">
      <formula>0.00000001</formula>
      <formula>1</formula>
    </cfRule>
  </conditionalFormatting>
  <conditionalFormatting sqref="I24">
    <cfRule type="cellIs" dxfId="1025" priority="1084" operator="between">
      <formula>0.000001</formula>
      <formula>1</formula>
    </cfRule>
  </conditionalFormatting>
  <conditionalFormatting sqref="I24">
    <cfRule type="cellIs" dxfId="1024" priority="1082" operator="between">
      <formula>0.000001</formula>
      <formula>1</formula>
    </cfRule>
  </conditionalFormatting>
  <conditionalFormatting sqref="I24">
    <cfRule type="cellIs" dxfId="1023" priority="1080" operator="between">
      <formula>0.000001</formula>
      <formula>1</formula>
    </cfRule>
  </conditionalFormatting>
  <conditionalFormatting sqref="I24">
    <cfRule type="cellIs" dxfId="1022" priority="1077" operator="between">
      <formula>0.000001</formula>
      <formula>1</formula>
    </cfRule>
  </conditionalFormatting>
  <conditionalFormatting sqref="C24">
    <cfRule type="cellIs" dxfId="1021" priority="1076" operator="between">
      <formula>0.00000001</formula>
      <formula>1</formula>
    </cfRule>
  </conditionalFormatting>
  <conditionalFormatting sqref="I24">
    <cfRule type="cellIs" dxfId="1020" priority="1075" operator="between">
      <formula>0.000001</formula>
      <formula>1</formula>
    </cfRule>
  </conditionalFormatting>
  <conditionalFormatting sqref="I24">
    <cfRule type="cellIs" dxfId="1019" priority="1073" operator="between">
      <formula>0.000001</formula>
      <formula>1</formula>
    </cfRule>
  </conditionalFormatting>
  <conditionalFormatting sqref="C24">
    <cfRule type="cellIs" dxfId="1018" priority="1074" operator="between">
      <formula>0.00000001</formula>
      <formula>1</formula>
    </cfRule>
  </conditionalFormatting>
  <conditionalFormatting sqref="I24">
    <cfRule type="cellIs" dxfId="1017" priority="1071" operator="between">
      <formula>0.000001</formula>
      <formula>1</formula>
    </cfRule>
  </conditionalFormatting>
  <conditionalFormatting sqref="C24">
    <cfRule type="cellIs" dxfId="1016" priority="1072" operator="between">
      <formula>0.00000001</formula>
      <formula>1</formula>
    </cfRule>
  </conditionalFormatting>
  <conditionalFormatting sqref="C24">
    <cfRule type="cellIs" dxfId="1015" priority="1070" operator="between">
      <formula>0.00000001</formula>
      <formula>1</formula>
    </cfRule>
  </conditionalFormatting>
  <conditionalFormatting sqref="I24">
    <cfRule type="cellIs" dxfId="1014" priority="1069" operator="between">
      <formula>0.000001</formula>
      <formula>1</formula>
    </cfRule>
  </conditionalFormatting>
  <conditionalFormatting sqref="I24">
    <cfRule type="cellIs" dxfId="1013" priority="1067" operator="between">
      <formula>0.000001</formula>
      <formula>1</formula>
    </cfRule>
  </conditionalFormatting>
  <conditionalFormatting sqref="C24">
    <cfRule type="cellIs" dxfId="1012" priority="1068" operator="between">
      <formula>0.00000001</formula>
      <formula>1</formula>
    </cfRule>
  </conditionalFormatting>
  <conditionalFormatting sqref="I24">
    <cfRule type="cellIs" dxfId="1011" priority="1065" operator="between">
      <formula>0.000001</formula>
      <formula>1</formula>
    </cfRule>
  </conditionalFormatting>
  <conditionalFormatting sqref="C24">
    <cfRule type="cellIs" dxfId="1010" priority="1066" operator="between">
      <formula>0.00000001</formula>
      <formula>1</formula>
    </cfRule>
  </conditionalFormatting>
  <conditionalFormatting sqref="C24">
    <cfRule type="cellIs" dxfId="1009" priority="1064" operator="between">
      <formula>0.00000001</formula>
      <formula>1</formula>
    </cfRule>
  </conditionalFormatting>
  <conditionalFormatting sqref="I24">
    <cfRule type="cellIs" dxfId="1008" priority="1063" operator="between">
      <formula>0.000001</formula>
      <formula>1</formula>
    </cfRule>
  </conditionalFormatting>
  <conditionalFormatting sqref="C24">
    <cfRule type="cellIs" dxfId="1007" priority="1061" operator="between">
      <formula>0.00000001</formula>
      <formula>1</formula>
    </cfRule>
  </conditionalFormatting>
  <conditionalFormatting sqref="C24">
    <cfRule type="cellIs" dxfId="1006" priority="1062" operator="between">
      <formula>0.00000001</formula>
      <formula>1</formula>
    </cfRule>
  </conditionalFormatting>
  <conditionalFormatting sqref="C24">
    <cfRule type="cellIs" dxfId="1005" priority="1060" operator="between">
      <formula>0.00000001</formula>
      <formula>1</formula>
    </cfRule>
  </conditionalFormatting>
  <conditionalFormatting sqref="I24">
    <cfRule type="cellIs" dxfId="1004" priority="1059" operator="between">
      <formula>0.000001</formula>
      <formula>1</formula>
    </cfRule>
  </conditionalFormatting>
  <conditionalFormatting sqref="G24">
    <cfRule type="cellIs" dxfId="1003" priority="1058" operator="between">
      <formula>0.00000001</formula>
      <formula>1</formula>
    </cfRule>
  </conditionalFormatting>
  <conditionalFormatting sqref="C24">
    <cfRule type="cellIs" dxfId="1002" priority="1057" operator="between">
      <formula>0.00000001</formula>
      <formula>1</formula>
    </cfRule>
  </conditionalFormatting>
  <conditionalFormatting sqref="C24">
    <cfRule type="cellIs" dxfId="1001" priority="1055" operator="between">
      <formula>0.00000001</formula>
      <formula>1</formula>
    </cfRule>
  </conditionalFormatting>
  <conditionalFormatting sqref="C24">
    <cfRule type="cellIs" dxfId="1000" priority="1053" operator="between">
      <formula>0.00000001</formula>
      <formula>1</formula>
    </cfRule>
  </conditionalFormatting>
  <conditionalFormatting sqref="C24">
    <cfRule type="cellIs" dxfId="999" priority="1056" operator="between">
      <formula>0.00000001</formula>
      <formula>1</formula>
    </cfRule>
  </conditionalFormatting>
  <conditionalFormatting sqref="C24">
    <cfRule type="cellIs" dxfId="998" priority="1054" operator="between">
      <formula>0.00000001</formula>
      <formula>1</formula>
    </cfRule>
  </conditionalFormatting>
  <conditionalFormatting sqref="I24">
    <cfRule type="cellIs" dxfId="997" priority="1052" operator="between">
      <formula>0.000001</formula>
      <formula>1</formula>
    </cfRule>
  </conditionalFormatting>
  <conditionalFormatting sqref="C24">
    <cfRule type="cellIs" dxfId="996" priority="1051" operator="between">
      <formula>0.00000001</formula>
      <formula>1</formula>
    </cfRule>
  </conditionalFormatting>
  <conditionalFormatting sqref="I24">
    <cfRule type="cellIs" dxfId="995" priority="1050" operator="between">
      <formula>0.000001</formula>
      <formula>1</formula>
    </cfRule>
  </conditionalFormatting>
  <conditionalFormatting sqref="I24">
    <cfRule type="cellIs" dxfId="994" priority="1048" operator="between">
      <formula>0.000001</formula>
      <formula>1</formula>
    </cfRule>
  </conditionalFormatting>
  <conditionalFormatting sqref="C24">
    <cfRule type="cellIs" dxfId="993" priority="1049" operator="between">
      <formula>0.00000001</formula>
      <formula>1</formula>
    </cfRule>
  </conditionalFormatting>
  <conditionalFormatting sqref="I24">
    <cfRule type="cellIs" dxfId="992" priority="1046" operator="between">
      <formula>0.000001</formula>
      <formula>1</formula>
    </cfRule>
  </conditionalFormatting>
  <conditionalFormatting sqref="C24">
    <cfRule type="cellIs" dxfId="991" priority="1047" operator="between">
      <formula>0.00000001</formula>
      <formula>1</formula>
    </cfRule>
  </conditionalFormatting>
  <conditionalFormatting sqref="C24">
    <cfRule type="cellIs" dxfId="990" priority="1045" operator="between">
      <formula>0.00000001</formula>
      <formula>1</formula>
    </cfRule>
  </conditionalFormatting>
  <conditionalFormatting sqref="I24">
    <cfRule type="cellIs" dxfId="989" priority="1044" operator="between">
      <formula>0.000001</formula>
      <formula>1</formula>
    </cfRule>
  </conditionalFormatting>
  <conditionalFormatting sqref="C24">
    <cfRule type="cellIs" dxfId="988" priority="1040" operator="between">
      <formula>0.00000001</formula>
      <formula>1</formula>
    </cfRule>
  </conditionalFormatting>
  <conditionalFormatting sqref="C24">
    <cfRule type="cellIs" dxfId="987" priority="1042" operator="between">
      <formula>0.00000001</formula>
      <formula>1</formula>
    </cfRule>
  </conditionalFormatting>
  <conditionalFormatting sqref="I24">
    <cfRule type="cellIs" dxfId="986" priority="1037" operator="between">
      <formula>0.000001</formula>
      <formula>1</formula>
    </cfRule>
  </conditionalFormatting>
  <conditionalFormatting sqref="I24">
    <cfRule type="cellIs" dxfId="985" priority="1029" operator="between">
      <formula>0.000001</formula>
      <formula>1</formula>
    </cfRule>
  </conditionalFormatting>
  <conditionalFormatting sqref="C24">
    <cfRule type="cellIs" dxfId="984" priority="1025" operator="between">
      <formula>0.00000001</formula>
      <formula>1</formula>
    </cfRule>
  </conditionalFormatting>
  <conditionalFormatting sqref="I24">
    <cfRule type="cellIs" dxfId="983" priority="1024" operator="between">
      <formula>0.000001</formula>
      <formula>1</formula>
    </cfRule>
  </conditionalFormatting>
  <conditionalFormatting sqref="I24">
    <cfRule type="cellIs" dxfId="982" priority="1022" operator="between">
      <formula>0.000001</formula>
      <formula>1</formula>
    </cfRule>
  </conditionalFormatting>
  <conditionalFormatting sqref="C24">
    <cfRule type="cellIs" dxfId="981" priority="1023" operator="between">
      <formula>0.00000001</formula>
      <formula>1</formula>
    </cfRule>
  </conditionalFormatting>
  <conditionalFormatting sqref="I24">
    <cfRule type="cellIs" dxfId="980" priority="1020" operator="between">
      <formula>0.000001</formula>
      <formula>1</formula>
    </cfRule>
  </conditionalFormatting>
  <conditionalFormatting sqref="C24">
    <cfRule type="cellIs" dxfId="979" priority="1021" operator="between">
      <formula>0.00000001</formula>
      <formula>1</formula>
    </cfRule>
  </conditionalFormatting>
  <conditionalFormatting sqref="C24">
    <cfRule type="cellIs" dxfId="978" priority="1019" operator="between">
      <formula>0.00000001</formula>
      <formula>1</formula>
    </cfRule>
  </conditionalFormatting>
  <conditionalFormatting sqref="I24">
    <cfRule type="cellIs" dxfId="977" priority="1018" operator="between">
      <formula>0.000001</formula>
      <formula>1</formula>
    </cfRule>
  </conditionalFormatting>
  <conditionalFormatting sqref="I24">
    <cfRule type="cellIs" dxfId="976" priority="1016" operator="between">
      <formula>0.000001</formula>
      <formula>1</formula>
    </cfRule>
  </conditionalFormatting>
  <conditionalFormatting sqref="C24">
    <cfRule type="cellIs" dxfId="975" priority="1017" operator="between">
      <formula>0.00000001</formula>
      <formula>1</formula>
    </cfRule>
  </conditionalFormatting>
  <conditionalFormatting sqref="I24">
    <cfRule type="cellIs" dxfId="974" priority="1014" operator="between">
      <formula>0.000001</formula>
      <formula>1</formula>
    </cfRule>
  </conditionalFormatting>
  <conditionalFormatting sqref="C24">
    <cfRule type="cellIs" dxfId="973" priority="1015" operator="between">
      <formula>0.00000001</formula>
      <formula>1</formula>
    </cfRule>
  </conditionalFormatting>
  <conditionalFormatting sqref="C24">
    <cfRule type="cellIs" dxfId="972" priority="1013" operator="between">
      <formula>0.00000001</formula>
      <formula>1</formula>
    </cfRule>
  </conditionalFormatting>
  <conditionalFormatting sqref="I24">
    <cfRule type="cellIs" dxfId="971" priority="1012" operator="between">
      <formula>0.000001</formula>
      <formula>1</formula>
    </cfRule>
  </conditionalFormatting>
  <conditionalFormatting sqref="C24">
    <cfRule type="cellIs" dxfId="970" priority="1010" operator="between">
      <formula>0.00000001</formula>
      <formula>1</formula>
    </cfRule>
  </conditionalFormatting>
  <conditionalFormatting sqref="C24">
    <cfRule type="cellIs" dxfId="969" priority="1011" operator="between">
      <formula>0.00000001</formula>
      <formula>1</formula>
    </cfRule>
  </conditionalFormatting>
  <conditionalFormatting sqref="C24">
    <cfRule type="cellIs" dxfId="968" priority="986" operator="between">
      <formula>0.00000001</formula>
      <formula>1</formula>
    </cfRule>
  </conditionalFormatting>
  <conditionalFormatting sqref="C24">
    <cfRule type="cellIs" dxfId="967" priority="988" operator="between">
      <formula>0.00000001</formula>
      <formula>1</formula>
    </cfRule>
  </conditionalFormatting>
  <conditionalFormatting sqref="C24">
    <cfRule type="cellIs" dxfId="966" priority="1009" operator="between">
      <formula>0.00000001</formula>
      <formula>1</formula>
    </cfRule>
  </conditionalFormatting>
  <conditionalFormatting sqref="I24">
    <cfRule type="cellIs" dxfId="965" priority="1008" operator="between">
      <formula>0.000001</formula>
      <formula>1</formula>
    </cfRule>
  </conditionalFormatting>
  <conditionalFormatting sqref="G24">
    <cfRule type="cellIs" dxfId="964" priority="1007" operator="between">
      <formula>0.00000001</formula>
      <formula>1</formula>
    </cfRule>
  </conditionalFormatting>
  <conditionalFormatting sqref="C24">
    <cfRule type="cellIs" dxfId="963" priority="1006" operator="between">
      <formula>0.00000001</formula>
      <formula>1</formula>
    </cfRule>
  </conditionalFormatting>
  <conditionalFormatting sqref="C24">
    <cfRule type="cellIs" dxfId="962" priority="1004" operator="between">
      <formula>0.00000001</formula>
      <formula>1</formula>
    </cfRule>
  </conditionalFormatting>
  <conditionalFormatting sqref="C24">
    <cfRule type="cellIs" dxfId="961" priority="1002" operator="between">
      <formula>0.00000001</formula>
      <formula>1</formula>
    </cfRule>
  </conditionalFormatting>
  <conditionalFormatting sqref="C24">
    <cfRule type="cellIs" dxfId="960" priority="1005" operator="between">
      <formula>0.00000001</formula>
      <formula>1</formula>
    </cfRule>
  </conditionalFormatting>
  <conditionalFormatting sqref="C24">
    <cfRule type="cellIs" dxfId="959" priority="1003" operator="between">
      <formula>0.00000001</formula>
      <formula>1</formula>
    </cfRule>
  </conditionalFormatting>
  <conditionalFormatting sqref="I24">
    <cfRule type="cellIs" dxfId="958" priority="1001" operator="between">
      <formula>0.000001</formula>
      <formula>1</formula>
    </cfRule>
  </conditionalFormatting>
  <conditionalFormatting sqref="C24">
    <cfRule type="cellIs" dxfId="957" priority="1000" operator="between">
      <formula>0.00000001</formula>
      <formula>1</formula>
    </cfRule>
  </conditionalFormatting>
  <conditionalFormatting sqref="I24">
    <cfRule type="cellIs" dxfId="956" priority="999" operator="between">
      <formula>0.000001</formula>
      <formula>1</formula>
    </cfRule>
  </conditionalFormatting>
  <conditionalFormatting sqref="I24">
    <cfRule type="cellIs" dxfId="955" priority="997" operator="between">
      <formula>0.000001</formula>
      <formula>1</formula>
    </cfRule>
  </conditionalFormatting>
  <conditionalFormatting sqref="C24">
    <cfRule type="cellIs" dxfId="954" priority="998" operator="between">
      <formula>0.00000001</formula>
      <formula>1</formula>
    </cfRule>
  </conditionalFormatting>
  <conditionalFormatting sqref="I24">
    <cfRule type="cellIs" dxfId="953" priority="995" operator="between">
      <formula>0.000001</formula>
      <formula>1</formula>
    </cfRule>
  </conditionalFormatting>
  <conditionalFormatting sqref="C24">
    <cfRule type="cellIs" dxfId="952" priority="996" operator="between">
      <formula>0.00000001</formula>
      <formula>1</formula>
    </cfRule>
  </conditionalFormatting>
  <conditionalFormatting sqref="C24">
    <cfRule type="cellIs" dxfId="951" priority="994" operator="between">
      <formula>0.00000001</formula>
      <formula>1</formula>
    </cfRule>
  </conditionalFormatting>
  <conditionalFormatting sqref="I24">
    <cfRule type="cellIs" dxfId="950" priority="993" operator="between">
      <formula>0.000001</formula>
      <formula>1</formula>
    </cfRule>
  </conditionalFormatting>
  <conditionalFormatting sqref="C24">
    <cfRule type="cellIs" dxfId="949" priority="992" operator="between">
      <formula>0.00000001</formula>
      <formula>1</formula>
    </cfRule>
  </conditionalFormatting>
  <conditionalFormatting sqref="C24">
    <cfRule type="cellIs" dxfId="948" priority="990" operator="between">
      <formula>0.00000001</formula>
      <formula>1</formula>
    </cfRule>
  </conditionalFormatting>
  <conditionalFormatting sqref="C24">
    <cfRule type="cellIs" dxfId="947" priority="984" operator="between">
      <formula>0.00000001</formula>
      <formula>1</formula>
    </cfRule>
  </conditionalFormatting>
  <conditionalFormatting sqref="I24">
    <cfRule type="cellIs" dxfId="946" priority="983" operator="between">
      <formula>0.000001</formula>
      <formula>1</formula>
    </cfRule>
  </conditionalFormatting>
  <conditionalFormatting sqref="C24">
    <cfRule type="cellIs" dxfId="945" priority="982" operator="between">
      <formula>0.00000001</formula>
      <formula>1</formula>
    </cfRule>
  </conditionalFormatting>
  <conditionalFormatting sqref="I24">
    <cfRule type="cellIs" dxfId="944" priority="981" operator="between">
      <formula>0.000001</formula>
      <formula>1</formula>
    </cfRule>
  </conditionalFormatting>
  <conditionalFormatting sqref="I24">
    <cfRule type="cellIs" dxfId="943" priority="973" operator="between">
      <formula>0.000001</formula>
      <formula>1</formula>
    </cfRule>
  </conditionalFormatting>
  <conditionalFormatting sqref="I24">
    <cfRule type="cellIs" dxfId="942" priority="979" operator="between">
      <formula>0.000001</formula>
      <formula>1</formula>
    </cfRule>
  </conditionalFormatting>
  <conditionalFormatting sqref="C24">
    <cfRule type="cellIs" dxfId="941" priority="980" operator="between">
      <formula>0.00000001</formula>
      <formula>1</formula>
    </cfRule>
  </conditionalFormatting>
  <conditionalFormatting sqref="I24">
    <cfRule type="cellIs" dxfId="940" priority="977" operator="between">
      <formula>0.000001</formula>
      <formula>1</formula>
    </cfRule>
  </conditionalFormatting>
  <conditionalFormatting sqref="C24">
    <cfRule type="cellIs" dxfId="939" priority="978" operator="between">
      <formula>0.00000001</formula>
      <formula>1</formula>
    </cfRule>
  </conditionalFormatting>
  <conditionalFormatting sqref="I24">
    <cfRule type="cellIs" dxfId="938" priority="975" operator="between">
      <formula>0.000001</formula>
      <formula>1</formula>
    </cfRule>
  </conditionalFormatting>
  <conditionalFormatting sqref="C24">
    <cfRule type="cellIs" dxfId="937" priority="974" operator="between">
      <formula>0.00000001</formula>
      <formula>1</formula>
    </cfRule>
  </conditionalFormatting>
  <conditionalFormatting sqref="I24">
    <cfRule type="cellIs" dxfId="936" priority="971" operator="between">
      <formula>0.000001</formula>
      <formula>1</formula>
    </cfRule>
  </conditionalFormatting>
  <conditionalFormatting sqref="I24">
    <cfRule type="cellIs" dxfId="935" priority="969" operator="between">
      <formula>0.000001</formula>
      <formula>1</formula>
    </cfRule>
  </conditionalFormatting>
  <conditionalFormatting sqref="C24">
    <cfRule type="cellIs" dxfId="934" priority="967" operator="between">
      <formula>0.00000001</formula>
      <formula>1</formula>
    </cfRule>
  </conditionalFormatting>
  <conditionalFormatting sqref="H24">
    <cfRule type="cellIs" dxfId="933" priority="966" operator="between">
      <formula>0.000001</formula>
      <formula>1</formula>
    </cfRule>
  </conditionalFormatting>
  <conditionalFormatting sqref="C24">
    <cfRule type="cellIs" dxfId="932" priority="958" operator="between">
      <formula>0.00000001</formula>
      <formula>1</formula>
    </cfRule>
  </conditionalFormatting>
  <conditionalFormatting sqref="E24">
    <cfRule type="cellIs" dxfId="931" priority="957" operator="between">
      <formula>0.00000001</formula>
      <formula>1</formula>
    </cfRule>
  </conditionalFormatting>
  <conditionalFormatting sqref="I24">
    <cfRule type="cellIs" dxfId="930" priority="956" operator="between">
      <formula>0.000001</formula>
      <formula>1</formula>
    </cfRule>
  </conditionalFormatting>
  <conditionalFormatting sqref="I24">
    <cfRule type="cellIs" dxfId="929" priority="955" operator="between">
      <formula>0.000001</formula>
      <formula>1</formula>
    </cfRule>
  </conditionalFormatting>
  <conditionalFormatting sqref="C24">
    <cfRule type="cellIs" dxfId="928" priority="954" operator="between">
      <formula>0.00000001</formula>
      <formula>1</formula>
    </cfRule>
  </conditionalFormatting>
  <conditionalFormatting sqref="I24">
    <cfRule type="cellIs" dxfId="927" priority="953" operator="between">
      <formula>0.000001</formula>
      <formula>1</formula>
    </cfRule>
  </conditionalFormatting>
  <conditionalFormatting sqref="C24">
    <cfRule type="cellIs" dxfId="926" priority="952" operator="between">
      <formula>0.00000001</formula>
      <formula>1</formula>
    </cfRule>
  </conditionalFormatting>
  <conditionalFormatting sqref="I24">
    <cfRule type="cellIs" dxfId="925" priority="951" operator="between">
      <formula>0.000001</formula>
      <formula>1</formula>
    </cfRule>
  </conditionalFormatting>
  <conditionalFormatting sqref="C24">
    <cfRule type="cellIs" dxfId="924" priority="950" operator="between">
      <formula>0.00000001</formula>
      <formula>1</formula>
    </cfRule>
  </conditionalFormatting>
  <conditionalFormatting sqref="I24">
    <cfRule type="cellIs" dxfId="923" priority="949" operator="between">
      <formula>0.000001</formula>
      <formula>1</formula>
    </cfRule>
  </conditionalFormatting>
  <conditionalFormatting sqref="I24">
    <cfRule type="cellIs" dxfId="922" priority="947" operator="between">
      <formula>0.000001</formula>
      <formula>1</formula>
    </cfRule>
  </conditionalFormatting>
  <conditionalFormatting sqref="C24">
    <cfRule type="cellIs" dxfId="921" priority="948" operator="between">
      <formula>0.00000001</formula>
      <formula>1</formula>
    </cfRule>
  </conditionalFormatting>
  <conditionalFormatting sqref="G24">
    <cfRule type="cellIs" dxfId="920" priority="946" operator="between">
      <formula>0.00000001</formula>
      <formula>1</formula>
    </cfRule>
  </conditionalFormatting>
  <conditionalFormatting sqref="C24">
    <cfRule type="cellIs" dxfId="919" priority="945" operator="between">
      <formula>0.00000001</formula>
      <formula>1</formula>
    </cfRule>
  </conditionalFormatting>
  <conditionalFormatting sqref="I24">
    <cfRule type="cellIs" dxfId="918" priority="944" operator="between">
      <formula>0.000001</formula>
      <formula>1</formula>
    </cfRule>
  </conditionalFormatting>
  <conditionalFormatting sqref="C24">
    <cfRule type="cellIs" dxfId="917" priority="943" operator="between">
      <formula>0.00000001</formula>
      <formula>1</formula>
    </cfRule>
  </conditionalFormatting>
  <conditionalFormatting sqref="I24">
    <cfRule type="cellIs" dxfId="916" priority="942" operator="between">
      <formula>0.000001</formula>
      <formula>1</formula>
    </cfRule>
  </conditionalFormatting>
  <conditionalFormatting sqref="C24">
    <cfRule type="cellIs" dxfId="915" priority="928" operator="between">
      <formula>0.00000001</formula>
      <formula>1</formula>
    </cfRule>
  </conditionalFormatting>
  <conditionalFormatting sqref="I24">
    <cfRule type="cellIs" dxfId="914" priority="919" operator="between">
      <formula>0.000001</formula>
      <formula>1</formula>
    </cfRule>
  </conditionalFormatting>
  <conditionalFormatting sqref="C24">
    <cfRule type="cellIs" dxfId="913" priority="918" operator="between">
      <formula>0.00000001</formula>
      <formula>1</formula>
    </cfRule>
  </conditionalFormatting>
  <conditionalFormatting sqref="C23">
    <cfRule type="cellIs" dxfId="912" priority="905" operator="between">
      <formula>0.00000001</formula>
      <formula>1</formula>
    </cfRule>
  </conditionalFormatting>
  <conditionalFormatting sqref="C23">
    <cfRule type="cellIs" dxfId="911" priority="910" operator="between">
      <formula>0.00000001</formula>
      <formula>1</formula>
    </cfRule>
  </conditionalFormatting>
  <conditionalFormatting sqref="C23">
    <cfRule type="cellIs" dxfId="910" priority="908" operator="between">
      <formula>0.00000001</formula>
      <formula>1</formula>
    </cfRule>
  </conditionalFormatting>
  <conditionalFormatting sqref="C23">
    <cfRule type="cellIs" dxfId="909" priority="906" operator="between">
      <formula>0.00000001</formula>
      <formula>1</formula>
    </cfRule>
  </conditionalFormatting>
  <conditionalFormatting sqref="E23">
    <cfRule type="cellIs" dxfId="908" priority="904" operator="between">
      <formula>0.00000001</formula>
      <formula>1</formula>
    </cfRule>
  </conditionalFormatting>
  <conditionalFormatting sqref="G23">
    <cfRule type="cellIs" dxfId="907" priority="903" operator="between">
      <formula>0.00000001</formula>
      <formula>1</formula>
    </cfRule>
  </conditionalFormatting>
  <conditionalFormatting sqref="C23">
    <cfRule type="cellIs" dxfId="906" priority="902" operator="between">
      <formula>0.00000001</formula>
      <formula>1</formula>
    </cfRule>
  </conditionalFormatting>
  <conditionalFormatting sqref="C23">
    <cfRule type="cellIs" dxfId="905" priority="900" operator="between">
      <formula>0.00000001</formula>
      <formula>1</formula>
    </cfRule>
  </conditionalFormatting>
  <conditionalFormatting sqref="C23">
    <cfRule type="cellIs" dxfId="904" priority="898" operator="between">
      <formula>0.00000001</formula>
      <formula>1</formula>
    </cfRule>
  </conditionalFormatting>
  <conditionalFormatting sqref="C23">
    <cfRule type="cellIs" dxfId="903" priority="895" operator="between">
      <formula>0.00000001</formula>
      <formula>1</formula>
    </cfRule>
  </conditionalFormatting>
  <conditionalFormatting sqref="G23">
    <cfRule type="cellIs" dxfId="902" priority="893" operator="between">
      <formula>0.00000001</formula>
      <formula>1</formula>
    </cfRule>
  </conditionalFormatting>
  <conditionalFormatting sqref="G23">
    <cfRule type="cellIs" dxfId="901" priority="891" operator="between">
      <formula>0.00000001</formula>
      <formula>1</formula>
    </cfRule>
  </conditionalFormatting>
  <conditionalFormatting sqref="C23">
    <cfRule type="cellIs" dxfId="900" priority="896" operator="between">
      <formula>0.00000001</formula>
      <formula>1</formula>
    </cfRule>
  </conditionalFormatting>
  <conditionalFormatting sqref="E23">
    <cfRule type="cellIs" dxfId="899" priority="894" operator="between">
      <formula>0.00000001</formula>
      <formula>1</formula>
    </cfRule>
  </conditionalFormatting>
  <conditionalFormatting sqref="E23">
    <cfRule type="cellIs" dxfId="898" priority="892" operator="between">
      <formula>0.00000001</formula>
      <formula>1</formula>
    </cfRule>
  </conditionalFormatting>
  <conditionalFormatting sqref="C26">
    <cfRule type="cellIs" dxfId="897" priority="872" operator="between">
      <formula>0.00000001</formula>
      <formula>1</formula>
    </cfRule>
  </conditionalFormatting>
  <conditionalFormatting sqref="C26">
    <cfRule type="cellIs" dxfId="896" priority="870" operator="between">
      <formula>0.00000001</formula>
      <formula>1</formula>
    </cfRule>
  </conditionalFormatting>
  <conditionalFormatting sqref="I26">
    <cfRule type="cellIs" dxfId="895" priority="869" operator="between">
      <formula>0.000001</formula>
      <formula>1</formula>
    </cfRule>
  </conditionalFormatting>
  <conditionalFormatting sqref="G26">
    <cfRule type="cellIs" dxfId="894" priority="889" operator="between">
      <formula>0.00000001</formula>
      <formula>1</formula>
    </cfRule>
  </conditionalFormatting>
  <conditionalFormatting sqref="C26">
    <cfRule type="cellIs" dxfId="893" priority="849" operator="between">
      <formula>0.00000001</formula>
      <formula>1</formula>
    </cfRule>
  </conditionalFormatting>
  <conditionalFormatting sqref="C26">
    <cfRule type="cellIs" dxfId="892" priority="847" operator="between">
      <formula>0.00000001</formula>
      <formula>1</formula>
    </cfRule>
  </conditionalFormatting>
  <conditionalFormatting sqref="G26">
    <cfRule type="cellIs" dxfId="891" priority="852" operator="between">
      <formula>0.00000001</formula>
      <formula>1</formula>
    </cfRule>
  </conditionalFormatting>
  <conditionalFormatting sqref="C26">
    <cfRule type="cellIs" dxfId="890" priority="850" operator="between">
      <formula>0.00000001</formula>
      <formula>1</formula>
    </cfRule>
  </conditionalFormatting>
  <conditionalFormatting sqref="C26">
    <cfRule type="cellIs" dxfId="889" priority="776" operator="between">
      <formula>0.00000001</formula>
      <formula>1</formula>
    </cfRule>
  </conditionalFormatting>
  <conditionalFormatting sqref="C26">
    <cfRule type="cellIs" dxfId="888" priority="778" operator="between">
      <formula>0.00000001</formula>
      <formula>1</formula>
    </cfRule>
  </conditionalFormatting>
  <conditionalFormatting sqref="C26">
    <cfRule type="cellIs" dxfId="887" priority="768" operator="between">
      <formula>0.00000001</formula>
      <formula>1</formula>
    </cfRule>
  </conditionalFormatting>
  <conditionalFormatting sqref="I26">
    <cfRule type="cellIs" dxfId="886" priority="767" operator="between">
      <formula>0.000001</formula>
      <formula>1</formula>
    </cfRule>
  </conditionalFormatting>
  <conditionalFormatting sqref="C26">
    <cfRule type="cellIs" dxfId="885" priority="688" operator="between">
      <formula>0.00000001</formula>
      <formula>1</formula>
    </cfRule>
  </conditionalFormatting>
  <conditionalFormatting sqref="C26">
    <cfRule type="cellIs" dxfId="884" priority="686" operator="between">
      <formula>0.00000001</formula>
      <formula>1</formula>
    </cfRule>
  </conditionalFormatting>
  <conditionalFormatting sqref="C26">
    <cfRule type="cellIs" dxfId="883" priority="886" operator="between">
      <formula>0.00000001</formula>
      <formula>1</formula>
    </cfRule>
  </conditionalFormatting>
  <conditionalFormatting sqref="C26">
    <cfRule type="cellIs" dxfId="882" priority="885" operator="between">
      <formula>0.00000001</formula>
      <formula>1</formula>
    </cfRule>
  </conditionalFormatting>
  <conditionalFormatting sqref="E26">
    <cfRule type="cellIs" dxfId="881" priority="884" operator="between">
      <formula>0.00000001</formula>
      <formula>1</formula>
    </cfRule>
  </conditionalFormatting>
  <conditionalFormatting sqref="C26">
    <cfRule type="cellIs" dxfId="880" priority="851" operator="between">
      <formula>0.00000001</formula>
      <formula>1</formula>
    </cfRule>
  </conditionalFormatting>
  <conditionalFormatting sqref="C26">
    <cfRule type="cellIs" dxfId="879" priority="848" operator="between">
      <formula>0.00000001</formula>
      <formula>1</formula>
    </cfRule>
  </conditionalFormatting>
  <conditionalFormatting sqref="C26">
    <cfRule type="cellIs" dxfId="878" priority="845" operator="between">
      <formula>0.00000001</formula>
      <formula>1</formula>
    </cfRule>
  </conditionalFormatting>
  <conditionalFormatting sqref="C26">
    <cfRule type="cellIs" dxfId="877" priority="843" operator="between">
      <formula>0.00000001</formula>
      <formula>1</formula>
    </cfRule>
  </conditionalFormatting>
  <conditionalFormatting sqref="C26">
    <cfRule type="cellIs" dxfId="876" priority="888" operator="between">
      <formula>0.00000001</formula>
      <formula>1</formula>
    </cfRule>
  </conditionalFormatting>
  <conditionalFormatting sqref="C26">
    <cfRule type="cellIs" dxfId="875" priority="887" operator="between">
      <formula>0.00000001</formula>
      <formula>1</formula>
    </cfRule>
  </conditionalFormatting>
  <conditionalFormatting sqref="I26">
    <cfRule type="cellIs" dxfId="874" priority="883" operator="between">
      <formula>0.000001</formula>
      <formula>1</formula>
    </cfRule>
  </conditionalFormatting>
  <conditionalFormatting sqref="I26">
    <cfRule type="cellIs" dxfId="873" priority="882" operator="between">
      <formula>0.000001</formula>
      <formula>1</formula>
    </cfRule>
  </conditionalFormatting>
  <conditionalFormatting sqref="C26">
    <cfRule type="cellIs" dxfId="872" priority="881" operator="between">
      <formula>0.00000001</formula>
      <formula>1</formula>
    </cfRule>
  </conditionalFormatting>
  <conditionalFormatting sqref="I26">
    <cfRule type="cellIs" dxfId="871" priority="880" operator="between">
      <formula>0.000001</formula>
      <formula>1</formula>
    </cfRule>
  </conditionalFormatting>
  <conditionalFormatting sqref="C26">
    <cfRule type="cellIs" dxfId="870" priority="879" operator="between">
      <formula>0.00000001</formula>
      <formula>1</formula>
    </cfRule>
  </conditionalFormatting>
  <conditionalFormatting sqref="I26">
    <cfRule type="cellIs" dxfId="869" priority="878" operator="between">
      <formula>0.000001</formula>
      <formula>1</formula>
    </cfRule>
  </conditionalFormatting>
  <conditionalFormatting sqref="C26">
    <cfRule type="cellIs" dxfId="868" priority="877" operator="between">
      <formula>0.00000001</formula>
      <formula>1</formula>
    </cfRule>
  </conditionalFormatting>
  <conditionalFormatting sqref="I26">
    <cfRule type="cellIs" dxfId="867" priority="876" operator="between">
      <formula>0.000001</formula>
      <formula>1</formula>
    </cfRule>
  </conditionalFormatting>
  <conditionalFormatting sqref="I26">
    <cfRule type="cellIs" dxfId="866" priority="874" operator="between">
      <formula>0.000001</formula>
      <formula>1</formula>
    </cfRule>
  </conditionalFormatting>
  <conditionalFormatting sqref="C26">
    <cfRule type="cellIs" dxfId="865" priority="875" operator="between">
      <formula>0.00000001</formula>
      <formula>1</formula>
    </cfRule>
  </conditionalFormatting>
  <conditionalFormatting sqref="G26">
    <cfRule type="cellIs" dxfId="864" priority="873" operator="between">
      <formula>0.00000001</formula>
      <formula>1</formula>
    </cfRule>
  </conditionalFormatting>
  <conditionalFormatting sqref="I26">
    <cfRule type="cellIs" dxfId="863" priority="871" operator="between">
      <formula>0.000001</formula>
      <formula>1</formula>
    </cfRule>
  </conditionalFormatting>
  <conditionalFormatting sqref="I26">
    <cfRule type="cellIs" dxfId="862" priority="867" operator="between">
      <formula>0.000001</formula>
      <formula>1</formula>
    </cfRule>
  </conditionalFormatting>
  <conditionalFormatting sqref="C26">
    <cfRule type="cellIs" dxfId="861" priority="868" operator="between">
      <formula>0.00000001</formula>
      <formula>1</formula>
    </cfRule>
  </conditionalFormatting>
  <conditionalFormatting sqref="I26">
    <cfRule type="cellIs" dxfId="860" priority="865" operator="between">
      <formula>0.000001</formula>
      <formula>1</formula>
    </cfRule>
  </conditionalFormatting>
  <conditionalFormatting sqref="C26">
    <cfRule type="cellIs" dxfId="859" priority="866" operator="between">
      <formula>0.00000001</formula>
      <formula>1</formula>
    </cfRule>
  </conditionalFormatting>
  <conditionalFormatting sqref="C26">
    <cfRule type="cellIs" dxfId="858" priority="864" operator="between">
      <formula>0.00000001</formula>
      <formula>1</formula>
    </cfRule>
  </conditionalFormatting>
  <conditionalFormatting sqref="I26">
    <cfRule type="cellIs" dxfId="857" priority="863" operator="between">
      <formula>0.000001</formula>
      <formula>1</formula>
    </cfRule>
  </conditionalFormatting>
  <conditionalFormatting sqref="I26">
    <cfRule type="cellIs" dxfId="856" priority="861" operator="between">
      <formula>0.000001</formula>
      <formula>1</formula>
    </cfRule>
  </conditionalFormatting>
  <conditionalFormatting sqref="C26">
    <cfRule type="cellIs" dxfId="855" priority="862" operator="between">
      <formula>0.00000001</formula>
      <formula>1</formula>
    </cfRule>
  </conditionalFormatting>
  <conditionalFormatting sqref="I26">
    <cfRule type="cellIs" dxfId="854" priority="859" operator="between">
      <formula>0.000001</formula>
      <formula>1</formula>
    </cfRule>
  </conditionalFormatting>
  <conditionalFormatting sqref="C26">
    <cfRule type="cellIs" dxfId="853" priority="860" operator="between">
      <formula>0.00000001</formula>
      <formula>1</formula>
    </cfRule>
  </conditionalFormatting>
  <conditionalFormatting sqref="C26">
    <cfRule type="cellIs" dxfId="852" priority="858" operator="between">
      <formula>0.00000001</formula>
      <formula>1</formula>
    </cfRule>
  </conditionalFormatting>
  <conditionalFormatting sqref="I26">
    <cfRule type="cellIs" dxfId="851" priority="857" operator="between">
      <formula>0.000001</formula>
      <formula>1</formula>
    </cfRule>
  </conditionalFormatting>
  <conditionalFormatting sqref="C26">
    <cfRule type="cellIs" dxfId="850" priority="855" operator="between">
      <formula>0.00000001</formula>
      <formula>1</formula>
    </cfRule>
  </conditionalFormatting>
  <conditionalFormatting sqref="C26">
    <cfRule type="cellIs" dxfId="849" priority="856" operator="between">
      <formula>0.00000001</formula>
      <formula>1</formula>
    </cfRule>
  </conditionalFormatting>
  <conditionalFormatting sqref="C26">
    <cfRule type="cellIs" dxfId="848" priority="854" operator="between">
      <formula>0.00000001</formula>
      <formula>1</formula>
    </cfRule>
  </conditionalFormatting>
  <conditionalFormatting sqref="I26">
    <cfRule type="cellIs" dxfId="847" priority="853" operator="between">
      <formula>0.000001</formula>
      <formula>1</formula>
    </cfRule>
  </conditionalFormatting>
  <conditionalFormatting sqref="I26">
    <cfRule type="cellIs" dxfId="846" priority="846" operator="between">
      <formula>0.000001</formula>
      <formula>1</formula>
    </cfRule>
  </conditionalFormatting>
  <conditionalFormatting sqref="I26">
    <cfRule type="cellIs" dxfId="845" priority="844" operator="between">
      <formula>0.000001</formula>
      <formula>1</formula>
    </cfRule>
  </conditionalFormatting>
  <conditionalFormatting sqref="I26">
    <cfRule type="cellIs" dxfId="844" priority="842" operator="between">
      <formula>0.000001</formula>
      <formula>1</formula>
    </cfRule>
  </conditionalFormatting>
  <conditionalFormatting sqref="I26">
    <cfRule type="cellIs" dxfId="843" priority="840" operator="between">
      <formula>0.000001</formula>
      <formula>1</formula>
    </cfRule>
  </conditionalFormatting>
  <conditionalFormatting sqref="C26">
    <cfRule type="cellIs" dxfId="842" priority="841" operator="between">
      <formula>0.00000001</formula>
      <formula>1</formula>
    </cfRule>
  </conditionalFormatting>
  <conditionalFormatting sqref="C26">
    <cfRule type="cellIs" dxfId="841" priority="839" operator="between">
      <formula>0.00000001</formula>
      <formula>1</formula>
    </cfRule>
  </conditionalFormatting>
  <conditionalFormatting sqref="I26">
    <cfRule type="cellIs" dxfId="840" priority="838" operator="between">
      <formula>0.000001</formula>
      <formula>1</formula>
    </cfRule>
  </conditionalFormatting>
  <conditionalFormatting sqref="C26">
    <cfRule type="cellIs" dxfId="839" priority="837" operator="between">
      <formula>0.00000001</formula>
      <formula>1</formula>
    </cfRule>
  </conditionalFormatting>
  <conditionalFormatting sqref="C26">
    <cfRule type="cellIs" dxfId="838" priority="835" operator="between">
      <formula>0.00000001</formula>
      <formula>1</formula>
    </cfRule>
  </conditionalFormatting>
  <conditionalFormatting sqref="C26">
    <cfRule type="cellIs" dxfId="837" priority="834" operator="between">
      <formula>0.00000001</formula>
      <formula>1</formula>
    </cfRule>
  </conditionalFormatting>
  <conditionalFormatting sqref="E26">
    <cfRule type="cellIs" dxfId="836" priority="833" operator="between">
      <formula>0.00000001</formula>
      <formula>1</formula>
    </cfRule>
  </conditionalFormatting>
  <conditionalFormatting sqref="C26">
    <cfRule type="cellIs" dxfId="835" priority="836" operator="between">
      <formula>0.00000001</formula>
      <formula>1</formula>
    </cfRule>
  </conditionalFormatting>
  <conditionalFormatting sqref="I26">
    <cfRule type="cellIs" dxfId="834" priority="832" operator="between">
      <formula>0.000001</formula>
      <formula>1</formula>
    </cfRule>
  </conditionalFormatting>
  <conditionalFormatting sqref="I26">
    <cfRule type="cellIs" dxfId="833" priority="831" operator="between">
      <formula>0.000001</formula>
      <formula>1</formula>
    </cfRule>
  </conditionalFormatting>
  <conditionalFormatting sqref="C26">
    <cfRule type="cellIs" dxfId="832" priority="830" operator="between">
      <formula>0.00000001</formula>
      <formula>1</formula>
    </cfRule>
  </conditionalFormatting>
  <conditionalFormatting sqref="I26">
    <cfRule type="cellIs" dxfId="831" priority="829" operator="between">
      <formula>0.000001</formula>
      <formula>1</formula>
    </cfRule>
  </conditionalFormatting>
  <conditionalFormatting sqref="C26">
    <cfRule type="cellIs" dxfId="830" priority="828" operator="between">
      <formula>0.00000001</formula>
      <formula>1</formula>
    </cfRule>
  </conditionalFormatting>
  <conditionalFormatting sqref="I26">
    <cfRule type="cellIs" dxfId="829" priority="827" operator="between">
      <formula>0.000001</formula>
      <formula>1</formula>
    </cfRule>
  </conditionalFormatting>
  <conditionalFormatting sqref="C26">
    <cfRule type="cellIs" dxfId="828" priority="826" operator="between">
      <formula>0.00000001</formula>
      <formula>1</formula>
    </cfRule>
  </conditionalFormatting>
  <conditionalFormatting sqref="I26">
    <cfRule type="cellIs" dxfId="827" priority="825" operator="between">
      <formula>0.000001</formula>
      <formula>1</formula>
    </cfRule>
  </conditionalFormatting>
  <conditionalFormatting sqref="I26">
    <cfRule type="cellIs" dxfId="826" priority="823" operator="between">
      <formula>0.000001</formula>
      <formula>1</formula>
    </cfRule>
  </conditionalFormatting>
  <conditionalFormatting sqref="C26">
    <cfRule type="cellIs" dxfId="825" priority="824" operator="between">
      <formula>0.00000001</formula>
      <formula>1</formula>
    </cfRule>
  </conditionalFormatting>
  <conditionalFormatting sqref="G26">
    <cfRule type="cellIs" dxfId="824" priority="822" operator="between">
      <formula>0.00000001</formula>
      <formula>1</formula>
    </cfRule>
  </conditionalFormatting>
  <conditionalFormatting sqref="C26">
    <cfRule type="cellIs" dxfId="823" priority="821" operator="between">
      <formula>0.00000001</formula>
      <formula>1</formula>
    </cfRule>
  </conditionalFormatting>
  <conditionalFormatting sqref="I26">
    <cfRule type="cellIs" dxfId="822" priority="820" operator="between">
      <formula>0.000001</formula>
      <formula>1</formula>
    </cfRule>
  </conditionalFormatting>
  <conditionalFormatting sqref="C26">
    <cfRule type="cellIs" dxfId="821" priority="819" operator="between">
      <formula>0.00000001</formula>
      <formula>1</formula>
    </cfRule>
  </conditionalFormatting>
  <conditionalFormatting sqref="I26">
    <cfRule type="cellIs" dxfId="820" priority="818" operator="between">
      <formula>0.000001</formula>
      <formula>1</formula>
    </cfRule>
  </conditionalFormatting>
  <conditionalFormatting sqref="I26">
    <cfRule type="cellIs" dxfId="819" priority="816" operator="between">
      <formula>0.000001</formula>
      <formula>1</formula>
    </cfRule>
  </conditionalFormatting>
  <conditionalFormatting sqref="C26">
    <cfRule type="cellIs" dxfId="818" priority="817" operator="between">
      <formula>0.00000001</formula>
      <formula>1</formula>
    </cfRule>
  </conditionalFormatting>
  <conditionalFormatting sqref="I26">
    <cfRule type="cellIs" dxfId="817" priority="814" operator="between">
      <formula>0.000001</formula>
      <formula>1</formula>
    </cfRule>
  </conditionalFormatting>
  <conditionalFormatting sqref="C26">
    <cfRule type="cellIs" dxfId="816" priority="815" operator="between">
      <formula>0.00000001</formula>
      <formula>1</formula>
    </cfRule>
  </conditionalFormatting>
  <conditionalFormatting sqref="C26">
    <cfRule type="cellIs" dxfId="815" priority="813" operator="between">
      <formula>0.00000001</formula>
      <formula>1</formula>
    </cfRule>
  </conditionalFormatting>
  <conditionalFormatting sqref="I26">
    <cfRule type="cellIs" dxfId="814" priority="812" operator="between">
      <formula>0.000001</formula>
      <formula>1</formula>
    </cfRule>
  </conditionalFormatting>
  <conditionalFormatting sqref="I26">
    <cfRule type="cellIs" dxfId="813" priority="810" operator="between">
      <formula>0.000001</formula>
      <formula>1</formula>
    </cfRule>
  </conditionalFormatting>
  <conditionalFormatting sqref="C26">
    <cfRule type="cellIs" dxfId="812" priority="811" operator="between">
      <formula>0.00000001</formula>
      <formula>1</formula>
    </cfRule>
  </conditionalFormatting>
  <conditionalFormatting sqref="I26">
    <cfRule type="cellIs" dxfId="811" priority="808" operator="between">
      <formula>0.000001</formula>
      <formula>1</formula>
    </cfRule>
  </conditionalFormatting>
  <conditionalFormatting sqref="C26">
    <cfRule type="cellIs" dxfId="810" priority="809" operator="between">
      <formula>0.00000001</formula>
      <formula>1</formula>
    </cfRule>
  </conditionalFormatting>
  <conditionalFormatting sqref="C26">
    <cfRule type="cellIs" dxfId="809" priority="807" operator="between">
      <formula>0.00000001</formula>
      <formula>1</formula>
    </cfRule>
  </conditionalFormatting>
  <conditionalFormatting sqref="I26">
    <cfRule type="cellIs" dxfId="808" priority="806" operator="between">
      <formula>0.000001</formula>
      <formula>1</formula>
    </cfRule>
  </conditionalFormatting>
  <conditionalFormatting sqref="C26">
    <cfRule type="cellIs" dxfId="807" priority="804" operator="between">
      <formula>0.00000001</formula>
      <formula>1</formula>
    </cfRule>
  </conditionalFormatting>
  <conditionalFormatting sqref="C26">
    <cfRule type="cellIs" dxfId="806" priority="805" operator="between">
      <formula>0.00000001</formula>
      <formula>1</formula>
    </cfRule>
  </conditionalFormatting>
  <conditionalFormatting sqref="C26">
    <cfRule type="cellIs" dxfId="805" priority="779" operator="between">
      <formula>0.00000001</formula>
      <formula>1</formula>
    </cfRule>
  </conditionalFormatting>
  <conditionalFormatting sqref="C26">
    <cfRule type="cellIs" dxfId="804" priority="780" operator="between">
      <formula>0.00000001</formula>
      <formula>1</formula>
    </cfRule>
  </conditionalFormatting>
  <conditionalFormatting sqref="C26">
    <cfRule type="cellIs" dxfId="803" priority="783" operator="between">
      <formula>0.00000001</formula>
      <formula>1</formula>
    </cfRule>
  </conditionalFormatting>
  <conditionalFormatting sqref="C26">
    <cfRule type="cellIs" dxfId="802" priority="782" operator="between">
      <formula>0.00000001</formula>
      <formula>1</formula>
    </cfRule>
  </conditionalFormatting>
  <conditionalFormatting sqref="C26">
    <cfRule type="cellIs" dxfId="801" priority="803" operator="between">
      <formula>0.00000001</formula>
      <formula>1</formula>
    </cfRule>
  </conditionalFormatting>
  <conditionalFormatting sqref="I26">
    <cfRule type="cellIs" dxfId="800" priority="802" operator="between">
      <formula>0.000001</formula>
      <formula>1</formula>
    </cfRule>
  </conditionalFormatting>
  <conditionalFormatting sqref="G26">
    <cfRule type="cellIs" dxfId="799" priority="801" operator="between">
      <formula>0.00000001</formula>
      <formula>1</formula>
    </cfRule>
  </conditionalFormatting>
  <conditionalFormatting sqref="C26">
    <cfRule type="cellIs" dxfId="798" priority="800" operator="between">
      <formula>0.00000001</formula>
      <formula>1</formula>
    </cfRule>
  </conditionalFormatting>
  <conditionalFormatting sqref="C26">
    <cfRule type="cellIs" dxfId="797" priority="798" operator="between">
      <formula>0.00000001</formula>
      <formula>1</formula>
    </cfRule>
  </conditionalFormatting>
  <conditionalFormatting sqref="C26">
    <cfRule type="cellIs" dxfId="796" priority="796" operator="between">
      <formula>0.00000001</formula>
      <formula>1</formula>
    </cfRule>
  </conditionalFormatting>
  <conditionalFormatting sqref="C26">
    <cfRule type="cellIs" dxfId="795" priority="799" operator="between">
      <formula>0.00000001</formula>
      <formula>1</formula>
    </cfRule>
  </conditionalFormatting>
  <conditionalFormatting sqref="C26">
    <cfRule type="cellIs" dxfId="794" priority="797" operator="between">
      <formula>0.00000001</formula>
      <formula>1</formula>
    </cfRule>
  </conditionalFormatting>
  <conditionalFormatting sqref="I26">
    <cfRule type="cellIs" dxfId="793" priority="795" operator="between">
      <formula>0.000001</formula>
      <formula>1</formula>
    </cfRule>
  </conditionalFormatting>
  <conditionalFormatting sqref="C26">
    <cfRule type="cellIs" dxfId="792" priority="794" operator="between">
      <formula>0.00000001</formula>
      <formula>1</formula>
    </cfRule>
  </conditionalFormatting>
  <conditionalFormatting sqref="I26">
    <cfRule type="cellIs" dxfId="791" priority="793" operator="between">
      <formula>0.000001</formula>
      <formula>1</formula>
    </cfRule>
  </conditionalFormatting>
  <conditionalFormatting sqref="I26">
    <cfRule type="cellIs" dxfId="790" priority="791" operator="between">
      <formula>0.000001</formula>
      <formula>1</formula>
    </cfRule>
  </conditionalFormatting>
  <conditionalFormatting sqref="C26">
    <cfRule type="cellIs" dxfId="789" priority="792" operator="between">
      <formula>0.00000001</formula>
      <formula>1</formula>
    </cfRule>
  </conditionalFormatting>
  <conditionalFormatting sqref="I26">
    <cfRule type="cellIs" dxfId="788" priority="789" operator="between">
      <formula>0.000001</formula>
      <formula>1</formula>
    </cfRule>
  </conditionalFormatting>
  <conditionalFormatting sqref="C26">
    <cfRule type="cellIs" dxfId="787" priority="790" operator="between">
      <formula>0.00000001</formula>
      <formula>1</formula>
    </cfRule>
  </conditionalFormatting>
  <conditionalFormatting sqref="C26">
    <cfRule type="cellIs" dxfId="786" priority="788" operator="between">
      <formula>0.00000001</formula>
      <formula>1</formula>
    </cfRule>
  </conditionalFormatting>
  <conditionalFormatting sqref="I26">
    <cfRule type="cellIs" dxfId="785" priority="787" operator="between">
      <formula>0.000001</formula>
      <formula>1</formula>
    </cfRule>
  </conditionalFormatting>
  <conditionalFormatting sqref="C26">
    <cfRule type="cellIs" dxfId="784" priority="785" operator="between">
      <formula>0.00000001</formula>
      <formula>1</formula>
    </cfRule>
  </conditionalFormatting>
  <conditionalFormatting sqref="C26">
    <cfRule type="cellIs" dxfId="783" priority="786" operator="between">
      <formula>0.00000001</formula>
      <formula>1</formula>
    </cfRule>
  </conditionalFormatting>
  <conditionalFormatting sqref="C26">
    <cfRule type="cellIs" dxfId="782" priority="784" operator="between">
      <formula>0.00000001</formula>
      <formula>1</formula>
    </cfRule>
  </conditionalFormatting>
  <conditionalFormatting sqref="C26">
    <cfRule type="cellIs" dxfId="781" priority="781" operator="between">
      <formula>0.00000001</formula>
      <formula>1</formula>
    </cfRule>
  </conditionalFormatting>
  <conditionalFormatting sqref="I26">
    <cfRule type="cellIs" dxfId="780" priority="777" operator="between">
      <formula>0.000001</formula>
      <formula>1</formula>
    </cfRule>
  </conditionalFormatting>
  <conditionalFormatting sqref="I26">
    <cfRule type="cellIs" dxfId="779" priority="775" operator="between">
      <formula>0.000001</formula>
      <formula>1</formula>
    </cfRule>
  </conditionalFormatting>
  <conditionalFormatting sqref="C26">
    <cfRule type="cellIs" dxfId="778" priority="762" operator="between">
      <formula>0.00000001</formula>
      <formula>1</formula>
    </cfRule>
  </conditionalFormatting>
  <conditionalFormatting sqref="I26">
    <cfRule type="cellIs" dxfId="777" priority="773" operator="between">
      <formula>0.000001</formula>
      <formula>1</formula>
    </cfRule>
  </conditionalFormatting>
  <conditionalFormatting sqref="C26">
    <cfRule type="cellIs" dxfId="776" priority="774" operator="between">
      <formula>0.00000001</formula>
      <formula>1</formula>
    </cfRule>
  </conditionalFormatting>
  <conditionalFormatting sqref="I26">
    <cfRule type="cellIs" dxfId="775" priority="771" operator="between">
      <formula>0.000001</formula>
      <formula>1</formula>
    </cfRule>
  </conditionalFormatting>
  <conditionalFormatting sqref="C26">
    <cfRule type="cellIs" dxfId="774" priority="772" operator="between">
      <formula>0.00000001</formula>
      <formula>1</formula>
    </cfRule>
  </conditionalFormatting>
  <conditionalFormatting sqref="C26">
    <cfRule type="cellIs" dxfId="773" priority="770" operator="between">
      <formula>0.00000001</formula>
      <formula>1</formula>
    </cfRule>
  </conditionalFormatting>
  <conditionalFormatting sqref="I26">
    <cfRule type="cellIs" dxfId="772" priority="769" operator="between">
      <formula>0.000001</formula>
      <formula>1</formula>
    </cfRule>
  </conditionalFormatting>
  <conditionalFormatting sqref="I26">
    <cfRule type="cellIs" dxfId="771" priority="765" operator="between">
      <formula>0.000001</formula>
      <formula>1</formula>
    </cfRule>
  </conditionalFormatting>
  <conditionalFormatting sqref="C26">
    <cfRule type="cellIs" dxfId="770" priority="766" operator="between">
      <formula>0.00000001</formula>
      <formula>1</formula>
    </cfRule>
  </conditionalFormatting>
  <conditionalFormatting sqref="C26">
    <cfRule type="cellIs" dxfId="769" priority="764" operator="between">
      <formula>0.00000001</formula>
      <formula>1</formula>
    </cfRule>
  </conditionalFormatting>
  <conditionalFormatting sqref="I26">
    <cfRule type="cellIs" dxfId="768" priority="763" operator="between">
      <formula>0.000001</formula>
      <formula>1</formula>
    </cfRule>
  </conditionalFormatting>
  <conditionalFormatting sqref="C26">
    <cfRule type="cellIs" dxfId="767" priority="761" operator="between">
      <formula>0.00000001</formula>
      <formula>1</formula>
    </cfRule>
  </conditionalFormatting>
  <conditionalFormatting sqref="E26">
    <cfRule type="cellIs" dxfId="766" priority="751" operator="between">
      <formula>0.00000001</formula>
      <formula>1</formula>
    </cfRule>
  </conditionalFormatting>
  <conditionalFormatting sqref="C26">
    <cfRule type="cellIs" dxfId="765" priority="755" operator="between">
      <formula>0.00000001</formula>
      <formula>1</formula>
    </cfRule>
  </conditionalFormatting>
  <conditionalFormatting sqref="C26">
    <cfRule type="cellIs" dxfId="764" priority="753" operator="between">
      <formula>0.00000001</formula>
      <formula>1</formula>
    </cfRule>
  </conditionalFormatting>
  <conditionalFormatting sqref="H26">
    <cfRule type="cellIs" dxfId="763" priority="760" operator="between">
      <formula>0.000001</formula>
      <formula>1</formula>
    </cfRule>
  </conditionalFormatting>
  <conditionalFormatting sqref="C26">
    <cfRule type="cellIs" dxfId="762" priority="585" operator="between">
      <formula>0.00000001</formula>
      <formula>1</formula>
    </cfRule>
  </conditionalFormatting>
  <conditionalFormatting sqref="C26">
    <cfRule type="cellIs" dxfId="761" priority="583" operator="between">
      <formula>0.00000001</formula>
      <formula>1</formula>
    </cfRule>
  </conditionalFormatting>
  <conditionalFormatting sqref="C26">
    <cfRule type="cellIs" dxfId="760" priority="581" operator="between">
      <formula>0.00000001</formula>
      <formula>1</formula>
    </cfRule>
  </conditionalFormatting>
  <conditionalFormatting sqref="C26">
    <cfRule type="cellIs" dxfId="759" priority="579" operator="between">
      <formula>0.00000001</formula>
      <formula>1</formula>
    </cfRule>
  </conditionalFormatting>
  <conditionalFormatting sqref="C26">
    <cfRule type="cellIs" dxfId="758" priority="577" operator="between">
      <formula>0.00000001</formula>
      <formula>1</formula>
    </cfRule>
  </conditionalFormatting>
  <conditionalFormatting sqref="C26">
    <cfRule type="cellIs" dxfId="757" priority="757" operator="between">
      <formula>0.00000001</formula>
      <formula>1</formula>
    </cfRule>
  </conditionalFormatting>
  <conditionalFormatting sqref="C26">
    <cfRule type="cellIs" dxfId="756" priority="759" operator="between">
      <formula>0.00000001</formula>
      <formula>1</formula>
    </cfRule>
  </conditionalFormatting>
  <conditionalFormatting sqref="C26">
    <cfRule type="cellIs" dxfId="755" priority="758" operator="between">
      <formula>0.00000001</formula>
      <formula>1</formula>
    </cfRule>
  </conditionalFormatting>
  <conditionalFormatting sqref="I26">
    <cfRule type="cellIs" dxfId="754" priority="698" operator="between">
      <formula>0.000001</formula>
      <formula>1</formula>
    </cfRule>
  </conditionalFormatting>
  <conditionalFormatting sqref="I26">
    <cfRule type="cellIs" dxfId="753" priority="692" operator="between">
      <formula>0.000001</formula>
      <formula>1</formula>
    </cfRule>
  </conditionalFormatting>
  <conditionalFormatting sqref="C26">
    <cfRule type="cellIs" dxfId="752" priority="693" operator="between">
      <formula>0.00000001</formula>
      <formula>1</formula>
    </cfRule>
  </conditionalFormatting>
  <conditionalFormatting sqref="C26">
    <cfRule type="cellIs" dxfId="751" priority="691" operator="between">
      <formula>0.00000001</formula>
      <formula>1</formula>
    </cfRule>
  </conditionalFormatting>
  <conditionalFormatting sqref="I26">
    <cfRule type="cellIs" dxfId="750" priority="690" operator="between">
      <formula>0.000001</formula>
      <formula>1</formula>
    </cfRule>
  </conditionalFormatting>
  <conditionalFormatting sqref="G26">
    <cfRule type="cellIs" dxfId="749" priority="689" operator="between">
      <formula>0.00000001</formula>
      <formula>1</formula>
    </cfRule>
  </conditionalFormatting>
  <conditionalFormatting sqref="G26">
    <cfRule type="cellIs" dxfId="748" priority="756" operator="between">
      <formula>0.00000001</formula>
      <formula>1</formula>
    </cfRule>
  </conditionalFormatting>
  <conditionalFormatting sqref="C26">
    <cfRule type="cellIs" dxfId="747" priority="645" operator="between">
      <formula>0.00000001</formula>
      <formula>1</formula>
    </cfRule>
  </conditionalFormatting>
  <conditionalFormatting sqref="C26">
    <cfRule type="cellIs" dxfId="746" priority="716" operator="between">
      <formula>0.00000001</formula>
      <formula>1</formula>
    </cfRule>
  </conditionalFormatting>
  <conditionalFormatting sqref="C26">
    <cfRule type="cellIs" dxfId="745" priority="714" operator="between">
      <formula>0.00000001</formula>
      <formula>1</formula>
    </cfRule>
  </conditionalFormatting>
  <conditionalFormatting sqref="G26">
    <cfRule type="cellIs" dxfId="744" priority="719" operator="between">
      <formula>0.00000001</formula>
      <formula>1</formula>
    </cfRule>
  </conditionalFormatting>
  <conditionalFormatting sqref="C26">
    <cfRule type="cellIs" dxfId="743" priority="717" operator="between">
      <formula>0.00000001</formula>
      <formula>1</formula>
    </cfRule>
  </conditionalFormatting>
  <conditionalFormatting sqref="C26">
    <cfRule type="cellIs" dxfId="742" priority="641" operator="between">
      <formula>0.00000001</formula>
      <formula>1</formula>
    </cfRule>
  </conditionalFormatting>
  <conditionalFormatting sqref="C26">
    <cfRule type="cellIs" dxfId="741" priority="639" operator="between">
      <formula>0.00000001</formula>
      <formula>1</formula>
    </cfRule>
  </conditionalFormatting>
  <conditionalFormatting sqref="I26">
    <cfRule type="cellIs" dxfId="740" priority="634" operator="between">
      <formula>0.000001</formula>
      <formula>1</formula>
    </cfRule>
  </conditionalFormatting>
  <conditionalFormatting sqref="C26">
    <cfRule type="cellIs" dxfId="739" priority="635" operator="between">
      <formula>0.00000001</formula>
      <formula>1</formula>
    </cfRule>
  </conditionalFormatting>
  <conditionalFormatting sqref="I26">
    <cfRule type="cellIs" dxfId="738" priority="632" operator="between">
      <formula>0.000001</formula>
      <formula>1</formula>
    </cfRule>
  </conditionalFormatting>
  <conditionalFormatting sqref="C26">
    <cfRule type="cellIs" dxfId="737" priority="633" operator="between">
      <formula>0.00000001</formula>
      <formula>1</formula>
    </cfRule>
  </conditionalFormatting>
  <conditionalFormatting sqref="C26">
    <cfRule type="cellIs" dxfId="736" priority="631" operator="between">
      <formula>0.00000001</formula>
      <formula>1</formula>
    </cfRule>
  </conditionalFormatting>
  <conditionalFormatting sqref="I26">
    <cfRule type="cellIs" dxfId="735" priority="630" operator="between">
      <formula>0.000001</formula>
      <formula>1</formula>
    </cfRule>
  </conditionalFormatting>
  <conditionalFormatting sqref="C26">
    <cfRule type="cellIs" dxfId="734" priority="746" operator="between">
      <formula>0.00000001</formula>
      <formula>1</formula>
    </cfRule>
  </conditionalFormatting>
  <conditionalFormatting sqref="C26">
    <cfRule type="cellIs" dxfId="733" priority="744" operator="between">
      <formula>0.00000001</formula>
      <formula>1</formula>
    </cfRule>
  </conditionalFormatting>
  <conditionalFormatting sqref="C26">
    <cfRule type="cellIs" dxfId="732" priority="742" operator="between">
      <formula>0.00000001</formula>
      <formula>1</formula>
    </cfRule>
  </conditionalFormatting>
  <conditionalFormatting sqref="G26">
    <cfRule type="cellIs" dxfId="731" priority="740" operator="between">
      <formula>0.00000001</formula>
      <formula>1</formula>
    </cfRule>
  </conditionalFormatting>
  <conditionalFormatting sqref="C26">
    <cfRule type="cellIs" dxfId="730" priority="752" operator="between">
      <formula>0.00000001</formula>
      <formula>1</formula>
    </cfRule>
  </conditionalFormatting>
  <conditionalFormatting sqref="C26">
    <cfRule type="cellIs" dxfId="729" priority="718" operator="between">
      <formula>0.00000001</formula>
      <formula>1</formula>
    </cfRule>
  </conditionalFormatting>
  <conditionalFormatting sqref="C26">
    <cfRule type="cellIs" dxfId="728" priority="715" operator="between">
      <formula>0.00000001</formula>
      <formula>1</formula>
    </cfRule>
  </conditionalFormatting>
  <conditionalFormatting sqref="C26">
    <cfRule type="cellIs" dxfId="727" priority="712" operator="between">
      <formula>0.00000001</formula>
      <formula>1</formula>
    </cfRule>
  </conditionalFormatting>
  <conditionalFormatting sqref="C26">
    <cfRule type="cellIs" dxfId="726" priority="710" operator="between">
      <formula>0.00000001</formula>
      <formula>1</formula>
    </cfRule>
  </conditionalFormatting>
  <conditionalFormatting sqref="C26">
    <cfRule type="cellIs" dxfId="725" priority="754" operator="between">
      <formula>0.00000001</formula>
      <formula>1</formula>
    </cfRule>
  </conditionalFormatting>
  <conditionalFormatting sqref="I26">
    <cfRule type="cellIs" dxfId="724" priority="750" operator="between">
      <formula>0.000001</formula>
      <formula>1</formula>
    </cfRule>
  </conditionalFormatting>
  <conditionalFormatting sqref="I26">
    <cfRule type="cellIs" dxfId="723" priority="749" operator="between">
      <formula>0.000001</formula>
      <formula>1</formula>
    </cfRule>
  </conditionalFormatting>
  <conditionalFormatting sqref="C26">
    <cfRule type="cellIs" dxfId="722" priority="748" operator="between">
      <formula>0.00000001</formula>
      <formula>1</formula>
    </cfRule>
  </conditionalFormatting>
  <conditionalFormatting sqref="I26">
    <cfRule type="cellIs" dxfId="721" priority="747" operator="between">
      <formula>0.000001</formula>
      <formula>1</formula>
    </cfRule>
  </conditionalFormatting>
  <conditionalFormatting sqref="I26">
    <cfRule type="cellIs" dxfId="720" priority="745" operator="between">
      <formula>0.000001</formula>
      <formula>1</formula>
    </cfRule>
  </conditionalFormatting>
  <conditionalFormatting sqref="I26">
    <cfRule type="cellIs" dxfId="719" priority="743" operator="between">
      <formula>0.000001</formula>
      <formula>1</formula>
    </cfRule>
  </conditionalFormatting>
  <conditionalFormatting sqref="I26">
    <cfRule type="cellIs" dxfId="718" priority="741" operator="between">
      <formula>0.000001</formula>
      <formula>1</formula>
    </cfRule>
  </conditionalFormatting>
  <conditionalFormatting sqref="C26">
    <cfRule type="cellIs" dxfId="717" priority="610" operator="between">
      <formula>0.00000001</formula>
      <formula>1</formula>
    </cfRule>
  </conditionalFormatting>
  <conditionalFormatting sqref="C26">
    <cfRule type="cellIs" dxfId="716" priority="739" operator="between">
      <formula>0.00000001</formula>
      <formula>1</formula>
    </cfRule>
  </conditionalFormatting>
  <conditionalFormatting sqref="I26">
    <cfRule type="cellIs" dxfId="715" priority="738" operator="between">
      <formula>0.000001</formula>
      <formula>1</formula>
    </cfRule>
  </conditionalFormatting>
  <conditionalFormatting sqref="C26">
    <cfRule type="cellIs" dxfId="714" priority="737" operator="between">
      <formula>0.00000001</formula>
      <formula>1</formula>
    </cfRule>
  </conditionalFormatting>
  <conditionalFormatting sqref="I26">
    <cfRule type="cellIs" dxfId="713" priority="736" operator="between">
      <formula>0.000001</formula>
      <formula>1</formula>
    </cfRule>
  </conditionalFormatting>
  <conditionalFormatting sqref="I26">
    <cfRule type="cellIs" dxfId="712" priority="734" operator="between">
      <formula>0.000001</formula>
      <formula>1</formula>
    </cfRule>
  </conditionalFormatting>
  <conditionalFormatting sqref="C26">
    <cfRule type="cellIs" dxfId="711" priority="735" operator="between">
      <formula>0.00000001</formula>
      <formula>1</formula>
    </cfRule>
  </conditionalFormatting>
  <conditionalFormatting sqref="I26">
    <cfRule type="cellIs" dxfId="710" priority="732" operator="between">
      <formula>0.000001</formula>
      <formula>1</formula>
    </cfRule>
  </conditionalFormatting>
  <conditionalFormatting sqref="C26">
    <cfRule type="cellIs" dxfId="709" priority="733" operator="between">
      <formula>0.00000001</formula>
      <formula>1</formula>
    </cfRule>
  </conditionalFormatting>
  <conditionalFormatting sqref="C26">
    <cfRule type="cellIs" dxfId="708" priority="731" operator="between">
      <formula>0.00000001</formula>
      <formula>1</formula>
    </cfRule>
  </conditionalFormatting>
  <conditionalFormatting sqref="I26">
    <cfRule type="cellIs" dxfId="707" priority="730" operator="between">
      <formula>0.000001</formula>
      <formula>1</formula>
    </cfRule>
  </conditionalFormatting>
  <conditionalFormatting sqref="I26">
    <cfRule type="cellIs" dxfId="706" priority="728" operator="between">
      <formula>0.000001</formula>
      <formula>1</formula>
    </cfRule>
  </conditionalFormatting>
  <conditionalFormatting sqref="C26">
    <cfRule type="cellIs" dxfId="705" priority="729" operator="between">
      <formula>0.00000001</formula>
      <formula>1</formula>
    </cfRule>
  </conditionalFormatting>
  <conditionalFormatting sqref="I26">
    <cfRule type="cellIs" dxfId="704" priority="726" operator="between">
      <formula>0.000001</formula>
      <formula>1</formula>
    </cfRule>
  </conditionalFormatting>
  <conditionalFormatting sqref="C26">
    <cfRule type="cellIs" dxfId="703" priority="727" operator="between">
      <formula>0.00000001</formula>
      <formula>1</formula>
    </cfRule>
  </conditionalFormatting>
  <conditionalFormatting sqref="C26">
    <cfRule type="cellIs" dxfId="702" priority="725" operator="between">
      <formula>0.00000001</formula>
      <formula>1</formula>
    </cfRule>
  </conditionalFormatting>
  <conditionalFormatting sqref="I26">
    <cfRule type="cellIs" dxfId="701" priority="724" operator="between">
      <formula>0.000001</formula>
      <formula>1</formula>
    </cfRule>
  </conditionalFormatting>
  <conditionalFormatting sqref="C26">
    <cfRule type="cellIs" dxfId="700" priority="722" operator="between">
      <formula>0.00000001</formula>
      <formula>1</formula>
    </cfRule>
  </conditionalFormatting>
  <conditionalFormatting sqref="C26">
    <cfRule type="cellIs" dxfId="699" priority="723" operator="between">
      <formula>0.00000001</formula>
      <formula>1</formula>
    </cfRule>
  </conditionalFormatting>
  <conditionalFormatting sqref="C26">
    <cfRule type="cellIs" dxfId="698" priority="721" operator="between">
      <formula>0.00000001</formula>
      <formula>1</formula>
    </cfRule>
  </conditionalFormatting>
  <conditionalFormatting sqref="I26">
    <cfRule type="cellIs" dxfId="697" priority="720" operator="between">
      <formula>0.000001</formula>
      <formula>1</formula>
    </cfRule>
  </conditionalFormatting>
  <conditionalFormatting sqref="I26">
    <cfRule type="cellIs" dxfId="696" priority="713" operator="between">
      <formula>0.000001</formula>
      <formula>1</formula>
    </cfRule>
  </conditionalFormatting>
  <conditionalFormatting sqref="I26">
    <cfRule type="cellIs" dxfId="695" priority="711" operator="between">
      <formula>0.000001</formula>
      <formula>1</formula>
    </cfRule>
  </conditionalFormatting>
  <conditionalFormatting sqref="I26">
    <cfRule type="cellIs" dxfId="694" priority="709" operator="between">
      <formula>0.000001</formula>
      <formula>1</formula>
    </cfRule>
  </conditionalFormatting>
  <conditionalFormatting sqref="I26">
    <cfRule type="cellIs" dxfId="693" priority="707" operator="between">
      <formula>0.000001</formula>
      <formula>1</formula>
    </cfRule>
  </conditionalFormatting>
  <conditionalFormatting sqref="C26">
    <cfRule type="cellIs" dxfId="692" priority="708" operator="between">
      <formula>0.00000001</formula>
      <formula>1</formula>
    </cfRule>
  </conditionalFormatting>
  <conditionalFormatting sqref="C26">
    <cfRule type="cellIs" dxfId="691" priority="706" operator="between">
      <formula>0.00000001</formula>
      <formula>1</formula>
    </cfRule>
  </conditionalFormatting>
  <conditionalFormatting sqref="I26">
    <cfRule type="cellIs" dxfId="690" priority="705" operator="between">
      <formula>0.000001</formula>
      <formula>1</formula>
    </cfRule>
  </conditionalFormatting>
  <conditionalFormatting sqref="C26">
    <cfRule type="cellIs" dxfId="689" priority="458" operator="between">
      <formula>0.00000001</formula>
      <formula>1</formula>
    </cfRule>
  </conditionalFormatting>
  <conditionalFormatting sqref="I26">
    <cfRule type="cellIs" dxfId="688" priority="461" operator="between">
      <formula>0.000001</formula>
      <formula>1</formula>
    </cfRule>
  </conditionalFormatting>
  <conditionalFormatting sqref="C26">
    <cfRule type="cellIs" dxfId="687" priority="462" operator="between">
      <formula>0.00000001</formula>
      <formula>1</formula>
    </cfRule>
  </conditionalFormatting>
  <conditionalFormatting sqref="C26">
    <cfRule type="cellIs" dxfId="686" priority="460" operator="between">
      <formula>0.00000001</formula>
      <formula>1</formula>
    </cfRule>
  </conditionalFormatting>
  <conditionalFormatting sqref="H26">
    <cfRule type="cellIs" dxfId="685" priority="444" operator="between">
      <formula>0.000001</formula>
      <formula>1</formula>
    </cfRule>
  </conditionalFormatting>
  <conditionalFormatting sqref="C26">
    <cfRule type="cellIs" dxfId="684" priority="702" operator="between">
      <formula>0.00000001</formula>
      <formula>1</formula>
    </cfRule>
  </conditionalFormatting>
  <conditionalFormatting sqref="G26">
    <cfRule type="cellIs" dxfId="683" priority="573" operator="between">
      <formula>0.00000001</formula>
      <formula>1</formula>
    </cfRule>
  </conditionalFormatting>
  <conditionalFormatting sqref="C26">
    <cfRule type="cellIs" dxfId="682" priority="701" operator="between">
      <formula>0.00000001</formula>
      <formula>1</formula>
    </cfRule>
  </conditionalFormatting>
  <conditionalFormatting sqref="E26">
    <cfRule type="cellIs" dxfId="681" priority="700" operator="between">
      <formula>0.00000001</formula>
      <formula>1</formula>
    </cfRule>
  </conditionalFormatting>
  <conditionalFormatting sqref="C26">
    <cfRule type="cellIs" dxfId="680" priority="704" operator="between">
      <formula>0.00000001</formula>
      <formula>1</formula>
    </cfRule>
  </conditionalFormatting>
  <conditionalFormatting sqref="C26">
    <cfRule type="cellIs" dxfId="679" priority="703" operator="between">
      <formula>0.00000001</formula>
      <formula>1</formula>
    </cfRule>
  </conditionalFormatting>
  <conditionalFormatting sqref="I26">
    <cfRule type="cellIs" dxfId="678" priority="699" operator="between">
      <formula>0.000001</formula>
      <formula>1</formula>
    </cfRule>
  </conditionalFormatting>
  <conditionalFormatting sqref="C26">
    <cfRule type="cellIs" dxfId="677" priority="697" operator="between">
      <formula>0.00000001</formula>
      <formula>1</formula>
    </cfRule>
  </conditionalFormatting>
  <conditionalFormatting sqref="I26">
    <cfRule type="cellIs" dxfId="676" priority="696" operator="between">
      <formula>0.000001</formula>
      <formula>1</formula>
    </cfRule>
  </conditionalFormatting>
  <conditionalFormatting sqref="C26">
    <cfRule type="cellIs" dxfId="675" priority="695" operator="between">
      <formula>0.00000001</formula>
      <formula>1</formula>
    </cfRule>
  </conditionalFormatting>
  <conditionalFormatting sqref="I26">
    <cfRule type="cellIs" dxfId="674" priority="694" operator="between">
      <formula>0.000001</formula>
      <formula>1</formula>
    </cfRule>
  </conditionalFormatting>
  <conditionalFormatting sqref="I26">
    <cfRule type="cellIs" dxfId="673" priority="687" operator="between">
      <formula>0.000001</formula>
      <formula>1</formula>
    </cfRule>
  </conditionalFormatting>
  <conditionalFormatting sqref="I26">
    <cfRule type="cellIs" dxfId="672" priority="685" operator="between">
      <formula>0.000001</formula>
      <formula>1</formula>
    </cfRule>
  </conditionalFormatting>
  <conditionalFormatting sqref="I26">
    <cfRule type="cellIs" dxfId="671" priority="683" operator="between">
      <formula>0.000001</formula>
      <formula>1</formula>
    </cfRule>
  </conditionalFormatting>
  <conditionalFormatting sqref="C26">
    <cfRule type="cellIs" dxfId="670" priority="684" operator="between">
      <formula>0.00000001</formula>
      <formula>1</formula>
    </cfRule>
  </conditionalFormatting>
  <conditionalFormatting sqref="I26">
    <cfRule type="cellIs" dxfId="669" priority="681" operator="between">
      <formula>0.000001</formula>
      <formula>1</formula>
    </cfRule>
  </conditionalFormatting>
  <conditionalFormatting sqref="C26">
    <cfRule type="cellIs" dxfId="668" priority="682" operator="between">
      <formula>0.00000001</formula>
      <formula>1</formula>
    </cfRule>
  </conditionalFormatting>
  <conditionalFormatting sqref="C26">
    <cfRule type="cellIs" dxfId="667" priority="680" operator="between">
      <formula>0.00000001</formula>
      <formula>1</formula>
    </cfRule>
  </conditionalFormatting>
  <conditionalFormatting sqref="I26">
    <cfRule type="cellIs" dxfId="666" priority="679" operator="between">
      <formula>0.000001</formula>
      <formula>1</formula>
    </cfRule>
  </conditionalFormatting>
  <conditionalFormatting sqref="I26">
    <cfRule type="cellIs" dxfId="665" priority="677" operator="between">
      <formula>0.000001</formula>
      <formula>1</formula>
    </cfRule>
  </conditionalFormatting>
  <conditionalFormatting sqref="C26">
    <cfRule type="cellIs" dxfId="664" priority="678" operator="between">
      <formula>0.00000001</formula>
      <formula>1</formula>
    </cfRule>
  </conditionalFormatting>
  <conditionalFormatting sqref="I26">
    <cfRule type="cellIs" dxfId="663" priority="675" operator="between">
      <formula>0.000001</formula>
      <formula>1</formula>
    </cfRule>
  </conditionalFormatting>
  <conditionalFormatting sqref="C26">
    <cfRule type="cellIs" dxfId="662" priority="676" operator="between">
      <formula>0.00000001</formula>
      <formula>1</formula>
    </cfRule>
  </conditionalFormatting>
  <conditionalFormatting sqref="C26">
    <cfRule type="cellIs" dxfId="661" priority="674" operator="between">
      <formula>0.00000001</formula>
      <formula>1</formula>
    </cfRule>
  </conditionalFormatting>
  <conditionalFormatting sqref="I26">
    <cfRule type="cellIs" dxfId="660" priority="673" operator="between">
      <formula>0.000001</formula>
      <formula>1</formula>
    </cfRule>
  </conditionalFormatting>
  <conditionalFormatting sqref="C26">
    <cfRule type="cellIs" dxfId="659" priority="671" operator="between">
      <formula>0.00000001</formula>
      <formula>1</formula>
    </cfRule>
  </conditionalFormatting>
  <conditionalFormatting sqref="C26">
    <cfRule type="cellIs" dxfId="658" priority="672" operator="between">
      <formula>0.00000001</formula>
      <formula>1</formula>
    </cfRule>
  </conditionalFormatting>
  <conditionalFormatting sqref="C26">
    <cfRule type="cellIs" dxfId="657" priority="646" operator="between">
      <formula>0.00000001</formula>
      <formula>1</formula>
    </cfRule>
  </conditionalFormatting>
  <conditionalFormatting sqref="C26">
    <cfRule type="cellIs" dxfId="656" priority="663" operator="between">
      <formula>0.00000001</formula>
      <formula>1</formula>
    </cfRule>
  </conditionalFormatting>
  <conditionalFormatting sqref="G26">
    <cfRule type="cellIs" dxfId="655" priority="668" operator="between">
      <formula>0.00000001</formula>
      <formula>1</formula>
    </cfRule>
  </conditionalFormatting>
  <conditionalFormatting sqref="C26">
    <cfRule type="cellIs" dxfId="654" priority="647" operator="between">
      <formula>0.00000001</formula>
      <formula>1</formula>
    </cfRule>
  </conditionalFormatting>
  <conditionalFormatting sqref="C26">
    <cfRule type="cellIs" dxfId="653" priority="650" operator="between">
      <formula>0.00000001</formula>
      <formula>1</formula>
    </cfRule>
  </conditionalFormatting>
  <conditionalFormatting sqref="C26">
    <cfRule type="cellIs" dxfId="652" priority="670" operator="between">
      <formula>0.00000001</formula>
      <formula>1</formula>
    </cfRule>
  </conditionalFormatting>
  <conditionalFormatting sqref="I26">
    <cfRule type="cellIs" dxfId="651" priority="669" operator="between">
      <formula>0.000001</formula>
      <formula>1</formula>
    </cfRule>
  </conditionalFormatting>
  <conditionalFormatting sqref="C26">
    <cfRule type="cellIs" dxfId="650" priority="649" operator="between">
      <formula>0.00000001</formula>
      <formula>1</formula>
    </cfRule>
  </conditionalFormatting>
  <conditionalFormatting sqref="C26">
    <cfRule type="cellIs" dxfId="649" priority="665" operator="between">
      <formula>0.00000001</formula>
      <formula>1</formula>
    </cfRule>
  </conditionalFormatting>
  <conditionalFormatting sqref="C26">
    <cfRule type="cellIs" dxfId="648" priority="667" operator="between">
      <formula>0.00000001</formula>
      <formula>1</formula>
    </cfRule>
  </conditionalFormatting>
  <conditionalFormatting sqref="C26">
    <cfRule type="cellIs" dxfId="647" priority="666" operator="between">
      <formula>0.00000001</formula>
      <formula>1</formula>
    </cfRule>
  </conditionalFormatting>
  <conditionalFormatting sqref="C26">
    <cfRule type="cellIs" dxfId="646" priority="664" operator="between">
      <formula>0.00000001</formula>
      <formula>1</formula>
    </cfRule>
  </conditionalFormatting>
  <conditionalFormatting sqref="I26">
    <cfRule type="cellIs" dxfId="645" priority="662" operator="between">
      <formula>0.000001</formula>
      <formula>1</formula>
    </cfRule>
  </conditionalFormatting>
  <conditionalFormatting sqref="C26">
    <cfRule type="cellIs" dxfId="644" priority="661" operator="between">
      <formula>0.00000001</formula>
      <formula>1</formula>
    </cfRule>
  </conditionalFormatting>
  <conditionalFormatting sqref="I26">
    <cfRule type="cellIs" dxfId="643" priority="660" operator="between">
      <formula>0.000001</formula>
      <formula>1</formula>
    </cfRule>
  </conditionalFormatting>
  <conditionalFormatting sqref="I26">
    <cfRule type="cellIs" dxfId="642" priority="658" operator="between">
      <formula>0.000001</formula>
      <formula>1</formula>
    </cfRule>
  </conditionalFormatting>
  <conditionalFormatting sqref="C26">
    <cfRule type="cellIs" dxfId="641" priority="659" operator="between">
      <formula>0.00000001</formula>
      <formula>1</formula>
    </cfRule>
  </conditionalFormatting>
  <conditionalFormatting sqref="I26">
    <cfRule type="cellIs" dxfId="640" priority="656" operator="between">
      <formula>0.000001</formula>
      <formula>1</formula>
    </cfRule>
  </conditionalFormatting>
  <conditionalFormatting sqref="C26">
    <cfRule type="cellIs" dxfId="639" priority="657" operator="between">
      <formula>0.00000001</formula>
      <formula>1</formula>
    </cfRule>
  </conditionalFormatting>
  <conditionalFormatting sqref="C26">
    <cfRule type="cellIs" dxfId="638" priority="655" operator="between">
      <formula>0.00000001</formula>
      <formula>1</formula>
    </cfRule>
  </conditionalFormatting>
  <conditionalFormatting sqref="I26">
    <cfRule type="cellIs" dxfId="637" priority="654" operator="between">
      <formula>0.000001</formula>
      <formula>1</formula>
    </cfRule>
  </conditionalFormatting>
  <conditionalFormatting sqref="C26">
    <cfRule type="cellIs" dxfId="636" priority="653" operator="between">
      <formula>0.00000001</formula>
      <formula>1</formula>
    </cfRule>
  </conditionalFormatting>
  <conditionalFormatting sqref="C26">
    <cfRule type="cellIs" dxfId="635" priority="652" operator="between">
      <formula>0.00000001</formula>
      <formula>1</formula>
    </cfRule>
  </conditionalFormatting>
  <conditionalFormatting sqref="C26">
    <cfRule type="cellIs" dxfId="634" priority="651" operator="between">
      <formula>0.00000001</formula>
      <formula>1</formula>
    </cfRule>
  </conditionalFormatting>
  <conditionalFormatting sqref="C26">
    <cfRule type="cellIs" dxfId="633" priority="648" operator="between">
      <formula>0.00000001</formula>
      <formula>1</formula>
    </cfRule>
  </conditionalFormatting>
  <conditionalFormatting sqref="C26">
    <cfRule type="cellIs" dxfId="632" priority="629" operator="between">
      <formula>0.00000001</formula>
      <formula>1</formula>
    </cfRule>
  </conditionalFormatting>
  <conditionalFormatting sqref="I26">
    <cfRule type="cellIs" dxfId="631" priority="644" operator="between">
      <formula>0.000001</formula>
      <formula>1</formula>
    </cfRule>
  </conditionalFormatting>
  <conditionalFormatting sqref="C26">
    <cfRule type="cellIs" dxfId="630" priority="643" operator="between">
      <formula>0.00000001</formula>
      <formula>1</formula>
    </cfRule>
  </conditionalFormatting>
  <conditionalFormatting sqref="I26">
    <cfRule type="cellIs" dxfId="629" priority="642" operator="between">
      <formula>0.000001</formula>
      <formula>1</formula>
    </cfRule>
  </conditionalFormatting>
  <conditionalFormatting sqref="I26">
    <cfRule type="cellIs" dxfId="628" priority="640" operator="between">
      <formula>0.000001</formula>
      <formula>1</formula>
    </cfRule>
  </conditionalFormatting>
  <conditionalFormatting sqref="I26">
    <cfRule type="cellIs" dxfId="627" priority="638" operator="between">
      <formula>0.000001</formula>
      <formula>1</formula>
    </cfRule>
  </conditionalFormatting>
  <conditionalFormatting sqref="C26">
    <cfRule type="cellIs" dxfId="626" priority="637" operator="between">
      <formula>0.00000001</formula>
      <formula>1</formula>
    </cfRule>
  </conditionalFormatting>
  <conditionalFormatting sqref="I26">
    <cfRule type="cellIs" dxfId="625" priority="636" operator="between">
      <formula>0.000001</formula>
      <formula>1</formula>
    </cfRule>
  </conditionalFormatting>
  <conditionalFormatting sqref="C26">
    <cfRule type="cellIs" dxfId="624" priority="628" operator="between">
      <formula>0.00000001</formula>
      <formula>1</formula>
    </cfRule>
  </conditionalFormatting>
  <conditionalFormatting sqref="C26">
    <cfRule type="cellIs" dxfId="623" priority="518" operator="between">
      <formula>0.00000001</formula>
      <formula>1</formula>
    </cfRule>
  </conditionalFormatting>
  <conditionalFormatting sqref="C26">
    <cfRule type="cellIs" dxfId="622" priority="520" operator="between">
      <formula>0.00000001</formula>
      <formula>1</formula>
    </cfRule>
  </conditionalFormatting>
  <conditionalFormatting sqref="E26">
    <cfRule type="cellIs" dxfId="621" priority="517" operator="between">
      <formula>0.00000001</formula>
      <formula>1</formula>
    </cfRule>
  </conditionalFormatting>
  <conditionalFormatting sqref="H26">
    <cfRule type="cellIs" dxfId="620" priority="627" operator="between">
      <formula>0.000001</formula>
      <formula>1</formula>
    </cfRule>
  </conditionalFormatting>
  <conditionalFormatting sqref="C26">
    <cfRule type="cellIs" dxfId="619" priority="622" operator="between">
      <formula>0.00000001</formula>
      <formula>1</formula>
    </cfRule>
  </conditionalFormatting>
  <conditionalFormatting sqref="C26">
    <cfRule type="cellIs" dxfId="618" priority="620" operator="between">
      <formula>0.00000001</formula>
      <formula>1</formula>
    </cfRule>
  </conditionalFormatting>
  <conditionalFormatting sqref="C26">
    <cfRule type="cellIs" dxfId="617" priority="625" operator="between">
      <formula>0.00000001</formula>
      <formula>1</formula>
    </cfRule>
  </conditionalFormatting>
  <conditionalFormatting sqref="C26">
    <cfRule type="cellIs" dxfId="616" priority="626" operator="between">
      <formula>0.00000001</formula>
      <formula>1</formula>
    </cfRule>
  </conditionalFormatting>
  <conditionalFormatting sqref="C26">
    <cfRule type="cellIs" dxfId="615" priority="624" operator="between">
      <formula>0.00000001</formula>
      <formula>1</formula>
    </cfRule>
  </conditionalFormatting>
  <conditionalFormatting sqref="C26">
    <cfRule type="cellIs" dxfId="614" priority="623" operator="between">
      <formula>0.00000001</formula>
      <formula>1</formula>
    </cfRule>
  </conditionalFormatting>
  <conditionalFormatting sqref="C26">
    <cfRule type="cellIs" dxfId="613" priority="618" operator="between">
      <formula>0.00000001</formula>
      <formula>1</formula>
    </cfRule>
  </conditionalFormatting>
  <conditionalFormatting sqref="C26">
    <cfRule type="cellIs" dxfId="612" priority="621" operator="between">
      <formula>0.00000001</formula>
      <formula>1</formula>
    </cfRule>
  </conditionalFormatting>
  <conditionalFormatting sqref="C26">
    <cfRule type="cellIs" dxfId="611" priority="619" operator="between">
      <formula>0.00000001</formula>
      <formula>1</formula>
    </cfRule>
  </conditionalFormatting>
  <conditionalFormatting sqref="C26">
    <cfRule type="cellIs" dxfId="610" priority="602" operator="between">
      <formula>0.00000001</formula>
      <formula>1</formula>
    </cfRule>
  </conditionalFormatting>
  <conditionalFormatting sqref="I26">
    <cfRule type="cellIs" dxfId="609" priority="617" operator="between">
      <formula>0.000001</formula>
      <formula>1</formula>
    </cfRule>
  </conditionalFormatting>
  <conditionalFormatting sqref="C26">
    <cfRule type="cellIs" dxfId="608" priority="616" operator="between">
      <formula>0.00000001</formula>
      <formula>1</formula>
    </cfRule>
  </conditionalFormatting>
  <conditionalFormatting sqref="I26">
    <cfRule type="cellIs" dxfId="607" priority="615" operator="between">
      <formula>0.000001</formula>
      <formula>1</formula>
    </cfRule>
  </conditionalFormatting>
  <conditionalFormatting sqref="I26">
    <cfRule type="cellIs" dxfId="606" priority="607" operator="between">
      <formula>0.000001</formula>
      <formula>1</formula>
    </cfRule>
  </conditionalFormatting>
  <conditionalFormatting sqref="I26">
    <cfRule type="cellIs" dxfId="605" priority="613" operator="between">
      <formula>0.000001</formula>
      <formula>1</formula>
    </cfRule>
  </conditionalFormatting>
  <conditionalFormatting sqref="C26">
    <cfRule type="cellIs" dxfId="604" priority="614" operator="between">
      <formula>0.00000001</formula>
      <formula>1</formula>
    </cfRule>
  </conditionalFormatting>
  <conditionalFormatting sqref="I26">
    <cfRule type="cellIs" dxfId="603" priority="611" operator="between">
      <formula>0.000001</formula>
      <formula>1</formula>
    </cfRule>
  </conditionalFormatting>
  <conditionalFormatting sqref="C26">
    <cfRule type="cellIs" dxfId="602" priority="612" operator="between">
      <formula>0.00000001</formula>
      <formula>1</formula>
    </cfRule>
  </conditionalFormatting>
  <conditionalFormatting sqref="I26">
    <cfRule type="cellIs" dxfId="601" priority="609" operator="between">
      <formula>0.000001</formula>
      <formula>1</formula>
    </cfRule>
  </conditionalFormatting>
  <conditionalFormatting sqref="C26">
    <cfRule type="cellIs" dxfId="600" priority="608" operator="between">
      <formula>0.00000001</formula>
      <formula>1</formula>
    </cfRule>
  </conditionalFormatting>
  <conditionalFormatting sqref="I26">
    <cfRule type="cellIs" dxfId="599" priority="605" operator="between">
      <formula>0.000001</formula>
      <formula>1</formula>
    </cfRule>
  </conditionalFormatting>
  <conditionalFormatting sqref="C26">
    <cfRule type="cellIs" dxfId="598" priority="606" operator="between">
      <formula>0.00000001</formula>
      <formula>1</formula>
    </cfRule>
  </conditionalFormatting>
  <conditionalFormatting sqref="C26">
    <cfRule type="cellIs" dxfId="597" priority="604" operator="between">
      <formula>0.00000001</formula>
      <formula>1</formula>
    </cfRule>
  </conditionalFormatting>
  <conditionalFormatting sqref="I26">
    <cfRule type="cellIs" dxfId="596" priority="603" operator="between">
      <formula>0.000001</formula>
      <formula>1</formula>
    </cfRule>
  </conditionalFormatting>
  <conditionalFormatting sqref="C26">
    <cfRule type="cellIs" dxfId="595" priority="601" operator="between">
      <formula>0.00000001</formula>
      <formula>1</formula>
    </cfRule>
  </conditionalFormatting>
  <conditionalFormatting sqref="C26">
    <cfRule type="cellIs" dxfId="594" priority="575" operator="between">
      <formula>0.00000001</formula>
      <formula>1</formula>
    </cfRule>
  </conditionalFormatting>
  <conditionalFormatting sqref="C26">
    <cfRule type="cellIs" dxfId="593" priority="574" operator="between">
      <formula>0.00000001</formula>
      <formula>1</formula>
    </cfRule>
  </conditionalFormatting>
  <conditionalFormatting sqref="H26">
    <cfRule type="cellIs" dxfId="592" priority="600" operator="between">
      <formula>0.000001</formula>
      <formula>1</formula>
    </cfRule>
  </conditionalFormatting>
  <conditionalFormatting sqref="C26">
    <cfRule type="cellIs" dxfId="591" priority="598" operator="between">
      <formula>0.00000001</formula>
      <formula>1</formula>
    </cfRule>
  </conditionalFormatting>
  <conditionalFormatting sqref="C26">
    <cfRule type="cellIs" dxfId="590" priority="596" operator="between">
      <formula>0.00000001</formula>
      <formula>1</formula>
    </cfRule>
  </conditionalFormatting>
  <conditionalFormatting sqref="C26">
    <cfRule type="cellIs" dxfId="589" priority="594" operator="between">
      <formula>0.00000001</formula>
      <formula>1</formula>
    </cfRule>
  </conditionalFormatting>
  <conditionalFormatting sqref="C26">
    <cfRule type="cellIs" dxfId="588" priority="592" operator="between">
      <formula>0.00000001</formula>
      <formula>1</formula>
    </cfRule>
  </conditionalFormatting>
  <conditionalFormatting sqref="C26">
    <cfRule type="cellIs" dxfId="587" priority="599" operator="between">
      <formula>0.00000001</formula>
      <formula>1</formula>
    </cfRule>
  </conditionalFormatting>
  <conditionalFormatting sqref="C26">
    <cfRule type="cellIs" dxfId="586" priority="597" operator="between">
      <formula>0.00000001</formula>
      <formula>1</formula>
    </cfRule>
  </conditionalFormatting>
  <conditionalFormatting sqref="C26">
    <cfRule type="cellIs" dxfId="585" priority="595" operator="between">
      <formula>0.00000001</formula>
      <formula>1</formula>
    </cfRule>
  </conditionalFormatting>
  <conditionalFormatting sqref="C26">
    <cfRule type="cellIs" dxfId="584" priority="593" operator="between">
      <formula>0.00000001</formula>
      <formula>1</formula>
    </cfRule>
  </conditionalFormatting>
  <conditionalFormatting sqref="C26">
    <cfRule type="cellIs" dxfId="583" priority="591" operator="between">
      <formula>0.00000001</formula>
      <formula>1</formula>
    </cfRule>
  </conditionalFormatting>
  <conditionalFormatting sqref="I26">
    <cfRule type="cellIs" dxfId="582" priority="590" operator="between">
      <formula>0.000001</formula>
      <formula>1</formula>
    </cfRule>
  </conditionalFormatting>
  <conditionalFormatting sqref="C26">
    <cfRule type="cellIs" dxfId="581" priority="589" operator="between">
      <formula>0.00000001</formula>
      <formula>1</formula>
    </cfRule>
  </conditionalFormatting>
  <conditionalFormatting sqref="I26">
    <cfRule type="cellIs" dxfId="580" priority="588" operator="between">
      <formula>0.000001</formula>
      <formula>1</formula>
    </cfRule>
  </conditionalFormatting>
  <conditionalFormatting sqref="I26">
    <cfRule type="cellIs" dxfId="579" priority="580" operator="between">
      <formula>0.000001</formula>
      <formula>1</formula>
    </cfRule>
  </conditionalFormatting>
  <conditionalFormatting sqref="I26">
    <cfRule type="cellIs" dxfId="578" priority="586" operator="between">
      <formula>0.000001</formula>
      <formula>1</formula>
    </cfRule>
  </conditionalFormatting>
  <conditionalFormatting sqref="C26">
    <cfRule type="cellIs" dxfId="577" priority="587" operator="between">
      <formula>0.00000001</formula>
      <formula>1</formula>
    </cfRule>
  </conditionalFormatting>
  <conditionalFormatting sqref="I26">
    <cfRule type="cellIs" dxfId="576" priority="584" operator="between">
      <formula>0.000001</formula>
      <formula>1</formula>
    </cfRule>
  </conditionalFormatting>
  <conditionalFormatting sqref="I26">
    <cfRule type="cellIs" dxfId="575" priority="582" operator="between">
      <formula>0.000001</formula>
      <formula>1</formula>
    </cfRule>
  </conditionalFormatting>
  <conditionalFormatting sqref="I26">
    <cfRule type="cellIs" dxfId="574" priority="578" operator="between">
      <formula>0.000001</formula>
      <formula>1</formula>
    </cfRule>
  </conditionalFormatting>
  <conditionalFormatting sqref="I26">
    <cfRule type="cellIs" dxfId="573" priority="576" operator="between">
      <formula>0.000001</formula>
      <formula>1</formula>
    </cfRule>
  </conditionalFormatting>
  <conditionalFormatting sqref="C26">
    <cfRule type="cellIs" dxfId="572" priority="533" operator="between">
      <formula>0.00000001</formula>
      <formula>1</formula>
    </cfRule>
  </conditionalFormatting>
  <conditionalFormatting sqref="C26">
    <cfRule type="cellIs" dxfId="571" priority="531" operator="between">
      <formula>0.00000001</formula>
      <formula>1</formula>
    </cfRule>
  </conditionalFormatting>
  <conditionalFormatting sqref="G26">
    <cfRule type="cellIs" dxfId="570" priority="536" operator="between">
      <formula>0.00000001</formula>
      <formula>1</formula>
    </cfRule>
  </conditionalFormatting>
  <conditionalFormatting sqref="C26">
    <cfRule type="cellIs" dxfId="569" priority="534" operator="between">
      <formula>0.00000001</formula>
      <formula>1</formula>
    </cfRule>
  </conditionalFormatting>
  <conditionalFormatting sqref="C26">
    <cfRule type="cellIs" dxfId="568" priority="546" operator="between">
      <formula>0.00000001</formula>
      <formula>1</formula>
    </cfRule>
  </conditionalFormatting>
  <conditionalFormatting sqref="C26">
    <cfRule type="cellIs" dxfId="567" priority="570" operator="between">
      <formula>0.00000001</formula>
      <formula>1</formula>
    </cfRule>
  </conditionalFormatting>
  <conditionalFormatting sqref="C26">
    <cfRule type="cellIs" dxfId="566" priority="569" operator="between">
      <formula>0.00000001</formula>
      <formula>1</formula>
    </cfRule>
  </conditionalFormatting>
  <conditionalFormatting sqref="E26">
    <cfRule type="cellIs" dxfId="565" priority="568" operator="between">
      <formula>0.00000001</formula>
      <formula>1</formula>
    </cfRule>
  </conditionalFormatting>
  <conditionalFormatting sqref="C26">
    <cfRule type="cellIs" dxfId="564" priority="535" operator="between">
      <formula>0.00000001</formula>
      <formula>1</formula>
    </cfRule>
  </conditionalFormatting>
  <conditionalFormatting sqref="C26">
    <cfRule type="cellIs" dxfId="563" priority="532" operator="between">
      <formula>0.00000001</formula>
      <formula>1</formula>
    </cfRule>
  </conditionalFormatting>
  <conditionalFormatting sqref="C26">
    <cfRule type="cellIs" dxfId="562" priority="529" operator="between">
      <formula>0.00000001</formula>
      <formula>1</formula>
    </cfRule>
  </conditionalFormatting>
  <conditionalFormatting sqref="C26">
    <cfRule type="cellIs" dxfId="561" priority="527" operator="between">
      <formula>0.00000001</formula>
      <formula>1</formula>
    </cfRule>
  </conditionalFormatting>
  <conditionalFormatting sqref="C26">
    <cfRule type="cellIs" dxfId="560" priority="572" operator="between">
      <formula>0.00000001</formula>
      <formula>1</formula>
    </cfRule>
  </conditionalFormatting>
  <conditionalFormatting sqref="C26">
    <cfRule type="cellIs" dxfId="559" priority="571" operator="between">
      <formula>0.00000001</formula>
      <formula>1</formula>
    </cfRule>
  </conditionalFormatting>
  <conditionalFormatting sqref="I26">
    <cfRule type="cellIs" dxfId="558" priority="567" operator="between">
      <formula>0.000001</formula>
      <formula>1</formula>
    </cfRule>
  </conditionalFormatting>
  <conditionalFormatting sqref="I26">
    <cfRule type="cellIs" dxfId="557" priority="566" operator="between">
      <formula>0.000001</formula>
      <formula>1</formula>
    </cfRule>
  </conditionalFormatting>
  <conditionalFormatting sqref="C26">
    <cfRule type="cellIs" dxfId="556" priority="565" operator="between">
      <formula>0.00000001</formula>
      <formula>1</formula>
    </cfRule>
  </conditionalFormatting>
  <conditionalFormatting sqref="I26">
    <cfRule type="cellIs" dxfId="555" priority="564" operator="between">
      <formula>0.000001</formula>
      <formula>1</formula>
    </cfRule>
  </conditionalFormatting>
  <conditionalFormatting sqref="C26">
    <cfRule type="cellIs" dxfId="554" priority="563" operator="between">
      <formula>0.00000001</formula>
      <formula>1</formula>
    </cfRule>
  </conditionalFormatting>
  <conditionalFormatting sqref="I26">
    <cfRule type="cellIs" dxfId="553" priority="562" operator="between">
      <formula>0.000001</formula>
      <formula>1</formula>
    </cfRule>
  </conditionalFormatting>
  <conditionalFormatting sqref="C26">
    <cfRule type="cellIs" dxfId="552" priority="561" operator="between">
      <formula>0.00000001</formula>
      <formula>1</formula>
    </cfRule>
  </conditionalFormatting>
  <conditionalFormatting sqref="I26">
    <cfRule type="cellIs" dxfId="551" priority="560" operator="between">
      <formula>0.000001</formula>
      <formula>1</formula>
    </cfRule>
  </conditionalFormatting>
  <conditionalFormatting sqref="I26">
    <cfRule type="cellIs" dxfId="550" priority="558" operator="between">
      <formula>0.000001</formula>
      <formula>1</formula>
    </cfRule>
  </conditionalFormatting>
  <conditionalFormatting sqref="C26">
    <cfRule type="cellIs" dxfId="549" priority="559" operator="between">
      <formula>0.00000001</formula>
      <formula>1</formula>
    </cfRule>
  </conditionalFormatting>
  <conditionalFormatting sqref="G26">
    <cfRule type="cellIs" dxfId="548" priority="557" operator="between">
      <formula>0.00000001</formula>
      <formula>1</formula>
    </cfRule>
  </conditionalFormatting>
  <conditionalFormatting sqref="C26">
    <cfRule type="cellIs" dxfId="547" priority="556" operator="between">
      <formula>0.00000001</formula>
      <formula>1</formula>
    </cfRule>
  </conditionalFormatting>
  <conditionalFormatting sqref="I26">
    <cfRule type="cellIs" dxfId="546" priority="555" operator="between">
      <formula>0.000001</formula>
      <formula>1</formula>
    </cfRule>
  </conditionalFormatting>
  <conditionalFormatting sqref="C26">
    <cfRule type="cellIs" dxfId="545" priority="554" operator="between">
      <formula>0.00000001</formula>
      <formula>1</formula>
    </cfRule>
  </conditionalFormatting>
  <conditionalFormatting sqref="I26">
    <cfRule type="cellIs" dxfId="544" priority="553" operator="between">
      <formula>0.000001</formula>
      <formula>1</formula>
    </cfRule>
  </conditionalFormatting>
  <conditionalFormatting sqref="I26">
    <cfRule type="cellIs" dxfId="543" priority="551" operator="between">
      <formula>0.000001</formula>
      <formula>1</formula>
    </cfRule>
  </conditionalFormatting>
  <conditionalFormatting sqref="C26">
    <cfRule type="cellIs" dxfId="542" priority="552" operator="between">
      <formula>0.00000001</formula>
      <formula>1</formula>
    </cfRule>
  </conditionalFormatting>
  <conditionalFormatting sqref="I26">
    <cfRule type="cellIs" dxfId="541" priority="549" operator="between">
      <formula>0.000001</formula>
      <formula>1</formula>
    </cfRule>
  </conditionalFormatting>
  <conditionalFormatting sqref="C26">
    <cfRule type="cellIs" dxfId="540" priority="550" operator="between">
      <formula>0.00000001</formula>
      <formula>1</formula>
    </cfRule>
  </conditionalFormatting>
  <conditionalFormatting sqref="C26">
    <cfRule type="cellIs" dxfId="539" priority="548" operator="between">
      <formula>0.00000001</formula>
      <formula>1</formula>
    </cfRule>
  </conditionalFormatting>
  <conditionalFormatting sqref="I26">
    <cfRule type="cellIs" dxfId="538" priority="547" operator="between">
      <formula>0.000001</formula>
      <formula>1</formula>
    </cfRule>
  </conditionalFormatting>
  <conditionalFormatting sqref="I26">
    <cfRule type="cellIs" dxfId="537" priority="545" operator="between">
      <formula>0.000001</formula>
      <formula>1</formula>
    </cfRule>
  </conditionalFormatting>
  <conditionalFormatting sqref="I26">
    <cfRule type="cellIs" dxfId="536" priority="543" operator="between">
      <formula>0.000001</formula>
      <formula>1</formula>
    </cfRule>
  </conditionalFormatting>
  <conditionalFormatting sqref="C26">
    <cfRule type="cellIs" dxfId="535" priority="544" operator="between">
      <formula>0.00000001</formula>
      <formula>1</formula>
    </cfRule>
  </conditionalFormatting>
  <conditionalFormatting sqref="C26">
    <cfRule type="cellIs" dxfId="534" priority="542" operator="between">
      <formula>0.00000001</formula>
      <formula>1</formula>
    </cfRule>
  </conditionalFormatting>
  <conditionalFormatting sqref="I26">
    <cfRule type="cellIs" dxfId="533" priority="541" operator="between">
      <formula>0.000001</formula>
      <formula>1</formula>
    </cfRule>
  </conditionalFormatting>
  <conditionalFormatting sqref="C26">
    <cfRule type="cellIs" dxfId="532" priority="539" operator="between">
      <formula>0.00000001</formula>
      <formula>1</formula>
    </cfRule>
  </conditionalFormatting>
  <conditionalFormatting sqref="C26">
    <cfRule type="cellIs" dxfId="531" priority="540" operator="between">
      <formula>0.00000001</formula>
      <formula>1</formula>
    </cfRule>
  </conditionalFormatting>
  <conditionalFormatting sqref="C26">
    <cfRule type="cellIs" dxfId="530" priority="538" operator="between">
      <formula>0.00000001</formula>
      <formula>1</formula>
    </cfRule>
  </conditionalFormatting>
  <conditionalFormatting sqref="I26">
    <cfRule type="cellIs" dxfId="529" priority="537" operator="between">
      <formula>0.000001</formula>
      <formula>1</formula>
    </cfRule>
  </conditionalFormatting>
  <conditionalFormatting sqref="I26">
    <cfRule type="cellIs" dxfId="528" priority="530" operator="between">
      <formula>0.000001</formula>
      <formula>1</formula>
    </cfRule>
  </conditionalFormatting>
  <conditionalFormatting sqref="I26">
    <cfRule type="cellIs" dxfId="527" priority="528" operator="between">
      <formula>0.000001</formula>
      <formula>1</formula>
    </cfRule>
  </conditionalFormatting>
  <conditionalFormatting sqref="I26">
    <cfRule type="cellIs" dxfId="526" priority="526" operator="between">
      <formula>0.000001</formula>
      <formula>1</formula>
    </cfRule>
  </conditionalFormatting>
  <conditionalFormatting sqref="I26">
    <cfRule type="cellIs" dxfId="525" priority="524" operator="between">
      <formula>0.000001</formula>
      <formula>1</formula>
    </cfRule>
  </conditionalFormatting>
  <conditionalFormatting sqref="C26">
    <cfRule type="cellIs" dxfId="524" priority="525" operator="between">
      <formula>0.00000001</formula>
      <formula>1</formula>
    </cfRule>
  </conditionalFormatting>
  <conditionalFormatting sqref="C26">
    <cfRule type="cellIs" dxfId="523" priority="523" operator="between">
      <formula>0.00000001</formula>
      <formula>1</formula>
    </cfRule>
  </conditionalFormatting>
  <conditionalFormatting sqref="I26">
    <cfRule type="cellIs" dxfId="522" priority="522" operator="between">
      <formula>0.000001</formula>
      <formula>1</formula>
    </cfRule>
  </conditionalFormatting>
  <conditionalFormatting sqref="C26">
    <cfRule type="cellIs" dxfId="521" priority="519" operator="between">
      <formula>0.00000001</formula>
      <formula>1</formula>
    </cfRule>
  </conditionalFormatting>
  <conditionalFormatting sqref="C26">
    <cfRule type="cellIs" dxfId="520" priority="521" operator="between">
      <formula>0.00000001</formula>
      <formula>1</formula>
    </cfRule>
  </conditionalFormatting>
  <conditionalFormatting sqref="I26">
    <cfRule type="cellIs" dxfId="519" priority="516" operator="between">
      <formula>0.000001</formula>
      <formula>1</formula>
    </cfRule>
  </conditionalFormatting>
  <conditionalFormatting sqref="I26">
    <cfRule type="cellIs" dxfId="518" priority="515" operator="between">
      <formula>0.000001</formula>
      <formula>1</formula>
    </cfRule>
  </conditionalFormatting>
  <conditionalFormatting sqref="C26">
    <cfRule type="cellIs" dxfId="517" priority="514" operator="between">
      <formula>0.00000001</formula>
      <formula>1</formula>
    </cfRule>
  </conditionalFormatting>
  <conditionalFormatting sqref="I26">
    <cfRule type="cellIs" dxfId="516" priority="513" operator="between">
      <formula>0.000001</formula>
      <formula>1</formula>
    </cfRule>
  </conditionalFormatting>
  <conditionalFormatting sqref="C26">
    <cfRule type="cellIs" dxfId="515" priority="512" operator="between">
      <formula>0.00000001</formula>
      <formula>1</formula>
    </cfRule>
  </conditionalFormatting>
  <conditionalFormatting sqref="I26">
    <cfRule type="cellIs" dxfId="514" priority="511" operator="between">
      <formula>0.000001</formula>
      <formula>1</formula>
    </cfRule>
  </conditionalFormatting>
  <conditionalFormatting sqref="C26">
    <cfRule type="cellIs" dxfId="513" priority="510" operator="between">
      <formula>0.00000001</formula>
      <formula>1</formula>
    </cfRule>
  </conditionalFormatting>
  <conditionalFormatting sqref="I26">
    <cfRule type="cellIs" dxfId="512" priority="509" operator="between">
      <formula>0.000001</formula>
      <formula>1</formula>
    </cfRule>
  </conditionalFormatting>
  <conditionalFormatting sqref="I26">
    <cfRule type="cellIs" dxfId="511" priority="507" operator="between">
      <formula>0.000001</formula>
      <formula>1</formula>
    </cfRule>
  </conditionalFormatting>
  <conditionalFormatting sqref="C26">
    <cfRule type="cellIs" dxfId="510" priority="508" operator="between">
      <formula>0.00000001</formula>
      <formula>1</formula>
    </cfRule>
  </conditionalFormatting>
  <conditionalFormatting sqref="G26">
    <cfRule type="cellIs" dxfId="509" priority="506" operator="between">
      <formula>0.00000001</formula>
      <formula>1</formula>
    </cfRule>
  </conditionalFormatting>
  <conditionalFormatting sqref="C26">
    <cfRule type="cellIs" dxfId="508" priority="505" operator="between">
      <formula>0.00000001</formula>
      <formula>1</formula>
    </cfRule>
  </conditionalFormatting>
  <conditionalFormatting sqref="I26">
    <cfRule type="cellIs" dxfId="507" priority="504" operator="between">
      <formula>0.000001</formula>
      <formula>1</formula>
    </cfRule>
  </conditionalFormatting>
  <conditionalFormatting sqref="C26">
    <cfRule type="cellIs" dxfId="506" priority="503" operator="between">
      <formula>0.00000001</formula>
      <formula>1</formula>
    </cfRule>
  </conditionalFormatting>
  <conditionalFormatting sqref="I26">
    <cfRule type="cellIs" dxfId="505" priority="502" operator="between">
      <formula>0.000001</formula>
      <formula>1</formula>
    </cfRule>
  </conditionalFormatting>
  <conditionalFormatting sqref="I26">
    <cfRule type="cellIs" dxfId="504" priority="500" operator="between">
      <formula>0.000001</formula>
      <formula>1</formula>
    </cfRule>
  </conditionalFormatting>
  <conditionalFormatting sqref="C26">
    <cfRule type="cellIs" dxfId="503" priority="501" operator="between">
      <formula>0.00000001</formula>
      <formula>1</formula>
    </cfRule>
  </conditionalFormatting>
  <conditionalFormatting sqref="I26">
    <cfRule type="cellIs" dxfId="502" priority="498" operator="between">
      <formula>0.000001</formula>
      <formula>1</formula>
    </cfRule>
  </conditionalFormatting>
  <conditionalFormatting sqref="C26">
    <cfRule type="cellIs" dxfId="501" priority="499" operator="between">
      <formula>0.00000001</formula>
      <formula>1</formula>
    </cfRule>
  </conditionalFormatting>
  <conditionalFormatting sqref="C26">
    <cfRule type="cellIs" dxfId="500" priority="497" operator="between">
      <formula>0.00000001</formula>
      <formula>1</formula>
    </cfRule>
  </conditionalFormatting>
  <conditionalFormatting sqref="I26">
    <cfRule type="cellIs" dxfId="499" priority="496" operator="between">
      <formula>0.000001</formula>
      <formula>1</formula>
    </cfRule>
  </conditionalFormatting>
  <conditionalFormatting sqref="I26">
    <cfRule type="cellIs" dxfId="498" priority="494" operator="between">
      <formula>0.000001</formula>
      <formula>1</formula>
    </cfRule>
  </conditionalFormatting>
  <conditionalFormatting sqref="C26">
    <cfRule type="cellIs" dxfId="497" priority="495" operator="between">
      <formula>0.00000001</formula>
      <formula>1</formula>
    </cfRule>
  </conditionalFormatting>
  <conditionalFormatting sqref="I26">
    <cfRule type="cellIs" dxfId="496" priority="492" operator="between">
      <formula>0.000001</formula>
      <formula>1</formula>
    </cfRule>
  </conditionalFormatting>
  <conditionalFormatting sqref="C26">
    <cfRule type="cellIs" dxfId="495" priority="493" operator="between">
      <formula>0.00000001</formula>
      <formula>1</formula>
    </cfRule>
  </conditionalFormatting>
  <conditionalFormatting sqref="C26">
    <cfRule type="cellIs" dxfId="494" priority="491" operator="between">
      <formula>0.00000001</formula>
      <formula>1</formula>
    </cfRule>
  </conditionalFormatting>
  <conditionalFormatting sqref="I26">
    <cfRule type="cellIs" dxfId="493" priority="490" operator="between">
      <formula>0.000001</formula>
      <formula>1</formula>
    </cfRule>
  </conditionalFormatting>
  <conditionalFormatting sqref="C26">
    <cfRule type="cellIs" dxfId="492" priority="488" operator="between">
      <formula>0.00000001</formula>
      <formula>1</formula>
    </cfRule>
  </conditionalFormatting>
  <conditionalFormatting sqref="C26">
    <cfRule type="cellIs" dxfId="491" priority="489" operator="between">
      <formula>0.00000001</formula>
      <formula>1</formula>
    </cfRule>
  </conditionalFormatting>
  <conditionalFormatting sqref="C26">
    <cfRule type="cellIs" dxfId="490" priority="463" operator="between">
      <formula>0.00000001</formula>
      <formula>1</formula>
    </cfRule>
  </conditionalFormatting>
  <conditionalFormatting sqref="C26">
    <cfRule type="cellIs" dxfId="489" priority="464" operator="between">
      <formula>0.00000001</formula>
      <formula>1</formula>
    </cfRule>
  </conditionalFormatting>
  <conditionalFormatting sqref="C26">
    <cfRule type="cellIs" dxfId="488" priority="467" operator="between">
      <formula>0.00000001</formula>
      <formula>1</formula>
    </cfRule>
  </conditionalFormatting>
  <conditionalFormatting sqref="C26">
    <cfRule type="cellIs" dxfId="487" priority="466" operator="between">
      <formula>0.00000001</formula>
      <formula>1</formula>
    </cfRule>
  </conditionalFormatting>
  <conditionalFormatting sqref="C26">
    <cfRule type="cellIs" dxfId="486" priority="487" operator="between">
      <formula>0.00000001</formula>
      <formula>1</formula>
    </cfRule>
  </conditionalFormatting>
  <conditionalFormatting sqref="I26">
    <cfRule type="cellIs" dxfId="485" priority="486" operator="between">
      <formula>0.000001</formula>
      <formula>1</formula>
    </cfRule>
  </conditionalFormatting>
  <conditionalFormatting sqref="G26">
    <cfRule type="cellIs" dxfId="484" priority="485" operator="between">
      <formula>0.00000001</formula>
      <formula>1</formula>
    </cfRule>
  </conditionalFormatting>
  <conditionalFormatting sqref="C26">
    <cfRule type="cellIs" dxfId="483" priority="484" operator="between">
      <formula>0.00000001</formula>
      <formula>1</formula>
    </cfRule>
  </conditionalFormatting>
  <conditionalFormatting sqref="C26">
    <cfRule type="cellIs" dxfId="482" priority="482" operator="between">
      <formula>0.00000001</formula>
      <formula>1</formula>
    </cfRule>
  </conditionalFormatting>
  <conditionalFormatting sqref="C26">
    <cfRule type="cellIs" dxfId="481" priority="480" operator="between">
      <formula>0.00000001</formula>
      <formula>1</formula>
    </cfRule>
  </conditionalFormatting>
  <conditionalFormatting sqref="C26">
    <cfRule type="cellIs" dxfId="480" priority="483" operator="between">
      <formula>0.00000001</formula>
      <formula>1</formula>
    </cfRule>
  </conditionalFormatting>
  <conditionalFormatting sqref="C26">
    <cfRule type="cellIs" dxfId="479" priority="481" operator="between">
      <formula>0.00000001</formula>
      <formula>1</formula>
    </cfRule>
  </conditionalFormatting>
  <conditionalFormatting sqref="I26">
    <cfRule type="cellIs" dxfId="478" priority="479" operator="between">
      <formula>0.000001</formula>
      <formula>1</formula>
    </cfRule>
  </conditionalFormatting>
  <conditionalFormatting sqref="C26">
    <cfRule type="cellIs" dxfId="477" priority="478" operator="between">
      <formula>0.00000001</formula>
      <formula>1</formula>
    </cfRule>
  </conditionalFormatting>
  <conditionalFormatting sqref="I26">
    <cfRule type="cellIs" dxfId="476" priority="477" operator="between">
      <formula>0.000001</formula>
      <formula>1</formula>
    </cfRule>
  </conditionalFormatting>
  <conditionalFormatting sqref="I26">
    <cfRule type="cellIs" dxfId="475" priority="475" operator="between">
      <formula>0.000001</formula>
      <formula>1</formula>
    </cfRule>
  </conditionalFormatting>
  <conditionalFormatting sqref="C26">
    <cfRule type="cellIs" dxfId="474" priority="476" operator="between">
      <formula>0.00000001</formula>
      <formula>1</formula>
    </cfRule>
  </conditionalFormatting>
  <conditionalFormatting sqref="I26">
    <cfRule type="cellIs" dxfId="473" priority="473" operator="between">
      <formula>0.000001</formula>
      <formula>1</formula>
    </cfRule>
  </conditionalFormatting>
  <conditionalFormatting sqref="C26">
    <cfRule type="cellIs" dxfId="472" priority="474" operator="between">
      <formula>0.00000001</formula>
      <formula>1</formula>
    </cfRule>
  </conditionalFormatting>
  <conditionalFormatting sqref="C26">
    <cfRule type="cellIs" dxfId="471" priority="472" operator="between">
      <formula>0.00000001</formula>
      <formula>1</formula>
    </cfRule>
  </conditionalFormatting>
  <conditionalFormatting sqref="I26">
    <cfRule type="cellIs" dxfId="470" priority="471" operator="between">
      <formula>0.000001</formula>
      <formula>1</formula>
    </cfRule>
  </conditionalFormatting>
  <conditionalFormatting sqref="C26">
    <cfRule type="cellIs" dxfId="469" priority="469" operator="between">
      <formula>0.00000001</formula>
      <formula>1</formula>
    </cfRule>
  </conditionalFormatting>
  <conditionalFormatting sqref="C26">
    <cfRule type="cellIs" dxfId="468" priority="470" operator="between">
      <formula>0.00000001</formula>
      <formula>1</formula>
    </cfRule>
  </conditionalFormatting>
  <conditionalFormatting sqref="C26">
    <cfRule type="cellIs" dxfId="467" priority="468" operator="between">
      <formula>0.00000001</formula>
      <formula>1</formula>
    </cfRule>
  </conditionalFormatting>
  <conditionalFormatting sqref="C26">
    <cfRule type="cellIs" dxfId="466" priority="465" operator="between">
      <formula>0.00000001</formula>
      <formula>1</formula>
    </cfRule>
  </conditionalFormatting>
  <conditionalFormatting sqref="C26">
    <cfRule type="cellIs" dxfId="465" priority="446" operator="between">
      <formula>0.00000001</formula>
      <formula>1</formula>
    </cfRule>
  </conditionalFormatting>
  <conditionalFormatting sqref="I26">
    <cfRule type="cellIs" dxfId="464" priority="459" operator="between">
      <formula>0.000001</formula>
      <formula>1</formula>
    </cfRule>
  </conditionalFormatting>
  <conditionalFormatting sqref="I26">
    <cfRule type="cellIs" dxfId="463" priority="451" operator="between">
      <formula>0.000001</formula>
      <formula>1</formula>
    </cfRule>
  </conditionalFormatting>
  <conditionalFormatting sqref="I26">
    <cfRule type="cellIs" dxfId="462" priority="457" operator="between">
      <formula>0.000001</formula>
      <formula>1</formula>
    </cfRule>
  </conditionalFormatting>
  <conditionalFormatting sqref="I26">
    <cfRule type="cellIs" dxfId="461" priority="455" operator="between">
      <formula>0.000001</formula>
      <formula>1</formula>
    </cfRule>
  </conditionalFormatting>
  <conditionalFormatting sqref="C26">
    <cfRule type="cellIs" dxfId="460" priority="456" operator="between">
      <formula>0.00000001</formula>
      <formula>1</formula>
    </cfRule>
  </conditionalFormatting>
  <conditionalFormatting sqref="C26">
    <cfRule type="cellIs" dxfId="459" priority="454" operator="between">
      <formula>0.00000001</formula>
      <formula>1</formula>
    </cfRule>
  </conditionalFormatting>
  <conditionalFormatting sqref="I26">
    <cfRule type="cellIs" dxfId="458" priority="453" operator="between">
      <formula>0.000001</formula>
      <formula>1</formula>
    </cfRule>
  </conditionalFormatting>
  <conditionalFormatting sqref="C26">
    <cfRule type="cellIs" dxfId="457" priority="452" operator="between">
      <formula>0.00000001</formula>
      <formula>1</formula>
    </cfRule>
  </conditionalFormatting>
  <conditionalFormatting sqref="I26">
    <cfRule type="cellIs" dxfId="456" priority="449" operator="between">
      <formula>0.000001</formula>
      <formula>1</formula>
    </cfRule>
  </conditionalFormatting>
  <conditionalFormatting sqref="C26">
    <cfRule type="cellIs" dxfId="455" priority="450" operator="between">
      <formula>0.00000001</formula>
      <formula>1</formula>
    </cfRule>
  </conditionalFormatting>
  <conditionalFormatting sqref="C26">
    <cfRule type="cellIs" dxfId="454" priority="448" operator="between">
      <formula>0.00000001</formula>
      <formula>1</formula>
    </cfRule>
  </conditionalFormatting>
  <conditionalFormatting sqref="I26">
    <cfRule type="cellIs" dxfId="453" priority="447" operator="between">
      <formula>0.000001</formula>
      <formula>1</formula>
    </cfRule>
  </conditionalFormatting>
  <conditionalFormatting sqref="C26">
    <cfRule type="cellIs" dxfId="452" priority="445" operator="between">
      <formula>0.00000001</formula>
      <formula>1</formula>
    </cfRule>
  </conditionalFormatting>
  <conditionalFormatting sqref="C29">
    <cfRule type="cellIs" dxfId="451" priority="434" operator="between">
      <formula>0.00000001</formula>
      <formula>1</formula>
    </cfRule>
  </conditionalFormatting>
  <conditionalFormatting sqref="C29">
    <cfRule type="cellIs" dxfId="450" priority="432" operator="between">
      <formula>0.00000001</formula>
      <formula>1</formula>
    </cfRule>
  </conditionalFormatting>
  <conditionalFormatting sqref="C29">
    <cfRule type="cellIs" dxfId="449" priority="431" operator="between">
      <formula>0.00000001</formula>
      <formula>1</formula>
    </cfRule>
  </conditionalFormatting>
  <conditionalFormatting sqref="C29">
    <cfRule type="cellIs" dxfId="448" priority="443" operator="between">
      <formula>0.00000001</formula>
      <formula>1</formula>
    </cfRule>
  </conditionalFormatting>
  <conditionalFormatting sqref="C29">
    <cfRule type="cellIs" dxfId="447" priority="442" operator="between">
      <formula>0.00000001</formula>
      <formula>1</formula>
    </cfRule>
  </conditionalFormatting>
  <conditionalFormatting sqref="C29">
    <cfRule type="cellIs" dxfId="446" priority="441" operator="between">
      <formula>0.00000001</formula>
      <formula>1</formula>
    </cfRule>
  </conditionalFormatting>
  <conditionalFormatting sqref="C29">
    <cfRule type="cellIs" dxfId="445" priority="440" operator="between">
      <formula>0.00000001</formula>
      <formula>1</formula>
    </cfRule>
  </conditionalFormatting>
  <conditionalFormatting sqref="C29">
    <cfRule type="cellIs" dxfId="444" priority="439" operator="between">
      <formula>0.00000001</formula>
      <formula>1</formula>
    </cfRule>
  </conditionalFormatting>
  <conditionalFormatting sqref="C29">
    <cfRule type="cellIs" dxfId="443" priority="438" operator="between">
      <formula>0.00000001</formula>
      <formula>1</formula>
    </cfRule>
  </conditionalFormatting>
  <conditionalFormatting sqref="C29">
    <cfRule type="cellIs" dxfId="442" priority="437" operator="between">
      <formula>0.00000001</formula>
      <formula>1</formula>
    </cfRule>
  </conditionalFormatting>
  <conditionalFormatting sqref="C29">
    <cfRule type="cellIs" dxfId="441" priority="436" operator="between">
      <formula>0.00000001</formula>
      <formula>1</formula>
    </cfRule>
  </conditionalFormatting>
  <conditionalFormatting sqref="C29">
    <cfRule type="cellIs" dxfId="440" priority="435" operator="between">
      <formula>0.00000001</formula>
      <formula>1</formula>
    </cfRule>
  </conditionalFormatting>
  <conditionalFormatting sqref="C29">
    <cfRule type="cellIs" dxfId="439" priority="433" operator="between">
      <formula>0.00000001</formula>
      <formula>1</formula>
    </cfRule>
  </conditionalFormatting>
  <conditionalFormatting sqref="C29">
    <cfRule type="cellIs" dxfId="438" priority="430" operator="between">
      <formula>0.00000001</formula>
      <formula>1</formula>
    </cfRule>
  </conditionalFormatting>
  <conditionalFormatting sqref="C29">
    <cfRule type="cellIs" dxfId="437" priority="397" operator="between">
      <formula>0.00000001</formula>
      <formula>1</formula>
    </cfRule>
  </conditionalFormatting>
  <conditionalFormatting sqref="C29">
    <cfRule type="cellIs" dxfId="436" priority="400" operator="between">
      <formula>0.00000001</formula>
      <formula>1</formula>
    </cfRule>
  </conditionalFormatting>
  <conditionalFormatting sqref="C29">
    <cfRule type="cellIs" dxfId="435" priority="398" operator="between">
      <formula>0.00000001</formula>
      <formula>1</formula>
    </cfRule>
  </conditionalFormatting>
  <conditionalFormatting sqref="C29">
    <cfRule type="cellIs" dxfId="434" priority="428" operator="between">
      <formula>0.00000001</formula>
      <formula>1</formula>
    </cfRule>
  </conditionalFormatting>
  <conditionalFormatting sqref="C29">
    <cfRule type="cellIs" dxfId="433" priority="426" operator="between">
      <formula>0.00000001</formula>
      <formula>1</formula>
    </cfRule>
  </conditionalFormatting>
  <conditionalFormatting sqref="C29">
    <cfRule type="cellIs" dxfId="432" priority="424" operator="between">
      <formula>0.00000001</formula>
      <formula>1</formula>
    </cfRule>
  </conditionalFormatting>
  <conditionalFormatting sqref="C29">
    <cfRule type="cellIs" dxfId="431" priority="403" operator="between">
      <formula>0.00000001</formula>
      <formula>1</formula>
    </cfRule>
  </conditionalFormatting>
  <conditionalFormatting sqref="C29">
    <cfRule type="cellIs" dxfId="430" priority="401" operator="between">
      <formula>0.00000001</formula>
      <formula>1</formula>
    </cfRule>
  </conditionalFormatting>
  <conditionalFormatting sqref="C29">
    <cfRule type="cellIs" dxfId="429" priority="395" operator="between">
      <formula>0.00000001</formula>
      <formula>1</formula>
    </cfRule>
  </conditionalFormatting>
  <conditionalFormatting sqref="C29">
    <cfRule type="cellIs" dxfId="428" priority="429" operator="between">
      <formula>0.00000001</formula>
      <formula>1</formula>
    </cfRule>
  </conditionalFormatting>
  <conditionalFormatting sqref="C29">
    <cfRule type="cellIs" dxfId="427" priority="427" operator="between">
      <formula>0.00000001</formula>
      <formula>1</formula>
    </cfRule>
  </conditionalFormatting>
  <conditionalFormatting sqref="C29">
    <cfRule type="cellIs" dxfId="426" priority="425" operator="between">
      <formula>0.00000001</formula>
      <formula>1</formula>
    </cfRule>
  </conditionalFormatting>
  <conditionalFormatting sqref="C29">
    <cfRule type="cellIs" dxfId="425" priority="423" operator="between">
      <formula>0.00000001</formula>
      <formula>1</formula>
    </cfRule>
  </conditionalFormatting>
  <conditionalFormatting sqref="C29">
    <cfRule type="cellIs" dxfId="424" priority="422" operator="between">
      <formula>0.00000001</formula>
      <formula>1</formula>
    </cfRule>
  </conditionalFormatting>
  <conditionalFormatting sqref="C29">
    <cfRule type="cellIs" dxfId="423" priority="405" operator="between">
      <formula>0.00000001</formula>
      <formula>1</formula>
    </cfRule>
  </conditionalFormatting>
  <conditionalFormatting sqref="C29">
    <cfRule type="cellIs" dxfId="422" priority="421" operator="between">
      <formula>0.00000001</formula>
      <formula>1</formula>
    </cfRule>
  </conditionalFormatting>
  <conditionalFormatting sqref="I29">
    <cfRule type="cellIs" dxfId="421" priority="420" operator="between">
      <formula>0.000001</formula>
      <formula>1</formula>
    </cfRule>
  </conditionalFormatting>
  <conditionalFormatting sqref="C29">
    <cfRule type="cellIs" dxfId="420" priority="419" operator="between">
      <formula>0.00000001</formula>
      <formula>1</formula>
    </cfRule>
  </conditionalFormatting>
  <conditionalFormatting sqref="I29">
    <cfRule type="cellIs" dxfId="419" priority="418" operator="between">
      <formula>0.000001</formula>
      <formula>1</formula>
    </cfRule>
  </conditionalFormatting>
  <conditionalFormatting sqref="I29">
    <cfRule type="cellIs" dxfId="418" priority="410" operator="between">
      <formula>0.000001</formula>
      <formula>1</formula>
    </cfRule>
  </conditionalFormatting>
  <conditionalFormatting sqref="I29">
    <cfRule type="cellIs" dxfId="417" priority="416" operator="between">
      <formula>0.000001</formula>
      <formula>1</formula>
    </cfRule>
  </conditionalFormatting>
  <conditionalFormatting sqref="C29">
    <cfRule type="cellIs" dxfId="416" priority="417" operator="between">
      <formula>0.00000001</formula>
      <formula>1</formula>
    </cfRule>
  </conditionalFormatting>
  <conditionalFormatting sqref="I29">
    <cfRule type="cellIs" dxfId="415" priority="414" operator="between">
      <formula>0.000001</formula>
      <formula>1</formula>
    </cfRule>
  </conditionalFormatting>
  <conditionalFormatting sqref="C29">
    <cfRule type="cellIs" dxfId="414" priority="415" operator="between">
      <formula>0.00000001</formula>
      <formula>1</formula>
    </cfRule>
  </conditionalFormatting>
  <conditionalFormatting sqref="C29">
    <cfRule type="cellIs" dxfId="413" priority="413" operator="between">
      <formula>0.00000001</formula>
      <formula>1</formula>
    </cfRule>
  </conditionalFormatting>
  <conditionalFormatting sqref="I29">
    <cfRule type="cellIs" dxfId="412" priority="412" operator="between">
      <formula>0.000001</formula>
      <formula>1</formula>
    </cfRule>
  </conditionalFormatting>
  <conditionalFormatting sqref="C29">
    <cfRule type="cellIs" dxfId="411" priority="411" operator="between">
      <formula>0.00000001</formula>
      <formula>1</formula>
    </cfRule>
  </conditionalFormatting>
  <conditionalFormatting sqref="I29">
    <cfRule type="cellIs" dxfId="410" priority="408" operator="between">
      <formula>0.000001</formula>
      <formula>1</formula>
    </cfRule>
  </conditionalFormatting>
  <conditionalFormatting sqref="C29">
    <cfRule type="cellIs" dxfId="409" priority="409" operator="between">
      <formula>0.00000001</formula>
      <formula>1</formula>
    </cfRule>
  </conditionalFormatting>
  <conditionalFormatting sqref="C29">
    <cfRule type="cellIs" dxfId="408" priority="407" operator="between">
      <formula>0.00000001</formula>
      <formula>1</formula>
    </cfRule>
  </conditionalFormatting>
  <conditionalFormatting sqref="I29">
    <cfRule type="cellIs" dxfId="407" priority="406" operator="between">
      <formula>0.000001</formula>
      <formula>1</formula>
    </cfRule>
  </conditionalFormatting>
  <conditionalFormatting sqref="C29">
    <cfRule type="cellIs" dxfId="406" priority="404" operator="between">
      <formula>0.00000001</formula>
      <formula>1</formula>
    </cfRule>
  </conditionalFormatting>
  <conditionalFormatting sqref="C29">
    <cfRule type="cellIs" dxfId="405" priority="402" operator="between">
      <formula>0.00000001</formula>
      <formula>1</formula>
    </cfRule>
  </conditionalFormatting>
  <conditionalFormatting sqref="C29">
    <cfRule type="cellIs" dxfId="404" priority="399" operator="between">
      <formula>0.00000001</formula>
      <formula>1</formula>
    </cfRule>
  </conditionalFormatting>
  <conditionalFormatting sqref="C29">
    <cfRule type="cellIs" dxfId="403" priority="396" operator="between">
      <formula>0.00000001</formula>
      <formula>1</formula>
    </cfRule>
  </conditionalFormatting>
  <conditionalFormatting sqref="C29">
    <cfRule type="cellIs" dxfId="402" priority="394" operator="between">
      <formula>0.00000001</formula>
      <formula>1</formula>
    </cfRule>
  </conditionalFormatting>
  <conditionalFormatting sqref="C29">
    <cfRule type="cellIs" dxfId="401" priority="392" operator="between">
      <formula>0.00000001</formula>
      <formula>1</formula>
    </cfRule>
  </conditionalFormatting>
  <conditionalFormatting sqref="C29">
    <cfRule type="cellIs" dxfId="400" priority="393" operator="between">
      <formula>0.00000001</formula>
      <formula>1</formula>
    </cfRule>
  </conditionalFormatting>
  <conditionalFormatting sqref="C29">
    <cfRule type="cellIs" dxfId="399" priority="391" operator="between">
      <formula>0.00000001</formula>
      <formula>1</formula>
    </cfRule>
  </conditionalFormatting>
  <conditionalFormatting sqref="C29">
    <cfRule type="cellIs" dxfId="398" priority="390" operator="between">
      <formula>0.00000001</formula>
      <formula>1</formula>
    </cfRule>
  </conditionalFormatting>
  <conditionalFormatting sqref="C29">
    <cfRule type="cellIs" dxfId="397" priority="380" operator="between">
      <formula>0.00000001</formula>
      <formula>1</formula>
    </cfRule>
  </conditionalFormatting>
  <conditionalFormatting sqref="C29">
    <cfRule type="cellIs" dxfId="396" priority="378" operator="between">
      <formula>0.00000001</formula>
      <formula>1</formula>
    </cfRule>
  </conditionalFormatting>
  <conditionalFormatting sqref="C29">
    <cfRule type="cellIs" dxfId="395" priority="377" operator="between">
      <formula>0.00000001</formula>
      <formula>1</formula>
    </cfRule>
  </conditionalFormatting>
  <conditionalFormatting sqref="C29">
    <cfRule type="cellIs" dxfId="394" priority="389" operator="between">
      <formula>0.00000001</formula>
      <formula>1</formula>
    </cfRule>
  </conditionalFormatting>
  <conditionalFormatting sqref="C29">
    <cfRule type="cellIs" dxfId="393" priority="388" operator="between">
      <formula>0.00000001</formula>
      <formula>1</formula>
    </cfRule>
  </conditionalFormatting>
  <conditionalFormatting sqref="C29">
    <cfRule type="cellIs" dxfId="392" priority="387" operator="between">
      <formula>0.00000001</formula>
      <formula>1</formula>
    </cfRule>
  </conditionalFormatting>
  <conditionalFormatting sqref="C29">
    <cfRule type="cellIs" dxfId="391" priority="386" operator="between">
      <formula>0.00000001</formula>
      <formula>1</formula>
    </cfRule>
  </conditionalFormatting>
  <conditionalFormatting sqref="C29">
    <cfRule type="cellIs" dxfId="390" priority="385" operator="between">
      <formula>0.00000001</formula>
      <formula>1</formula>
    </cfRule>
  </conditionalFormatting>
  <conditionalFormatting sqref="C29">
    <cfRule type="cellIs" dxfId="389" priority="384" operator="between">
      <formula>0.00000001</formula>
      <formula>1</formula>
    </cfRule>
  </conditionalFormatting>
  <conditionalFormatting sqref="C29">
    <cfRule type="cellIs" dxfId="388" priority="383" operator="between">
      <formula>0.00000001</formula>
      <formula>1</formula>
    </cfRule>
  </conditionalFormatting>
  <conditionalFormatting sqref="C29">
    <cfRule type="cellIs" dxfId="387" priority="382" operator="between">
      <formula>0.00000001</formula>
      <formula>1</formula>
    </cfRule>
  </conditionalFormatting>
  <conditionalFormatting sqref="C29">
    <cfRule type="cellIs" dxfId="386" priority="381" operator="between">
      <formula>0.00000001</formula>
      <formula>1</formula>
    </cfRule>
  </conditionalFormatting>
  <conditionalFormatting sqref="C29">
    <cfRule type="cellIs" dxfId="385" priority="379" operator="between">
      <formula>0.00000001</formula>
      <formula>1</formula>
    </cfRule>
  </conditionalFormatting>
  <conditionalFormatting sqref="C29">
    <cfRule type="cellIs" dxfId="384" priority="376" operator="between">
      <formula>0.00000001</formula>
      <formula>1</formula>
    </cfRule>
  </conditionalFormatting>
  <conditionalFormatting sqref="C28">
    <cfRule type="cellIs" dxfId="383" priority="374" operator="between">
      <formula>0.00000001</formula>
      <formula>1</formula>
    </cfRule>
  </conditionalFormatting>
  <conditionalFormatting sqref="C28">
    <cfRule type="cellIs" dxfId="382" priority="375" operator="between">
      <formula>0.00000001</formula>
      <formula>1</formula>
    </cfRule>
  </conditionalFormatting>
  <conditionalFormatting sqref="C28">
    <cfRule type="cellIs" dxfId="381" priority="373" operator="between">
      <formula>0.00000001</formula>
      <formula>1</formula>
    </cfRule>
  </conditionalFormatting>
  <conditionalFormatting sqref="C28">
    <cfRule type="cellIs" dxfId="380" priority="372" operator="between">
      <formula>0.00000001</formula>
      <formula>1</formula>
    </cfRule>
  </conditionalFormatting>
  <conditionalFormatting sqref="C28">
    <cfRule type="cellIs" dxfId="379" priority="367" operator="between">
      <formula>0.00000001</formula>
      <formula>1</formula>
    </cfRule>
  </conditionalFormatting>
  <conditionalFormatting sqref="C28">
    <cfRule type="cellIs" dxfId="378" priority="359" operator="between">
      <formula>0.00000001</formula>
      <formula>1</formula>
    </cfRule>
  </conditionalFormatting>
  <conditionalFormatting sqref="C28">
    <cfRule type="cellIs" dxfId="377" priority="371" operator="between">
      <formula>0.00000001</formula>
      <formula>1</formula>
    </cfRule>
  </conditionalFormatting>
  <conditionalFormatting sqref="C28">
    <cfRule type="cellIs" dxfId="376" priority="370" operator="between">
      <formula>0.00000001</formula>
      <formula>1</formula>
    </cfRule>
  </conditionalFormatting>
  <conditionalFormatting sqref="C28">
    <cfRule type="cellIs" dxfId="375" priority="369" operator="between">
      <formula>0.00000001</formula>
      <formula>1</formula>
    </cfRule>
  </conditionalFormatting>
  <conditionalFormatting sqref="C28">
    <cfRule type="cellIs" dxfId="374" priority="368" operator="between">
      <formula>0.00000001</formula>
      <formula>1</formula>
    </cfRule>
  </conditionalFormatting>
  <conditionalFormatting sqref="C28">
    <cfRule type="cellIs" dxfId="373" priority="351" operator="between">
      <formula>0.00000001</formula>
      <formula>1</formula>
    </cfRule>
  </conditionalFormatting>
  <conditionalFormatting sqref="I28">
    <cfRule type="cellIs" dxfId="372" priority="366" operator="between">
      <formula>0.000001</formula>
      <formula>1</formula>
    </cfRule>
  </conditionalFormatting>
  <conditionalFormatting sqref="C28">
    <cfRule type="cellIs" dxfId="371" priority="365" operator="between">
      <formula>0.00000001</formula>
      <formula>1</formula>
    </cfRule>
  </conditionalFormatting>
  <conditionalFormatting sqref="I28">
    <cfRule type="cellIs" dxfId="370" priority="364" operator="between">
      <formula>0.000001</formula>
      <formula>1</formula>
    </cfRule>
  </conditionalFormatting>
  <conditionalFormatting sqref="I28">
    <cfRule type="cellIs" dxfId="369" priority="356" operator="between">
      <formula>0.000001</formula>
      <formula>1</formula>
    </cfRule>
  </conditionalFormatting>
  <conditionalFormatting sqref="I28">
    <cfRule type="cellIs" dxfId="368" priority="362" operator="between">
      <formula>0.000001</formula>
      <formula>1</formula>
    </cfRule>
  </conditionalFormatting>
  <conditionalFormatting sqref="C28">
    <cfRule type="cellIs" dxfId="367" priority="363" operator="between">
      <formula>0.00000001</formula>
      <formula>1</formula>
    </cfRule>
  </conditionalFormatting>
  <conditionalFormatting sqref="I28">
    <cfRule type="cellIs" dxfId="366" priority="360" operator="between">
      <formula>0.000001</formula>
      <formula>1</formula>
    </cfRule>
  </conditionalFormatting>
  <conditionalFormatting sqref="C28">
    <cfRule type="cellIs" dxfId="365" priority="361" operator="between">
      <formula>0.00000001</formula>
      <formula>1</formula>
    </cfRule>
  </conditionalFormatting>
  <conditionalFormatting sqref="I28">
    <cfRule type="cellIs" dxfId="364" priority="358" operator="between">
      <formula>0.000001</formula>
      <formula>1</formula>
    </cfRule>
  </conditionalFormatting>
  <conditionalFormatting sqref="C28">
    <cfRule type="cellIs" dxfId="363" priority="357" operator="between">
      <formula>0.00000001</formula>
      <formula>1</formula>
    </cfRule>
  </conditionalFormatting>
  <conditionalFormatting sqref="I28">
    <cfRule type="cellIs" dxfId="362" priority="354" operator="between">
      <formula>0.000001</formula>
      <formula>1</formula>
    </cfRule>
  </conditionalFormatting>
  <conditionalFormatting sqref="C28">
    <cfRule type="cellIs" dxfId="361" priority="355" operator="between">
      <formula>0.00000001</formula>
      <formula>1</formula>
    </cfRule>
  </conditionalFormatting>
  <conditionalFormatting sqref="C28">
    <cfRule type="cellIs" dxfId="360" priority="353" operator="between">
      <formula>0.00000001</formula>
      <formula>1</formula>
    </cfRule>
  </conditionalFormatting>
  <conditionalFormatting sqref="I28">
    <cfRule type="cellIs" dxfId="359" priority="352" operator="between">
      <formula>0.000001</formula>
      <formula>1</formula>
    </cfRule>
  </conditionalFormatting>
  <conditionalFormatting sqref="C28">
    <cfRule type="cellIs" dxfId="358" priority="350" operator="between">
      <formula>0.00000001</formula>
      <formula>1</formula>
    </cfRule>
  </conditionalFormatting>
  <conditionalFormatting sqref="C28">
    <cfRule type="cellIs" dxfId="357" priority="284" operator="between">
      <formula>0.00000001</formula>
      <formula>1</formula>
    </cfRule>
  </conditionalFormatting>
  <conditionalFormatting sqref="C28">
    <cfRule type="cellIs" dxfId="356" priority="285" operator="between">
      <formula>0.00000001</formula>
      <formula>1</formula>
    </cfRule>
  </conditionalFormatting>
  <conditionalFormatting sqref="H28">
    <cfRule type="cellIs" dxfId="355" priority="349" operator="between">
      <formula>0.000001</formula>
      <formula>1</formula>
    </cfRule>
  </conditionalFormatting>
  <conditionalFormatting sqref="C28">
    <cfRule type="cellIs" dxfId="354" priority="25" operator="between">
      <formula>0.00000001</formula>
      <formula>1</formula>
    </cfRule>
  </conditionalFormatting>
  <conditionalFormatting sqref="C28">
    <cfRule type="cellIs" dxfId="353" priority="153" operator="between">
      <formula>0.00000001</formula>
      <formula>1</formula>
    </cfRule>
  </conditionalFormatting>
  <conditionalFormatting sqref="C28">
    <cfRule type="cellIs" dxfId="352" priority="336" operator="between">
      <formula>0.00000001</formula>
      <formula>1</formula>
    </cfRule>
  </conditionalFormatting>
  <conditionalFormatting sqref="C28">
    <cfRule type="cellIs" dxfId="351" priority="324" operator="between">
      <formula>0.00000001</formula>
      <formula>1</formula>
    </cfRule>
  </conditionalFormatting>
  <conditionalFormatting sqref="C28">
    <cfRule type="cellIs" dxfId="350" priority="347" operator="between">
      <formula>0.00000001</formula>
      <formula>1</formula>
    </cfRule>
  </conditionalFormatting>
  <conditionalFormatting sqref="C28">
    <cfRule type="cellIs" dxfId="349" priority="345" operator="between">
      <formula>0.00000001</formula>
      <formula>1</formula>
    </cfRule>
  </conditionalFormatting>
  <conditionalFormatting sqref="C28">
    <cfRule type="cellIs" dxfId="348" priority="343" operator="between">
      <formula>0.00000001</formula>
      <formula>1</formula>
    </cfRule>
  </conditionalFormatting>
  <conditionalFormatting sqref="C28">
    <cfRule type="cellIs" dxfId="347" priority="348" operator="between">
      <formula>0.00000001</formula>
      <formula>1</formula>
    </cfRule>
  </conditionalFormatting>
  <conditionalFormatting sqref="C28">
    <cfRule type="cellIs" dxfId="346" priority="346" operator="between">
      <formula>0.00000001</formula>
      <formula>1</formula>
    </cfRule>
  </conditionalFormatting>
  <conditionalFormatting sqref="C28">
    <cfRule type="cellIs" dxfId="345" priority="344" operator="between">
      <formula>0.00000001</formula>
      <formula>1</formula>
    </cfRule>
  </conditionalFormatting>
  <conditionalFormatting sqref="C28">
    <cfRule type="cellIs" dxfId="344" priority="342" operator="between">
      <formula>0.00000001</formula>
      <formula>1</formula>
    </cfRule>
  </conditionalFormatting>
  <conditionalFormatting sqref="C28">
    <cfRule type="cellIs" dxfId="343" priority="341" operator="between">
      <formula>0.00000001</formula>
      <formula>1</formula>
    </cfRule>
  </conditionalFormatting>
  <conditionalFormatting sqref="C28">
    <cfRule type="cellIs" dxfId="342" priority="340" operator="between">
      <formula>0.00000001</formula>
      <formula>1</formula>
    </cfRule>
  </conditionalFormatting>
  <conditionalFormatting sqref="I28">
    <cfRule type="cellIs" dxfId="341" priority="339" operator="between">
      <formula>0.000001</formula>
      <formula>1</formula>
    </cfRule>
  </conditionalFormatting>
  <conditionalFormatting sqref="C28">
    <cfRule type="cellIs" dxfId="340" priority="338" operator="between">
      <formula>0.00000001</formula>
      <formula>1</formula>
    </cfRule>
  </conditionalFormatting>
  <conditionalFormatting sqref="I28">
    <cfRule type="cellIs" dxfId="339" priority="337" operator="between">
      <formula>0.000001</formula>
      <formula>1</formula>
    </cfRule>
  </conditionalFormatting>
  <conditionalFormatting sqref="I28">
    <cfRule type="cellIs" dxfId="338" priority="329" operator="between">
      <formula>0.000001</formula>
      <formula>1</formula>
    </cfRule>
  </conditionalFormatting>
  <conditionalFormatting sqref="I28">
    <cfRule type="cellIs" dxfId="337" priority="335" operator="between">
      <formula>0.000001</formula>
      <formula>1</formula>
    </cfRule>
  </conditionalFormatting>
  <conditionalFormatting sqref="I28">
    <cfRule type="cellIs" dxfId="336" priority="333" operator="between">
      <formula>0.000001</formula>
      <formula>1</formula>
    </cfRule>
  </conditionalFormatting>
  <conditionalFormatting sqref="C28">
    <cfRule type="cellIs" dxfId="335" priority="334" operator="between">
      <formula>0.00000001</formula>
      <formula>1</formula>
    </cfRule>
  </conditionalFormatting>
  <conditionalFormatting sqref="C28">
    <cfRule type="cellIs" dxfId="334" priority="332" operator="between">
      <formula>0.00000001</formula>
      <formula>1</formula>
    </cfRule>
  </conditionalFormatting>
  <conditionalFormatting sqref="I28">
    <cfRule type="cellIs" dxfId="333" priority="331" operator="between">
      <formula>0.000001</formula>
      <formula>1</formula>
    </cfRule>
  </conditionalFormatting>
  <conditionalFormatting sqref="C28">
    <cfRule type="cellIs" dxfId="332" priority="330" operator="between">
      <formula>0.00000001</formula>
      <formula>1</formula>
    </cfRule>
  </conditionalFormatting>
  <conditionalFormatting sqref="I28">
    <cfRule type="cellIs" dxfId="331" priority="327" operator="between">
      <formula>0.000001</formula>
      <formula>1</formula>
    </cfRule>
  </conditionalFormatting>
  <conditionalFormatting sqref="C28">
    <cfRule type="cellIs" dxfId="330" priority="328" operator="between">
      <formula>0.00000001</formula>
      <formula>1</formula>
    </cfRule>
  </conditionalFormatting>
  <conditionalFormatting sqref="C28">
    <cfRule type="cellIs" dxfId="329" priority="326" operator="between">
      <formula>0.00000001</formula>
      <formula>1</formula>
    </cfRule>
  </conditionalFormatting>
  <conditionalFormatting sqref="I28">
    <cfRule type="cellIs" dxfId="328" priority="325" operator="between">
      <formula>0.000001</formula>
      <formula>1</formula>
    </cfRule>
  </conditionalFormatting>
  <conditionalFormatting sqref="C28">
    <cfRule type="cellIs" dxfId="327" priority="323" operator="between">
      <formula>0.00000001</formula>
      <formula>1</formula>
    </cfRule>
  </conditionalFormatting>
  <conditionalFormatting sqref="C28">
    <cfRule type="cellIs" dxfId="326" priority="211" operator="between">
      <formula>0.00000001</formula>
      <formula>1</formula>
    </cfRule>
  </conditionalFormatting>
  <conditionalFormatting sqref="I28">
    <cfRule type="cellIs" dxfId="325" priority="210" operator="between">
      <formula>0.000001</formula>
      <formula>1</formula>
    </cfRule>
  </conditionalFormatting>
  <conditionalFormatting sqref="C28">
    <cfRule type="cellIs" dxfId="324" priority="209" operator="between">
      <formula>0.00000001</formula>
      <formula>1</formula>
    </cfRule>
  </conditionalFormatting>
  <conditionalFormatting sqref="I28">
    <cfRule type="cellIs" dxfId="323" priority="208" operator="between">
      <formula>0.000001</formula>
      <formula>1</formula>
    </cfRule>
  </conditionalFormatting>
  <conditionalFormatting sqref="C28">
    <cfRule type="cellIs" dxfId="322" priority="207" operator="between">
      <formula>0.00000001</formula>
      <formula>1</formula>
    </cfRule>
  </conditionalFormatting>
  <conditionalFormatting sqref="C28">
    <cfRule type="cellIs" dxfId="321" priority="290" operator="between">
      <formula>0.00000001</formula>
      <formula>1</formula>
    </cfRule>
  </conditionalFormatting>
  <conditionalFormatting sqref="C28">
    <cfRule type="cellIs" dxfId="320" priority="293" operator="between">
      <formula>0.00000001</formula>
      <formula>1</formula>
    </cfRule>
  </conditionalFormatting>
  <conditionalFormatting sqref="C28">
    <cfRule type="cellIs" dxfId="319" priority="291" operator="between">
      <formula>0.00000001</formula>
      <formula>1</formula>
    </cfRule>
  </conditionalFormatting>
  <conditionalFormatting sqref="C28">
    <cfRule type="cellIs" dxfId="318" priority="321" operator="between">
      <formula>0.00000001</formula>
      <formula>1</formula>
    </cfRule>
  </conditionalFormatting>
  <conditionalFormatting sqref="C28">
    <cfRule type="cellIs" dxfId="317" priority="319" operator="between">
      <formula>0.00000001</formula>
      <formula>1</formula>
    </cfRule>
  </conditionalFormatting>
  <conditionalFormatting sqref="C28">
    <cfRule type="cellIs" dxfId="316" priority="317" operator="between">
      <formula>0.00000001</formula>
      <formula>1</formula>
    </cfRule>
  </conditionalFormatting>
  <conditionalFormatting sqref="C28">
    <cfRule type="cellIs" dxfId="315" priority="296" operator="between">
      <formula>0.00000001</formula>
      <formula>1</formula>
    </cfRule>
  </conditionalFormatting>
  <conditionalFormatting sqref="C28">
    <cfRule type="cellIs" dxfId="314" priority="294" operator="between">
      <formula>0.00000001</formula>
      <formula>1</formula>
    </cfRule>
  </conditionalFormatting>
  <conditionalFormatting sqref="C28">
    <cfRule type="cellIs" dxfId="313" priority="288" operator="between">
      <formula>0.00000001</formula>
      <formula>1</formula>
    </cfRule>
  </conditionalFormatting>
  <conditionalFormatting sqref="C28">
    <cfRule type="cellIs" dxfId="312" priority="322" operator="between">
      <formula>0.00000001</formula>
      <formula>1</formula>
    </cfRule>
  </conditionalFormatting>
  <conditionalFormatting sqref="C28">
    <cfRule type="cellIs" dxfId="311" priority="320" operator="between">
      <formula>0.00000001</formula>
      <formula>1</formula>
    </cfRule>
  </conditionalFormatting>
  <conditionalFormatting sqref="C28">
    <cfRule type="cellIs" dxfId="310" priority="318" operator="between">
      <formula>0.00000001</formula>
      <formula>1</formula>
    </cfRule>
  </conditionalFormatting>
  <conditionalFormatting sqref="C28">
    <cfRule type="cellIs" dxfId="309" priority="316" operator="between">
      <formula>0.00000001</formula>
      <formula>1</formula>
    </cfRule>
  </conditionalFormatting>
  <conditionalFormatting sqref="C28">
    <cfRule type="cellIs" dxfId="308" priority="315" operator="between">
      <formula>0.00000001</formula>
      <formula>1</formula>
    </cfRule>
  </conditionalFormatting>
  <conditionalFormatting sqref="C28">
    <cfRule type="cellIs" dxfId="307" priority="298" operator="between">
      <formula>0.00000001</formula>
      <formula>1</formula>
    </cfRule>
  </conditionalFormatting>
  <conditionalFormatting sqref="C28">
    <cfRule type="cellIs" dxfId="306" priority="314" operator="between">
      <formula>0.00000001</formula>
      <formula>1</formula>
    </cfRule>
  </conditionalFormatting>
  <conditionalFormatting sqref="I28">
    <cfRule type="cellIs" dxfId="305" priority="313" operator="between">
      <formula>0.000001</formula>
      <formula>1</formula>
    </cfRule>
  </conditionalFormatting>
  <conditionalFormatting sqref="C28">
    <cfRule type="cellIs" dxfId="304" priority="312" operator="between">
      <formula>0.00000001</formula>
      <formula>1</formula>
    </cfRule>
  </conditionalFormatting>
  <conditionalFormatting sqref="I28">
    <cfRule type="cellIs" dxfId="303" priority="311" operator="between">
      <formula>0.000001</formula>
      <formula>1</formula>
    </cfRule>
  </conditionalFormatting>
  <conditionalFormatting sqref="I28">
    <cfRule type="cellIs" dxfId="302" priority="303" operator="between">
      <formula>0.000001</formula>
      <formula>1</formula>
    </cfRule>
  </conditionalFormatting>
  <conditionalFormatting sqref="I28">
    <cfRule type="cellIs" dxfId="301" priority="309" operator="between">
      <formula>0.000001</formula>
      <formula>1</formula>
    </cfRule>
  </conditionalFormatting>
  <conditionalFormatting sqref="C28">
    <cfRule type="cellIs" dxfId="300" priority="310" operator="between">
      <formula>0.00000001</formula>
      <formula>1</formula>
    </cfRule>
  </conditionalFormatting>
  <conditionalFormatting sqref="I28">
    <cfRule type="cellIs" dxfId="299" priority="307" operator="between">
      <formula>0.000001</formula>
      <formula>1</formula>
    </cfRule>
  </conditionalFormatting>
  <conditionalFormatting sqref="C28">
    <cfRule type="cellIs" dxfId="298" priority="308" operator="between">
      <formula>0.00000001</formula>
      <formula>1</formula>
    </cfRule>
  </conditionalFormatting>
  <conditionalFormatting sqref="C28">
    <cfRule type="cellIs" dxfId="297" priority="306" operator="between">
      <formula>0.00000001</formula>
      <formula>1</formula>
    </cfRule>
  </conditionalFormatting>
  <conditionalFormatting sqref="I28">
    <cfRule type="cellIs" dxfId="296" priority="305" operator="between">
      <formula>0.000001</formula>
      <formula>1</formula>
    </cfRule>
  </conditionalFormatting>
  <conditionalFormatting sqref="C28">
    <cfRule type="cellIs" dxfId="295" priority="304" operator="between">
      <formula>0.00000001</formula>
      <formula>1</formula>
    </cfRule>
  </conditionalFormatting>
  <conditionalFormatting sqref="I28">
    <cfRule type="cellIs" dxfId="294" priority="301" operator="between">
      <formula>0.000001</formula>
      <formula>1</formula>
    </cfRule>
  </conditionalFormatting>
  <conditionalFormatting sqref="C28">
    <cfRule type="cellIs" dxfId="293" priority="302" operator="between">
      <formula>0.00000001</formula>
      <formula>1</formula>
    </cfRule>
  </conditionalFormatting>
  <conditionalFormatting sqref="C28">
    <cfRule type="cellIs" dxfId="292" priority="300" operator="between">
      <formula>0.00000001</formula>
      <formula>1</formula>
    </cfRule>
  </conditionalFormatting>
  <conditionalFormatting sqref="I28">
    <cfRule type="cellIs" dxfId="291" priority="299" operator="between">
      <formula>0.000001</formula>
      <formula>1</formula>
    </cfRule>
  </conditionalFormatting>
  <conditionalFormatting sqref="C28">
    <cfRule type="cellIs" dxfId="290" priority="297" operator="between">
      <formula>0.00000001</formula>
      <formula>1</formula>
    </cfRule>
  </conditionalFormatting>
  <conditionalFormatting sqref="C28">
    <cfRule type="cellIs" dxfId="289" priority="295" operator="between">
      <formula>0.00000001</formula>
      <formula>1</formula>
    </cfRule>
  </conditionalFormatting>
  <conditionalFormatting sqref="C28">
    <cfRule type="cellIs" dxfId="288" priority="292" operator="between">
      <formula>0.00000001</formula>
      <formula>1</formula>
    </cfRule>
  </conditionalFormatting>
  <conditionalFormatting sqref="C28">
    <cfRule type="cellIs" dxfId="287" priority="289" operator="between">
      <formula>0.00000001</formula>
      <formula>1</formula>
    </cfRule>
  </conditionalFormatting>
  <conditionalFormatting sqref="C28">
    <cfRule type="cellIs" dxfId="286" priority="287" operator="between">
      <formula>0.00000001</formula>
      <formula>1</formula>
    </cfRule>
  </conditionalFormatting>
  <conditionalFormatting sqref="C28">
    <cfRule type="cellIs" dxfId="285" priority="286" operator="between">
      <formula>0.00000001</formula>
      <formula>1</formula>
    </cfRule>
  </conditionalFormatting>
  <conditionalFormatting sqref="C28">
    <cfRule type="cellIs" dxfId="284" priority="283" operator="between">
      <formula>0.00000001</formula>
      <formula>1</formula>
    </cfRule>
  </conditionalFormatting>
  <conditionalFormatting sqref="C28">
    <cfRule type="cellIs" dxfId="283" priority="33" operator="between">
      <formula>0.00000001</formula>
      <formula>1</formula>
    </cfRule>
  </conditionalFormatting>
  <conditionalFormatting sqref="C28">
    <cfRule type="cellIs" dxfId="282" priority="38" operator="between">
      <formula>0.00000001</formula>
      <formula>1</formula>
    </cfRule>
  </conditionalFormatting>
  <conditionalFormatting sqref="C28">
    <cfRule type="cellIs" dxfId="281" priority="243" operator="between">
      <formula>0.00000001</formula>
      <formula>1</formula>
    </cfRule>
  </conditionalFormatting>
  <conditionalFormatting sqref="C28">
    <cfRule type="cellIs" dxfId="280" priority="244" operator="between">
      <formula>0.00000001</formula>
      <formula>1</formula>
    </cfRule>
  </conditionalFormatting>
  <conditionalFormatting sqref="C28">
    <cfRule type="cellIs" dxfId="279" priority="280" operator="between">
      <formula>0.00000001</formula>
      <formula>1</formula>
    </cfRule>
  </conditionalFormatting>
  <conditionalFormatting sqref="C28">
    <cfRule type="cellIs" dxfId="278" priority="242" operator="between">
      <formula>0.00000001</formula>
      <formula>1</formula>
    </cfRule>
  </conditionalFormatting>
  <conditionalFormatting sqref="C28">
    <cfRule type="cellIs" dxfId="277" priority="241" operator="between">
      <formula>0.00000001</formula>
      <formula>1</formula>
    </cfRule>
  </conditionalFormatting>
  <conditionalFormatting sqref="C28">
    <cfRule type="cellIs" dxfId="276" priority="239" operator="between">
      <formula>0.00000001</formula>
      <formula>1</formula>
    </cfRule>
  </conditionalFormatting>
  <conditionalFormatting sqref="C28">
    <cfRule type="cellIs" dxfId="275" priority="237" operator="between">
      <formula>0.00000001</formula>
      <formula>1</formula>
    </cfRule>
  </conditionalFormatting>
  <conditionalFormatting sqref="C28">
    <cfRule type="cellIs" dxfId="274" priority="279" operator="between">
      <formula>0.00000001</formula>
      <formula>1</formula>
    </cfRule>
  </conditionalFormatting>
  <conditionalFormatting sqref="E28">
    <cfRule type="cellIs" dxfId="273" priority="278" operator="between">
      <formula>0.00000001</formula>
      <formula>1</formula>
    </cfRule>
  </conditionalFormatting>
  <conditionalFormatting sqref="C28">
    <cfRule type="cellIs" dxfId="272" priority="282" operator="between">
      <formula>0.00000001</formula>
      <formula>1</formula>
    </cfRule>
  </conditionalFormatting>
  <conditionalFormatting sqref="C28">
    <cfRule type="cellIs" dxfId="271" priority="281" operator="between">
      <formula>0.00000001</formula>
      <formula>1</formula>
    </cfRule>
  </conditionalFormatting>
  <conditionalFormatting sqref="I28">
    <cfRule type="cellIs" dxfId="270" priority="277" operator="between">
      <formula>0.000001</formula>
      <formula>1</formula>
    </cfRule>
  </conditionalFormatting>
  <conditionalFormatting sqref="I28">
    <cfRule type="cellIs" dxfId="269" priority="276" operator="between">
      <formula>0.000001</formula>
      <formula>1</formula>
    </cfRule>
  </conditionalFormatting>
  <conditionalFormatting sqref="C28">
    <cfRule type="cellIs" dxfId="268" priority="275" operator="between">
      <formula>0.00000001</formula>
      <formula>1</formula>
    </cfRule>
  </conditionalFormatting>
  <conditionalFormatting sqref="I28">
    <cfRule type="cellIs" dxfId="267" priority="274" operator="between">
      <formula>0.000001</formula>
      <formula>1</formula>
    </cfRule>
  </conditionalFormatting>
  <conditionalFormatting sqref="C28">
    <cfRule type="cellIs" dxfId="266" priority="273" operator="between">
      <formula>0.00000001</formula>
      <formula>1</formula>
    </cfRule>
  </conditionalFormatting>
  <conditionalFormatting sqref="I28">
    <cfRule type="cellIs" dxfId="265" priority="272" operator="between">
      <formula>0.000001</formula>
      <formula>1</formula>
    </cfRule>
  </conditionalFormatting>
  <conditionalFormatting sqref="C28">
    <cfRule type="cellIs" dxfId="264" priority="271" operator="between">
      <formula>0.00000001</formula>
      <formula>1</formula>
    </cfRule>
  </conditionalFormatting>
  <conditionalFormatting sqref="I28">
    <cfRule type="cellIs" dxfId="263" priority="270" operator="between">
      <formula>0.000001</formula>
      <formula>1</formula>
    </cfRule>
  </conditionalFormatting>
  <conditionalFormatting sqref="I28">
    <cfRule type="cellIs" dxfId="262" priority="268" operator="between">
      <formula>0.000001</formula>
      <formula>1</formula>
    </cfRule>
  </conditionalFormatting>
  <conditionalFormatting sqref="C28">
    <cfRule type="cellIs" dxfId="261" priority="269" operator="between">
      <formula>0.00000001</formula>
      <formula>1</formula>
    </cfRule>
  </conditionalFormatting>
  <conditionalFormatting sqref="G28">
    <cfRule type="cellIs" dxfId="260" priority="267" operator="between">
      <formula>0.00000001</formula>
      <formula>1</formula>
    </cfRule>
  </conditionalFormatting>
  <conditionalFormatting sqref="C28">
    <cfRule type="cellIs" dxfId="259" priority="230" operator="between">
      <formula>0.00000001</formula>
      <formula>1</formula>
    </cfRule>
  </conditionalFormatting>
  <conditionalFormatting sqref="C28">
    <cfRule type="cellIs" dxfId="258" priority="229" operator="between">
      <formula>0.00000001</formula>
      <formula>1</formula>
    </cfRule>
  </conditionalFormatting>
  <conditionalFormatting sqref="C28">
    <cfRule type="cellIs" dxfId="257" priority="266" operator="between">
      <formula>0.00000001</formula>
      <formula>1</formula>
    </cfRule>
  </conditionalFormatting>
  <conditionalFormatting sqref="I28">
    <cfRule type="cellIs" dxfId="256" priority="265" operator="between">
      <formula>0.000001</formula>
      <formula>1</formula>
    </cfRule>
  </conditionalFormatting>
  <conditionalFormatting sqref="C28">
    <cfRule type="cellIs" dxfId="255" priority="264" operator="between">
      <formula>0.00000001</formula>
      <formula>1</formula>
    </cfRule>
  </conditionalFormatting>
  <conditionalFormatting sqref="I28">
    <cfRule type="cellIs" dxfId="254" priority="263" operator="between">
      <formula>0.000001</formula>
      <formula>1</formula>
    </cfRule>
  </conditionalFormatting>
  <conditionalFormatting sqref="I28">
    <cfRule type="cellIs" dxfId="253" priority="261" operator="between">
      <formula>0.000001</formula>
      <formula>1</formula>
    </cfRule>
  </conditionalFormatting>
  <conditionalFormatting sqref="C28">
    <cfRule type="cellIs" dxfId="252" priority="262" operator="between">
      <formula>0.00000001</formula>
      <formula>1</formula>
    </cfRule>
  </conditionalFormatting>
  <conditionalFormatting sqref="I28">
    <cfRule type="cellIs" dxfId="251" priority="259" operator="between">
      <formula>0.000001</formula>
      <formula>1</formula>
    </cfRule>
  </conditionalFormatting>
  <conditionalFormatting sqref="C28">
    <cfRule type="cellIs" dxfId="250" priority="260" operator="between">
      <formula>0.00000001</formula>
      <formula>1</formula>
    </cfRule>
  </conditionalFormatting>
  <conditionalFormatting sqref="C28">
    <cfRule type="cellIs" dxfId="249" priority="258" operator="between">
      <formula>0.00000001</formula>
      <formula>1</formula>
    </cfRule>
  </conditionalFormatting>
  <conditionalFormatting sqref="I28">
    <cfRule type="cellIs" dxfId="248" priority="257" operator="between">
      <formula>0.000001</formula>
      <formula>1</formula>
    </cfRule>
  </conditionalFormatting>
  <conditionalFormatting sqref="I28">
    <cfRule type="cellIs" dxfId="247" priority="255" operator="between">
      <formula>0.000001</formula>
      <formula>1</formula>
    </cfRule>
  </conditionalFormatting>
  <conditionalFormatting sqref="C28">
    <cfRule type="cellIs" dxfId="246" priority="256" operator="between">
      <formula>0.00000001</formula>
      <formula>1</formula>
    </cfRule>
  </conditionalFormatting>
  <conditionalFormatting sqref="I28">
    <cfRule type="cellIs" dxfId="245" priority="253" operator="between">
      <formula>0.000001</formula>
      <formula>1</formula>
    </cfRule>
  </conditionalFormatting>
  <conditionalFormatting sqref="C28">
    <cfRule type="cellIs" dxfId="244" priority="254" operator="between">
      <formula>0.00000001</formula>
      <formula>1</formula>
    </cfRule>
  </conditionalFormatting>
  <conditionalFormatting sqref="C28">
    <cfRule type="cellIs" dxfId="243" priority="252" operator="between">
      <formula>0.00000001</formula>
      <formula>1</formula>
    </cfRule>
  </conditionalFormatting>
  <conditionalFormatting sqref="I28">
    <cfRule type="cellIs" dxfId="242" priority="251" operator="between">
      <formula>0.000001</formula>
      <formula>1</formula>
    </cfRule>
  </conditionalFormatting>
  <conditionalFormatting sqref="C28">
    <cfRule type="cellIs" dxfId="241" priority="249" operator="between">
      <formula>0.00000001</formula>
      <formula>1</formula>
    </cfRule>
  </conditionalFormatting>
  <conditionalFormatting sqref="C28">
    <cfRule type="cellIs" dxfId="240" priority="250" operator="between">
      <formula>0.00000001</formula>
      <formula>1</formula>
    </cfRule>
  </conditionalFormatting>
  <conditionalFormatting sqref="C28">
    <cfRule type="cellIs" dxfId="239" priority="224" operator="between">
      <formula>0.00000001</formula>
      <formula>1</formula>
    </cfRule>
  </conditionalFormatting>
  <conditionalFormatting sqref="C28">
    <cfRule type="cellIs" dxfId="238" priority="225" operator="between">
      <formula>0.00000001</formula>
      <formula>1</formula>
    </cfRule>
  </conditionalFormatting>
  <conditionalFormatting sqref="C28">
    <cfRule type="cellIs" dxfId="237" priority="228" operator="between">
      <formula>0.00000001</formula>
      <formula>1</formula>
    </cfRule>
  </conditionalFormatting>
  <conditionalFormatting sqref="C28">
    <cfRule type="cellIs" dxfId="236" priority="248" operator="between">
      <formula>0.00000001</formula>
      <formula>1</formula>
    </cfRule>
  </conditionalFormatting>
  <conditionalFormatting sqref="I28">
    <cfRule type="cellIs" dxfId="235" priority="247" operator="between">
      <formula>0.000001</formula>
      <formula>1</formula>
    </cfRule>
  </conditionalFormatting>
  <conditionalFormatting sqref="G28">
    <cfRule type="cellIs" dxfId="234" priority="246" operator="between">
      <formula>0.00000001</formula>
      <formula>1</formula>
    </cfRule>
  </conditionalFormatting>
  <conditionalFormatting sqref="C28">
    <cfRule type="cellIs" dxfId="233" priority="227" operator="between">
      <formula>0.00000001</formula>
      <formula>1</formula>
    </cfRule>
  </conditionalFormatting>
  <conditionalFormatting sqref="C28">
    <cfRule type="cellIs" dxfId="232" priority="245" operator="between">
      <formula>0.00000001</formula>
      <formula>1</formula>
    </cfRule>
  </conditionalFormatting>
  <conditionalFormatting sqref="I28">
    <cfRule type="cellIs" dxfId="231" priority="240" operator="between">
      <formula>0.000001</formula>
      <formula>1</formula>
    </cfRule>
  </conditionalFormatting>
  <conditionalFormatting sqref="I28">
    <cfRule type="cellIs" dxfId="230" priority="238" operator="between">
      <formula>0.000001</formula>
      <formula>1</formula>
    </cfRule>
  </conditionalFormatting>
  <conditionalFormatting sqref="I28">
    <cfRule type="cellIs" dxfId="229" priority="236" operator="between">
      <formula>0.000001</formula>
      <formula>1</formula>
    </cfRule>
  </conditionalFormatting>
  <conditionalFormatting sqref="I28">
    <cfRule type="cellIs" dxfId="228" priority="234" operator="between">
      <formula>0.000001</formula>
      <formula>1</formula>
    </cfRule>
  </conditionalFormatting>
  <conditionalFormatting sqref="C28">
    <cfRule type="cellIs" dxfId="227" priority="235" operator="between">
      <formula>0.00000001</formula>
      <formula>1</formula>
    </cfRule>
  </conditionalFormatting>
  <conditionalFormatting sqref="C28">
    <cfRule type="cellIs" dxfId="226" priority="233" operator="between">
      <formula>0.00000001</formula>
      <formula>1</formula>
    </cfRule>
  </conditionalFormatting>
  <conditionalFormatting sqref="I28">
    <cfRule type="cellIs" dxfId="225" priority="232" operator="between">
      <formula>0.000001</formula>
      <formula>1</formula>
    </cfRule>
  </conditionalFormatting>
  <conditionalFormatting sqref="C28">
    <cfRule type="cellIs" dxfId="224" priority="231" operator="between">
      <formula>0.00000001</formula>
      <formula>1</formula>
    </cfRule>
  </conditionalFormatting>
  <conditionalFormatting sqref="C28">
    <cfRule type="cellIs" dxfId="223" priority="226" operator="between">
      <formula>0.00000001</formula>
      <formula>1</formula>
    </cfRule>
  </conditionalFormatting>
  <conditionalFormatting sqref="C28">
    <cfRule type="cellIs" dxfId="222" priority="223" operator="between">
      <formula>0.00000001</formula>
      <formula>1</formula>
    </cfRule>
  </conditionalFormatting>
  <conditionalFormatting sqref="I28">
    <cfRule type="cellIs" dxfId="221" priority="222" operator="between">
      <formula>0.000001</formula>
      <formula>1</formula>
    </cfRule>
  </conditionalFormatting>
  <conditionalFormatting sqref="C28">
    <cfRule type="cellIs" dxfId="220" priority="221" operator="between">
      <formula>0.00000001</formula>
      <formula>1</formula>
    </cfRule>
  </conditionalFormatting>
  <conditionalFormatting sqref="I28">
    <cfRule type="cellIs" dxfId="219" priority="220" operator="between">
      <formula>0.000001</formula>
      <formula>1</formula>
    </cfRule>
  </conditionalFormatting>
  <conditionalFormatting sqref="I28">
    <cfRule type="cellIs" dxfId="218" priority="212" operator="between">
      <formula>0.000001</formula>
      <formula>1</formula>
    </cfRule>
  </conditionalFormatting>
  <conditionalFormatting sqref="I28">
    <cfRule type="cellIs" dxfId="217" priority="218" operator="between">
      <formula>0.000001</formula>
      <formula>1</formula>
    </cfRule>
  </conditionalFormatting>
  <conditionalFormatting sqref="C28">
    <cfRule type="cellIs" dxfId="216" priority="219" operator="between">
      <formula>0.00000001</formula>
      <formula>1</formula>
    </cfRule>
  </conditionalFormatting>
  <conditionalFormatting sqref="I28">
    <cfRule type="cellIs" dxfId="215" priority="216" operator="between">
      <formula>0.000001</formula>
      <formula>1</formula>
    </cfRule>
  </conditionalFormatting>
  <conditionalFormatting sqref="C28">
    <cfRule type="cellIs" dxfId="214" priority="217" operator="between">
      <formula>0.00000001</formula>
      <formula>1</formula>
    </cfRule>
  </conditionalFormatting>
  <conditionalFormatting sqref="C28">
    <cfRule type="cellIs" dxfId="213" priority="215" operator="between">
      <formula>0.00000001</formula>
      <formula>1</formula>
    </cfRule>
  </conditionalFormatting>
  <conditionalFormatting sqref="I28">
    <cfRule type="cellIs" dxfId="212" priority="214" operator="between">
      <formula>0.000001</formula>
      <formula>1</formula>
    </cfRule>
  </conditionalFormatting>
  <conditionalFormatting sqref="C28">
    <cfRule type="cellIs" dxfId="211" priority="213" operator="between">
      <formula>0.00000001</formula>
      <formula>1</formula>
    </cfRule>
  </conditionalFormatting>
  <conditionalFormatting sqref="C28">
    <cfRule type="cellIs" dxfId="210" priority="206" operator="between">
      <formula>0.00000001</formula>
      <formula>1</formula>
    </cfRule>
  </conditionalFormatting>
  <conditionalFormatting sqref="C28">
    <cfRule type="cellIs" dxfId="209" priority="179" operator="between">
      <formula>0.00000001</formula>
      <formula>1</formula>
    </cfRule>
  </conditionalFormatting>
  <conditionalFormatting sqref="C28">
    <cfRule type="cellIs" dxfId="208" priority="180" operator="between">
      <formula>0.00000001</formula>
      <formula>1</formula>
    </cfRule>
  </conditionalFormatting>
  <conditionalFormatting sqref="H28">
    <cfRule type="cellIs" dxfId="207" priority="205" operator="between">
      <formula>0.000001</formula>
      <formula>1</formula>
    </cfRule>
  </conditionalFormatting>
  <conditionalFormatting sqref="C28">
    <cfRule type="cellIs" dxfId="206" priority="203" operator="between">
      <formula>0.00000001</formula>
      <formula>1</formula>
    </cfRule>
  </conditionalFormatting>
  <conditionalFormatting sqref="C28">
    <cfRule type="cellIs" dxfId="205" priority="204" operator="between">
      <formula>0.00000001</formula>
      <formula>1</formula>
    </cfRule>
  </conditionalFormatting>
  <conditionalFormatting sqref="C28">
    <cfRule type="cellIs" dxfId="204" priority="202" operator="between">
      <formula>0.00000001</formula>
      <formula>1</formula>
    </cfRule>
  </conditionalFormatting>
  <conditionalFormatting sqref="C28">
    <cfRule type="cellIs" dxfId="203" priority="201" operator="between">
      <formula>0.00000001</formula>
      <formula>1</formula>
    </cfRule>
  </conditionalFormatting>
  <conditionalFormatting sqref="C28">
    <cfRule type="cellIs" dxfId="202" priority="196" operator="between">
      <formula>0.00000001</formula>
      <formula>1</formula>
    </cfRule>
  </conditionalFormatting>
  <conditionalFormatting sqref="C28">
    <cfRule type="cellIs" dxfId="201" priority="188" operator="between">
      <formula>0.00000001</formula>
      <formula>1</formula>
    </cfRule>
  </conditionalFormatting>
  <conditionalFormatting sqref="C28">
    <cfRule type="cellIs" dxfId="200" priority="200" operator="between">
      <formula>0.00000001</formula>
      <formula>1</formula>
    </cfRule>
  </conditionalFormatting>
  <conditionalFormatting sqref="C28">
    <cfRule type="cellIs" dxfId="199" priority="199" operator="between">
      <formula>0.00000001</formula>
      <formula>1</formula>
    </cfRule>
  </conditionalFormatting>
  <conditionalFormatting sqref="C28">
    <cfRule type="cellIs" dxfId="198" priority="198" operator="between">
      <formula>0.00000001</formula>
      <formula>1</formula>
    </cfRule>
  </conditionalFormatting>
  <conditionalFormatting sqref="C28">
    <cfRule type="cellIs" dxfId="197" priority="197" operator="between">
      <formula>0.00000001</formula>
      <formula>1</formula>
    </cfRule>
  </conditionalFormatting>
  <conditionalFormatting sqref="C28">
    <cfRule type="cellIs" dxfId="196" priority="137" operator="between">
      <formula>0.00000001</formula>
      <formula>1</formula>
    </cfRule>
  </conditionalFormatting>
  <conditionalFormatting sqref="C28">
    <cfRule type="cellIs" dxfId="195" priority="139" operator="between">
      <formula>0.00000001</formula>
      <formula>1</formula>
    </cfRule>
  </conditionalFormatting>
  <conditionalFormatting sqref="I28">
    <cfRule type="cellIs" dxfId="194" priority="134" operator="between">
      <formula>0.000001</formula>
      <formula>1</formula>
    </cfRule>
  </conditionalFormatting>
  <conditionalFormatting sqref="C28">
    <cfRule type="cellIs" dxfId="193" priority="133" operator="between">
      <formula>0.00000001</formula>
      <formula>1</formula>
    </cfRule>
  </conditionalFormatting>
  <conditionalFormatting sqref="I28">
    <cfRule type="cellIs" dxfId="192" priority="132" operator="between">
      <formula>0.000001</formula>
      <formula>1</formula>
    </cfRule>
  </conditionalFormatting>
  <conditionalFormatting sqref="C28">
    <cfRule type="cellIs" dxfId="191" priority="131" operator="between">
      <formula>0.00000001</formula>
      <formula>1</formula>
    </cfRule>
  </conditionalFormatting>
  <conditionalFormatting sqref="I28">
    <cfRule type="cellIs" dxfId="190" priority="130" operator="between">
      <formula>0.000001</formula>
      <formula>1</formula>
    </cfRule>
  </conditionalFormatting>
  <conditionalFormatting sqref="C28">
    <cfRule type="cellIs" dxfId="189" priority="129" operator="between">
      <formula>0.00000001</formula>
      <formula>1</formula>
    </cfRule>
  </conditionalFormatting>
  <conditionalFormatting sqref="I28">
    <cfRule type="cellIs" dxfId="188" priority="128" operator="between">
      <formula>0.000001</formula>
      <formula>1</formula>
    </cfRule>
  </conditionalFormatting>
  <conditionalFormatting sqref="C28">
    <cfRule type="cellIs" dxfId="187" priority="127" operator="between">
      <formula>0.00000001</formula>
      <formula>1</formula>
    </cfRule>
  </conditionalFormatting>
  <conditionalFormatting sqref="I28">
    <cfRule type="cellIs" dxfId="186" priority="195" operator="between">
      <formula>0.000001</formula>
      <formula>1</formula>
    </cfRule>
  </conditionalFormatting>
  <conditionalFormatting sqref="C28">
    <cfRule type="cellIs" dxfId="185" priority="194" operator="between">
      <formula>0.00000001</formula>
      <formula>1</formula>
    </cfRule>
  </conditionalFormatting>
  <conditionalFormatting sqref="I28">
    <cfRule type="cellIs" dxfId="184" priority="193" operator="between">
      <formula>0.000001</formula>
      <formula>1</formula>
    </cfRule>
  </conditionalFormatting>
  <conditionalFormatting sqref="I28">
    <cfRule type="cellIs" dxfId="183" priority="185" operator="between">
      <formula>0.000001</formula>
      <formula>1</formula>
    </cfRule>
  </conditionalFormatting>
  <conditionalFormatting sqref="I28">
    <cfRule type="cellIs" dxfId="182" priority="191" operator="between">
      <formula>0.000001</formula>
      <formula>1</formula>
    </cfRule>
  </conditionalFormatting>
  <conditionalFormatting sqref="C28">
    <cfRule type="cellIs" dxfId="181" priority="192" operator="between">
      <formula>0.00000001</formula>
      <formula>1</formula>
    </cfRule>
  </conditionalFormatting>
  <conditionalFormatting sqref="I28">
    <cfRule type="cellIs" dxfId="180" priority="189" operator="between">
      <formula>0.000001</formula>
      <formula>1</formula>
    </cfRule>
  </conditionalFormatting>
  <conditionalFormatting sqref="C28">
    <cfRule type="cellIs" dxfId="179" priority="190" operator="between">
      <formula>0.00000001</formula>
      <formula>1</formula>
    </cfRule>
  </conditionalFormatting>
  <conditionalFormatting sqref="I28">
    <cfRule type="cellIs" dxfId="178" priority="187" operator="between">
      <formula>0.000001</formula>
      <formula>1</formula>
    </cfRule>
  </conditionalFormatting>
  <conditionalFormatting sqref="C28">
    <cfRule type="cellIs" dxfId="177" priority="186" operator="between">
      <formula>0.00000001</formula>
      <formula>1</formula>
    </cfRule>
  </conditionalFormatting>
  <conditionalFormatting sqref="I28">
    <cfRule type="cellIs" dxfId="176" priority="183" operator="between">
      <formula>0.000001</formula>
      <formula>1</formula>
    </cfRule>
  </conditionalFormatting>
  <conditionalFormatting sqref="C28">
    <cfRule type="cellIs" dxfId="175" priority="184" operator="between">
      <formula>0.00000001</formula>
      <formula>1</formula>
    </cfRule>
  </conditionalFormatting>
  <conditionalFormatting sqref="C28">
    <cfRule type="cellIs" dxfId="174" priority="182" operator="between">
      <formula>0.00000001</formula>
      <formula>1</formula>
    </cfRule>
  </conditionalFormatting>
  <conditionalFormatting sqref="I28">
    <cfRule type="cellIs" dxfId="173" priority="181" operator="between">
      <formula>0.000001</formula>
      <formula>1</formula>
    </cfRule>
  </conditionalFormatting>
  <conditionalFormatting sqref="C28">
    <cfRule type="cellIs" dxfId="172" priority="114" operator="between">
      <formula>0.00000001</formula>
      <formula>1</formula>
    </cfRule>
  </conditionalFormatting>
  <conditionalFormatting sqref="C28">
    <cfRule type="cellIs" dxfId="171" priority="113" operator="between">
      <formula>0.00000001</formula>
      <formula>1</formula>
    </cfRule>
  </conditionalFormatting>
  <conditionalFormatting sqref="H28">
    <cfRule type="cellIs" dxfId="170" priority="178" operator="between">
      <formula>0.000001</formula>
      <formula>1</formula>
    </cfRule>
  </conditionalFormatting>
  <conditionalFormatting sqref="C28">
    <cfRule type="cellIs" dxfId="169" priority="165" operator="between">
      <formula>0.00000001</formula>
      <formula>1</formula>
    </cfRule>
  </conditionalFormatting>
  <conditionalFormatting sqref="C28">
    <cfRule type="cellIs" dxfId="168" priority="176" operator="between">
      <formula>0.00000001</formula>
      <formula>1</formula>
    </cfRule>
  </conditionalFormatting>
  <conditionalFormatting sqref="C28">
    <cfRule type="cellIs" dxfId="167" priority="174" operator="between">
      <formula>0.00000001</formula>
      <formula>1</formula>
    </cfRule>
  </conditionalFormatting>
  <conditionalFormatting sqref="C28">
    <cfRule type="cellIs" dxfId="166" priority="172" operator="between">
      <formula>0.00000001</formula>
      <formula>1</formula>
    </cfRule>
  </conditionalFormatting>
  <conditionalFormatting sqref="C28">
    <cfRule type="cellIs" dxfId="165" priority="177" operator="between">
      <formula>0.00000001</formula>
      <formula>1</formula>
    </cfRule>
  </conditionalFormatting>
  <conditionalFormatting sqref="C28">
    <cfRule type="cellIs" dxfId="164" priority="175" operator="between">
      <formula>0.00000001</formula>
      <formula>1</formula>
    </cfRule>
  </conditionalFormatting>
  <conditionalFormatting sqref="C28">
    <cfRule type="cellIs" dxfId="163" priority="173" operator="between">
      <formula>0.00000001</formula>
      <formula>1</formula>
    </cfRule>
  </conditionalFormatting>
  <conditionalFormatting sqref="C28">
    <cfRule type="cellIs" dxfId="162" priority="171" operator="between">
      <formula>0.00000001</formula>
      <formula>1</formula>
    </cfRule>
  </conditionalFormatting>
  <conditionalFormatting sqref="C28">
    <cfRule type="cellIs" dxfId="161" priority="170" operator="between">
      <formula>0.00000001</formula>
      <formula>1</formula>
    </cfRule>
  </conditionalFormatting>
  <conditionalFormatting sqref="C28">
    <cfRule type="cellIs" dxfId="160" priority="169" operator="between">
      <formula>0.00000001</formula>
      <formula>1</formula>
    </cfRule>
  </conditionalFormatting>
  <conditionalFormatting sqref="I28">
    <cfRule type="cellIs" dxfId="159" priority="168" operator="between">
      <formula>0.000001</formula>
      <formula>1</formula>
    </cfRule>
  </conditionalFormatting>
  <conditionalFormatting sqref="C28">
    <cfRule type="cellIs" dxfId="158" priority="167" operator="between">
      <formula>0.00000001</formula>
      <formula>1</formula>
    </cfRule>
  </conditionalFormatting>
  <conditionalFormatting sqref="I28">
    <cfRule type="cellIs" dxfId="157" priority="166" operator="between">
      <formula>0.000001</formula>
      <formula>1</formula>
    </cfRule>
  </conditionalFormatting>
  <conditionalFormatting sqref="I28">
    <cfRule type="cellIs" dxfId="156" priority="158" operator="between">
      <formula>0.000001</formula>
      <formula>1</formula>
    </cfRule>
  </conditionalFormatting>
  <conditionalFormatting sqref="I28">
    <cfRule type="cellIs" dxfId="155" priority="164" operator="between">
      <formula>0.000001</formula>
      <formula>1</formula>
    </cfRule>
  </conditionalFormatting>
  <conditionalFormatting sqref="I28">
    <cfRule type="cellIs" dxfId="154" priority="162" operator="between">
      <formula>0.000001</formula>
      <formula>1</formula>
    </cfRule>
  </conditionalFormatting>
  <conditionalFormatting sqref="C28">
    <cfRule type="cellIs" dxfId="153" priority="163" operator="between">
      <formula>0.00000001</formula>
      <formula>1</formula>
    </cfRule>
  </conditionalFormatting>
  <conditionalFormatting sqref="C28">
    <cfRule type="cellIs" dxfId="152" priority="161" operator="between">
      <formula>0.00000001</formula>
      <formula>1</formula>
    </cfRule>
  </conditionalFormatting>
  <conditionalFormatting sqref="I28">
    <cfRule type="cellIs" dxfId="151" priority="160" operator="between">
      <formula>0.000001</formula>
      <formula>1</formula>
    </cfRule>
  </conditionalFormatting>
  <conditionalFormatting sqref="C28">
    <cfRule type="cellIs" dxfId="150" priority="159" operator="between">
      <formula>0.00000001</formula>
      <formula>1</formula>
    </cfRule>
  </conditionalFormatting>
  <conditionalFormatting sqref="I28">
    <cfRule type="cellIs" dxfId="149" priority="156" operator="between">
      <formula>0.000001</formula>
      <formula>1</formula>
    </cfRule>
  </conditionalFormatting>
  <conditionalFormatting sqref="C28">
    <cfRule type="cellIs" dxfId="148" priority="157" operator="between">
      <formula>0.00000001</formula>
      <formula>1</formula>
    </cfRule>
  </conditionalFormatting>
  <conditionalFormatting sqref="C28">
    <cfRule type="cellIs" dxfId="147" priority="155" operator="between">
      <formula>0.00000001</formula>
      <formula>1</formula>
    </cfRule>
  </conditionalFormatting>
  <conditionalFormatting sqref="I28">
    <cfRule type="cellIs" dxfId="146" priority="154" operator="between">
      <formula>0.000001</formula>
      <formula>1</formula>
    </cfRule>
  </conditionalFormatting>
  <conditionalFormatting sqref="C28">
    <cfRule type="cellIs" dxfId="145" priority="152" operator="between">
      <formula>0.00000001</formula>
      <formula>1</formula>
    </cfRule>
  </conditionalFormatting>
  <conditionalFormatting sqref="C28">
    <cfRule type="cellIs" dxfId="144" priority="29" operator="between">
      <formula>0.00000001</formula>
      <formula>1</formula>
    </cfRule>
  </conditionalFormatting>
  <conditionalFormatting sqref="C28">
    <cfRule type="cellIs" dxfId="143" priority="27" operator="between">
      <formula>0.00000001</formula>
      <formula>1</formula>
    </cfRule>
  </conditionalFormatting>
  <conditionalFormatting sqref="C28">
    <cfRule type="cellIs" dxfId="142" priority="23" operator="between">
      <formula>0.00000001</formula>
      <formula>1</formula>
    </cfRule>
  </conditionalFormatting>
  <conditionalFormatting sqref="C28">
    <cfRule type="cellIs" dxfId="141" priority="20" operator="between">
      <formula>0.00000001</formula>
      <formula>1</formula>
    </cfRule>
  </conditionalFormatting>
  <conditionalFormatting sqref="C28">
    <cfRule type="cellIs" dxfId="140" priority="22" operator="between">
      <formula>0.00000001</formula>
      <formula>1</formula>
    </cfRule>
  </conditionalFormatting>
  <conditionalFormatting sqref="C28">
    <cfRule type="cellIs" dxfId="139" priority="86" operator="between">
      <formula>0.00000001</formula>
      <formula>1</formula>
    </cfRule>
  </conditionalFormatting>
  <conditionalFormatting sqref="C28">
    <cfRule type="cellIs" dxfId="138" priority="119" operator="between">
      <formula>0.00000001</formula>
      <formula>1</formula>
    </cfRule>
  </conditionalFormatting>
  <conditionalFormatting sqref="C28">
    <cfRule type="cellIs" dxfId="137" priority="122" operator="between">
      <formula>0.00000001</formula>
      <formula>1</formula>
    </cfRule>
  </conditionalFormatting>
  <conditionalFormatting sqref="C28">
    <cfRule type="cellIs" dxfId="136" priority="120" operator="between">
      <formula>0.00000001</formula>
      <formula>1</formula>
    </cfRule>
  </conditionalFormatting>
  <conditionalFormatting sqref="C28">
    <cfRule type="cellIs" dxfId="135" priority="150" operator="between">
      <formula>0.00000001</formula>
      <formula>1</formula>
    </cfRule>
  </conditionalFormatting>
  <conditionalFormatting sqref="C28">
    <cfRule type="cellIs" dxfId="134" priority="148" operator="between">
      <formula>0.00000001</formula>
      <formula>1</formula>
    </cfRule>
  </conditionalFormatting>
  <conditionalFormatting sqref="C28">
    <cfRule type="cellIs" dxfId="133" priority="146" operator="between">
      <formula>0.00000001</formula>
      <formula>1</formula>
    </cfRule>
  </conditionalFormatting>
  <conditionalFormatting sqref="C28">
    <cfRule type="cellIs" dxfId="132" priority="125" operator="between">
      <formula>0.00000001</formula>
      <formula>1</formula>
    </cfRule>
  </conditionalFormatting>
  <conditionalFormatting sqref="C28">
    <cfRule type="cellIs" dxfId="131" priority="123" operator="between">
      <formula>0.00000001</formula>
      <formula>1</formula>
    </cfRule>
  </conditionalFormatting>
  <conditionalFormatting sqref="C28">
    <cfRule type="cellIs" dxfId="130" priority="117" operator="between">
      <formula>0.00000001</formula>
      <formula>1</formula>
    </cfRule>
  </conditionalFormatting>
  <conditionalFormatting sqref="C28">
    <cfRule type="cellIs" dxfId="129" priority="151" operator="between">
      <formula>0.00000001</formula>
      <formula>1</formula>
    </cfRule>
  </conditionalFormatting>
  <conditionalFormatting sqref="C28">
    <cfRule type="cellIs" dxfId="128" priority="149" operator="between">
      <formula>0.00000001</formula>
      <formula>1</formula>
    </cfRule>
  </conditionalFormatting>
  <conditionalFormatting sqref="C28">
    <cfRule type="cellIs" dxfId="127" priority="147" operator="between">
      <formula>0.00000001</formula>
      <formula>1</formula>
    </cfRule>
  </conditionalFormatting>
  <conditionalFormatting sqref="C28">
    <cfRule type="cellIs" dxfId="126" priority="145" operator="between">
      <formula>0.00000001</formula>
      <formula>1</formula>
    </cfRule>
  </conditionalFormatting>
  <conditionalFormatting sqref="C28">
    <cfRule type="cellIs" dxfId="125" priority="144" operator="between">
      <formula>0.00000001</formula>
      <formula>1</formula>
    </cfRule>
  </conditionalFormatting>
  <conditionalFormatting sqref="C28">
    <cfRule type="cellIs" dxfId="124" priority="143" operator="between">
      <formula>0.00000001</formula>
      <formula>1</formula>
    </cfRule>
  </conditionalFormatting>
  <conditionalFormatting sqref="I28">
    <cfRule type="cellIs" dxfId="123" priority="142" operator="between">
      <formula>0.000001</formula>
      <formula>1</formula>
    </cfRule>
  </conditionalFormatting>
  <conditionalFormatting sqref="C28">
    <cfRule type="cellIs" dxfId="122" priority="141" operator="between">
      <formula>0.00000001</formula>
      <formula>1</formula>
    </cfRule>
  </conditionalFormatting>
  <conditionalFormatting sqref="I28">
    <cfRule type="cellIs" dxfId="121" priority="140" operator="between">
      <formula>0.000001</formula>
      <formula>1</formula>
    </cfRule>
  </conditionalFormatting>
  <conditionalFormatting sqref="I28">
    <cfRule type="cellIs" dxfId="120" priority="138" operator="between">
      <formula>0.000001</formula>
      <formula>1</formula>
    </cfRule>
  </conditionalFormatting>
  <conditionalFormatting sqref="I28">
    <cfRule type="cellIs" dxfId="119" priority="136" operator="between">
      <formula>0.000001</formula>
      <formula>1</formula>
    </cfRule>
  </conditionalFormatting>
  <conditionalFormatting sqref="C28">
    <cfRule type="cellIs" dxfId="118" priority="135" operator="between">
      <formula>0.00000001</formula>
      <formula>1</formula>
    </cfRule>
  </conditionalFormatting>
  <conditionalFormatting sqref="C28">
    <cfRule type="cellIs" dxfId="117" priority="126" operator="between">
      <formula>0.00000001</formula>
      <formula>1</formula>
    </cfRule>
  </conditionalFormatting>
  <conditionalFormatting sqref="C28">
    <cfRule type="cellIs" dxfId="116" priority="124" operator="between">
      <formula>0.00000001</formula>
      <formula>1</formula>
    </cfRule>
  </conditionalFormatting>
  <conditionalFormatting sqref="C28">
    <cfRule type="cellIs" dxfId="115" priority="121" operator="between">
      <formula>0.00000001</formula>
      <formula>1</formula>
    </cfRule>
  </conditionalFormatting>
  <conditionalFormatting sqref="C28">
    <cfRule type="cellIs" dxfId="114" priority="118" operator="between">
      <formula>0.00000001</formula>
      <formula>1</formula>
    </cfRule>
  </conditionalFormatting>
  <conditionalFormatting sqref="C28">
    <cfRule type="cellIs" dxfId="113" priority="116" operator="between">
      <formula>0.00000001</formula>
      <formula>1</formula>
    </cfRule>
  </conditionalFormatting>
  <conditionalFormatting sqref="C28">
    <cfRule type="cellIs" dxfId="112" priority="115" operator="between">
      <formula>0.00000001</formula>
      <formula>1</formula>
    </cfRule>
  </conditionalFormatting>
  <conditionalFormatting sqref="C28">
    <cfRule type="cellIs" dxfId="111" priority="112" operator="between">
      <formula>0.00000001</formula>
      <formula>1</formula>
    </cfRule>
  </conditionalFormatting>
  <conditionalFormatting sqref="C28">
    <cfRule type="cellIs" dxfId="110" priority="70" operator="between">
      <formula>0.00000001</formula>
      <formula>1</formula>
    </cfRule>
  </conditionalFormatting>
  <conditionalFormatting sqref="C28">
    <cfRule type="cellIs" dxfId="109" priority="68" operator="between">
      <formula>0.00000001</formula>
      <formula>1</formula>
    </cfRule>
  </conditionalFormatting>
  <conditionalFormatting sqref="C28">
    <cfRule type="cellIs" dxfId="108" priority="66" operator="between">
      <formula>0.00000001</formula>
      <formula>1</formula>
    </cfRule>
  </conditionalFormatting>
  <conditionalFormatting sqref="C28">
    <cfRule type="cellIs" dxfId="107" priority="64" operator="between">
      <formula>0.00000001</formula>
      <formula>1</formula>
    </cfRule>
  </conditionalFormatting>
  <conditionalFormatting sqref="C28">
    <cfRule type="cellIs" dxfId="106" priority="62" operator="between">
      <formula>0.00000001</formula>
      <formula>1</formula>
    </cfRule>
  </conditionalFormatting>
  <conditionalFormatting sqref="I28">
    <cfRule type="cellIs" dxfId="105" priority="61" operator="between">
      <formula>0.000001</formula>
      <formula>1</formula>
    </cfRule>
  </conditionalFormatting>
  <conditionalFormatting sqref="C28">
    <cfRule type="cellIs" dxfId="104" priority="60" operator="between">
      <formula>0.00000001</formula>
      <formula>1</formula>
    </cfRule>
  </conditionalFormatting>
  <conditionalFormatting sqref="C28">
    <cfRule type="cellIs" dxfId="103" priority="44" operator="between">
      <formula>0.00000001</formula>
      <formula>1</formula>
    </cfRule>
  </conditionalFormatting>
  <conditionalFormatting sqref="C28">
    <cfRule type="cellIs" dxfId="102" priority="42" operator="between">
      <formula>0.00000001</formula>
      <formula>1</formula>
    </cfRule>
  </conditionalFormatting>
  <conditionalFormatting sqref="C28">
    <cfRule type="cellIs" dxfId="101" priority="40" operator="between">
      <formula>0.00000001</formula>
      <formula>1</formula>
    </cfRule>
  </conditionalFormatting>
  <conditionalFormatting sqref="C28">
    <cfRule type="cellIs" dxfId="100" priority="110" operator="between">
      <formula>0.00000001</formula>
      <formula>1</formula>
    </cfRule>
  </conditionalFormatting>
  <conditionalFormatting sqref="C28">
    <cfRule type="cellIs" dxfId="99" priority="111" operator="between">
      <formula>0.00000001</formula>
      <formula>1</formula>
    </cfRule>
  </conditionalFormatting>
  <conditionalFormatting sqref="C28">
    <cfRule type="cellIs" dxfId="98" priority="109" operator="between">
      <formula>0.00000001</formula>
      <formula>1</formula>
    </cfRule>
  </conditionalFormatting>
  <conditionalFormatting sqref="C28">
    <cfRule type="cellIs" dxfId="97" priority="108" operator="between">
      <formula>0.00000001</formula>
      <formula>1</formula>
    </cfRule>
  </conditionalFormatting>
  <conditionalFormatting sqref="C28">
    <cfRule type="cellIs" dxfId="96" priority="103" operator="between">
      <formula>0.00000001</formula>
      <formula>1</formula>
    </cfRule>
  </conditionalFormatting>
  <conditionalFormatting sqref="C28">
    <cfRule type="cellIs" dxfId="95" priority="95" operator="between">
      <formula>0.00000001</formula>
      <formula>1</formula>
    </cfRule>
  </conditionalFormatting>
  <conditionalFormatting sqref="C28">
    <cfRule type="cellIs" dxfId="94" priority="107" operator="between">
      <formula>0.00000001</formula>
      <formula>1</formula>
    </cfRule>
  </conditionalFormatting>
  <conditionalFormatting sqref="C28">
    <cfRule type="cellIs" dxfId="93" priority="106" operator="between">
      <formula>0.00000001</formula>
      <formula>1</formula>
    </cfRule>
  </conditionalFormatting>
  <conditionalFormatting sqref="C28">
    <cfRule type="cellIs" dxfId="92" priority="105" operator="between">
      <formula>0.00000001</formula>
      <formula>1</formula>
    </cfRule>
  </conditionalFormatting>
  <conditionalFormatting sqref="C28">
    <cfRule type="cellIs" dxfId="91" priority="104" operator="between">
      <formula>0.00000001</formula>
      <formula>1</formula>
    </cfRule>
  </conditionalFormatting>
  <conditionalFormatting sqref="C28">
    <cfRule type="cellIs" dxfId="90" priority="87" operator="between">
      <formula>0.00000001</formula>
      <formula>1</formula>
    </cfRule>
  </conditionalFormatting>
  <conditionalFormatting sqref="I28">
    <cfRule type="cellIs" dxfId="89" priority="102" operator="between">
      <formula>0.000001</formula>
      <formula>1</formula>
    </cfRule>
  </conditionalFormatting>
  <conditionalFormatting sqref="C28">
    <cfRule type="cellIs" dxfId="88" priority="101" operator="between">
      <formula>0.00000001</formula>
      <formula>1</formula>
    </cfRule>
  </conditionalFormatting>
  <conditionalFormatting sqref="I28">
    <cfRule type="cellIs" dxfId="87" priority="100" operator="between">
      <formula>0.000001</formula>
      <formula>1</formula>
    </cfRule>
  </conditionalFormatting>
  <conditionalFormatting sqref="I28">
    <cfRule type="cellIs" dxfId="86" priority="92" operator="between">
      <formula>0.000001</formula>
      <formula>1</formula>
    </cfRule>
  </conditionalFormatting>
  <conditionalFormatting sqref="I28">
    <cfRule type="cellIs" dxfId="85" priority="98" operator="between">
      <formula>0.000001</formula>
      <formula>1</formula>
    </cfRule>
  </conditionalFormatting>
  <conditionalFormatting sqref="C28">
    <cfRule type="cellIs" dxfId="84" priority="99" operator="between">
      <formula>0.00000001</formula>
      <formula>1</formula>
    </cfRule>
  </conditionalFormatting>
  <conditionalFormatting sqref="I28">
    <cfRule type="cellIs" dxfId="83" priority="96" operator="between">
      <formula>0.000001</formula>
      <formula>1</formula>
    </cfRule>
  </conditionalFormatting>
  <conditionalFormatting sqref="C28">
    <cfRule type="cellIs" dxfId="82" priority="97" operator="between">
      <formula>0.00000001</formula>
      <formula>1</formula>
    </cfRule>
  </conditionalFormatting>
  <conditionalFormatting sqref="I28">
    <cfRule type="cellIs" dxfId="81" priority="94" operator="between">
      <formula>0.000001</formula>
      <formula>1</formula>
    </cfRule>
  </conditionalFormatting>
  <conditionalFormatting sqref="C28">
    <cfRule type="cellIs" dxfId="80" priority="93" operator="between">
      <formula>0.00000001</formula>
      <formula>1</formula>
    </cfRule>
  </conditionalFormatting>
  <conditionalFormatting sqref="I28">
    <cfRule type="cellIs" dxfId="79" priority="90" operator="between">
      <formula>0.000001</formula>
      <formula>1</formula>
    </cfRule>
  </conditionalFormatting>
  <conditionalFormatting sqref="C28">
    <cfRule type="cellIs" dxfId="78" priority="91" operator="between">
      <formula>0.00000001</formula>
      <formula>1</formula>
    </cfRule>
  </conditionalFormatting>
  <conditionalFormatting sqref="C28">
    <cfRule type="cellIs" dxfId="77" priority="89" operator="between">
      <formula>0.00000001</formula>
      <formula>1</formula>
    </cfRule>
  </conditionalFormatting>
  <conditionalFormatting sqref="I28">
    <cfRule type="cellIs" dxfId="76" priority="88" operator="between">
      <formula>0.000001</formula>
      <formula>1</formula>
    </cfRule>
  </conditionalFormatting>
  <conditionalFormatting sqref="H28">
    <cfRule type="cellIs" dxfId="75" priority="85" operator="between">
      <formula>0.000001</formula>
      <formula>1</formula>
    </cfRule>
  </conditionalFormatting>
  <conditionalFormatting sqref="C28">
    <cfRule type="cellIs" dxfId="74" priority="72" operator="between">
      <formula>0.00000001</formula>
      <formula>1</formula>
    </cfRule>
  </conditionalFormatting>
  <conditionalFormatting sqref="C28">
    <cfRule type="cellIs" dxfId="73" priority="83" operator="between">
      <formula>0.00000001</formula>
      <formula>1</formula>
    </cfRule>
  </conditionalFormatting>
  <conditionalFormatting sqref="C28">
    <cfRule type="cellIs" dxfId="72" priority="81" operator="between">
      <formula>0.00000001</formula>
      <formula>1</formula>
    </cfRule>
  </conditionalFormatting>
  <conditionalFormatting sqref="C28">
    <cfRule type="cellIs" dxfId="71" priority="79" operator="between">
      <formula>0.00000001</formula>
      <formula>1</formula>
    </cfRule>
  </conditionalFormatting>
  <conditionalFormatting sqref="C28">
    <cfRule type="cellIs" dxfId="70" priority="84" operator="between">
      <formula>0.00000001</formula>
      <formula>1</formula>
    </cfRule>
  </conditionalFormatting>
  <conditionalFormatting sqref="C28">
    <cfRule type="cellIs" dxfId="69" priority="82" operator="between">
      <formula>0.00000001</formula>
      <formula>1</formula>
    </cfRule>
  </conditionalFormatting>
  <conditionalFormatting sqref="C28">
    <cfRule type="cellIs" dxfId="68" priority="80" operator="between">
      <formula>0.00000001</formula>
      <formula>1</formula>
    </cfRule>
  </conditionalFormatting>
  <conditionalFormatting sqref="C28">
    <cfRule type="cellIs" dxfId="67" priority="78" operator="between">
      <formula>0.00000001</formula>
      <formula>1</formula>
    </cfRule>
  </conditionalFormatting>
  <conditionalFormatting sqref="C28">
    <cfRule type="cellIs" dxfId="66" priority="77" operator="between">
      <formula>0.00000001</formula>
      <formula>1</formula>
    </cfRule>
  </conditionalFormatting>
  <conditionalFormatting sqref="C28">
    <cfRule type="cellIs" dxfId="65" priority="76" operator="between">
      <formula>0.00000001</formula>
      <formula>1</formula>
    </cfRule>
  </conditionalFormatting>
  <conditionalFormatting sqref="I28">
    <cfRule type="cellIs" dxfId="64" priority="75" operator="between">
      <formula>0.000001</formula>
      <formula>1</formula>
    </cfRule>
  </conditionalFormatting>
  <conditionalFormatting sqref="C28">
    <cfRule type="cellIs" dxfId="63" priority="74" operator="between">
      <formula>0.00000001</formula>
      <formula>1</formula>
    </cfRule>
  </conditionalFormatting>
  <conditionalFormatting sqref="I28">
    <cfRule type="cellIs" dxfId="62" priority="73" operator="between">
      <formula>0.000001</formula>
      <formula>1</formula>
    </cfRule>
  </conditionalFormatting>
  <conditionalFormatting sqref="I28">
    <cfRule type="cellIs" dxfId="61" priority="65" operator="between">
      <formula>0.000001</formula>
      <formula>1</formula>
    </cfRule>
  </conditionalFormatting>
  <conditionalFormatting sqref="I28">
    <cfRule type="cellIs" dxfId="60" priority="71" operator="between">
      <formula>0.000001</formula>
      <formula>1</formula>
    </cfRule>
  </conditionalFormatting>
  <conditionalFormatting sqref="I28">
    <cfRule type="cellIs" dxfId="59" priority="69" operator="between">
      <formula>0.000001</formula>
      <formula>1</formula>
    </cfRule>
  </conditionalFormatting>
  <conditionalFormatting sqref="I28">
    <cfRule type="cellIs" dxfId="58" priority="67" operator="between">
      <formula>0.000001</formula>
      <formula>1</formula>
    </cfRule>
  </conditionalFormatting>
  <conditionalFormatting sqref="I28">
    <cfRule type="cellIs" dxfId="57" priority="63" operator="between">
      <formula>0.000001</formula>
      <formula>1</formula>
    </cfRule>
  </conditionalFormatting>
  <conditionalFormatting sqref="C28">
    <cfRule type="cellIs" dxfId="56" priority="59" operator="between">
      <formula>0.00000001</formula>
      <formula>1</formula>
    </cfRule>
  </conditionalFormatting>
  <conditionalFormatting sqref="C28">
    <cfRule type="cellIs" dxfId="55" priority="26" operator="between">
      <formula>0.00000001</formula>
      <formula>1</formula>
    </cfRule>
  </conditionalFormatting>
  <conditionalFormatting sqref="C28">
    <cfRule type="cellIs" dxfId="54" priority="57" operator="between">
      <formula>0.00000001</formula>
      <formula>1</formula>
    </cfRule>
  </conditionalFormatting>
  <conditionalFormatting sqref="C28">
    <cfRule type="cellIs" dxfId="53" priority="55" operator="between">
      <formula>0.00000001</formula>
      <formula>1</formula>
    </cfRule>
  </conditionalFormatting>
  <conditionalFormatting sqref="C28">
    <cfRule type="cellIs" dxfId="52" priority="53" operator="between">
      <formula>0.00000001</formula>
      <formula>1</formula>
    </cfRule>
  </conditionalFormatting>
  <conditionalFormatting sqref="C28">
    <cfRule type="cellIs" dxfId="51" priority="32" operator="between">
      <formula>0.00000001</formula>
      <formula>1</formula>
    </cfRule>
  </conditionalFormatting>
  <conditionalFormatting sqref="C28">
    <cfRule type="cellIs" dxfId="50" priority="30" operator="between">
      <formula>0.00000001</formula>
      <formula>1</formula>
    </cfRule>
  </conditionalFormatting>
  <conditionalFormatting sqref="C28">
    <cfRule type="cellIs" dxfId="49" priority="24" operator="between">
      <formula>0.00000001</formula>
      <formula>1</formula>
    </cfRule>
  </conditionalFormatting>
  <conditionalFormatting sqref="C28">
    <cfRule type="cellIs" dxfId="48" priority="58" operator="between">
      <formula>0.00000001</formula>
      <formula>1</formula>
    </cfRule>
  </conditionalFormatting>
  <conditionalFormatting sqref="C28">
    <cfRule type="cellIs" dxfId="47" priority="56" operator="between">
      <formula>0.00000001</formula>
      <formula>1</formula>
    </cfRule>
  </conditionalFormatting>
  <conditionalFormatting sqref="C28">
    <cfRule type="cellIs" dxfId="46" priority="54" operator="between">
      <formula>0.00000001</formula>
      <formula>1</formula>
    </cfRule>
  </conditionalFormatting>
  <conditionalFormatting sqref="C28">
    <cfRule type="cellIs" dxfId="45" priority="52" operator="between">
      <formula>0.00000001</formula>
      <formula>1</formula>
    </cfRule>
  </conditionalFormatting>
  <conditionalFormatting sqref="C28">
    <cfRule type="cellIs" dxfId="44" priority="51" operator="between">
      <formula>0.00000001</formula>
      <formula>1</formula>
    </cfRule>
  </conditionalFormatting>
  <conditionalFormatting sqref="C28">
    <cfRule type="cellIs" dxfId="43" priority="34" operator="between">
      <formula>0.00000001</formula>
      <formula>1</formula>
    </cfRule>
  </conditionalFormatting>
  <conditionalFormatting sqref="C28">
    <cfRule type="cellIs" dxfId="42" priority="50" operator="between">
      <formula>0.00000001</formula>
      <formula>1</formula>
    </cfRule>
  </conditionalFormatting>
  <conditionalFormatting sqref="I28">
    <cfRule type="cellIs" dxfId="41" priority="49" operator="between">
      <formula>0.000001</formula>
      <formula>1</formula>
    </cfRule>
  </conditionalFormatting>
  <conditionalFormatting sqref="C28">
    <cfRule type="cellIs" dxfId="40" priority="48" operator="between">
      <formula>0.00000001</formula>
      <formula>1</formula>
    </cfRule>
  </conditionalFormatting>
  <conditionalFormatting sqref="I28">
    <cfRule type="cellIs" dxfId="39" priority="47" operator="between">
      <formula>0.000001</formula>
      <formula>1</formula>
    </cfRule>
  </conditionalFormatting>
  <conditionalFormatting sqref="I28">
    <cfRule type="cellIs" dxfId="38" priority="39" operator="between">
      <formula>0.000001</formula>
      <formula>1</formula>
    </cfRule>
  </conditionalFormatting>
  <conditionalFormatting sqref="I28">
    <cfRule type="cellIs" dxfId="37" priority="45" operator="between">
      <formula>0.000001</formula>
      <formula>1</formula>
    </cfRule>
  </conditionalFormatting>
  <conditionalFormatting sqref="C28">
    <cfRule type="cellIs" dxfId="36" priority="46" operator="between">
      <formula>0.00000001</formula>
      <formula>1</formula>
    </cfRule>
  </conditionalFormatting>
  <conditionalFormatting sqref="I28">
    <cfRule type="cellIs" dxfId="35" priority="43" operator="between">
      <formula>0.000001</formula>
      <formula>1</formula>
    </cfRule>
  </conditionalFormatting>
  <conditionalFormatting sqref="I28">
    <cfRule type="cellIs" dxfId="34" priority="41" operator="between">
      <formula>0.000001</formula>
      <formula>1</formula>
    </cfRule>
  </conditionalFormatting>
  <conditionalFormatting sqref="I28">
    <cfRule type="cellIs" dxfId="33" priority="37" operator="between">
      <formula>0.000001</formula>
      <formula>1</formula>
    </cfRule>
  </conditionalFormatting>
  <conditionalFormatting sqref="C28">
    <cfRule type="cellIs" dxfId="32" priority="36" operator="between">
      <formula>0.00000001</formula>
      <formula>1</formula>
    </cfRule>
  </conditionalFormatting>
  <conditionalFormatting sqref="I28">
    <cfRule type="cellIs" dxfId="31" priority="35" operator="between">
      <formula>0.000001</formula>
      <formula>1</formula>
    </cfRule>
  </conditionalFormatting>
  <conditionalFormatting sqref="C28">
    <cfRule type="cellIs" dxfId="30" priority="31" operator="between">
      <formula>0.00000001</formula>
      <formula>1</formula>
    </cfRule>
  </conditionalFormatting>
  <conditionalFormatting sqref="C28">
    <cfRule type="cellIs" dxfId="29" priority="28" operator="between">
      <formula>0.00000001</formula>
      <formula>1</formula>
    </cfRule>
  </conditionalFormatting>
  <conditionalFormatting sqref="C28">
    <cfRule type="cellIs" dxfId="28" priority="21" operator="between">
      <formula>0.00000001</formula>
      <formula>1</formula>
    </cfRule>
  </conditionalFormatting>
  <conditionalFormatting sqref="C28">
    <cfRule type="cellIs" dxfId="27" priority="19" operator="between">
      <formula>0.00000001</formula>
      <formula>1</formula>
    </cfRule>
  </conditionalFormatting>
  <conditionalFormatting sqref="C15">
    <cfRule type="cellIs" dxfId="26" priority="15" operator="between">
      <formula>0.00000001</formula>
      <formula>1</formula>
    </cfRule>
  </conditionalFormatting>
  <conditionalFormatting sqref="E15">
    <cfRule type="cellIs" dxfId="25" priority="13" operator="between">
      <formula>0.00000001</formula>
      <formula>1</formula>
    </cfRule>
  </conditionalFormatting>
  <conditionalFormatting sqref="E15">
    <cfRule type="cellIs" dxfId="24" priority="11" operator="between">
      <formula>0.00000001</formula>
      <formula>1</formula>
    </cfRule>
  </conditionalFormatting>
  <conditionalFormatting sqref="C15">
    <cfRule type="cellIs" dxfId="23" priority="16" operator="between">
      <formula>0.0001</formula>
      <formula>0.44999</formula>
    </cfRule>
  </conditionalFormatting>
  <conditionalFormatting sqref="C15">
    <cfRule type="cellIs" dxfId="22" priority="14" operator="between">
      <formula>0.00000001</formula>
      <formula>1</formula>
    </cfRule>
  </conditionalFormatting>
  <conditionalFormatting sqref="G15">
    <cfRule type="cellIs" dxfId="21" priority="12" operator="between">
      <formula>0.00000001</formula>
      <formula>1</formula>
    </cfRule>
  </conditionalFormatting>
  <conditionalFormatting sqref="G15">
    <cfRule type="cellIs" dxfId="20" priority="10" operator="between">
      <formula>0.00000001</formula>
      <formula>1</formula>
    </cfRule>
  </conditionalFormatting>
  <conditionalFormatting sqref="G17">
    <cfRule type="cellIs" dxfId="19" priority="8" operator="between">
      <formula>0.00000001</formula>
      <formula>1</formula>
    </cfRule>
  </conditionalFormatting>
  <conditionalFormatting sqref="G17">
    <cfRule type="cellIs" dxfId="18" priority="6" operator="between">
      <formula>0.00000001</formula>
      <formula>1</formula>
    </cfRule>
  </conditionalFormatting>
  <conditionalFormatting sqref="I17">
    <cfRule type="cellIs" dxfId="17" priority="5" operator="between">
      <formula>0.0001</formula>
      <formula>0.44999</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C6" sqref="C6"/>
    </sheetView>
  </sheetViews>
  <sheetFormatPr baseColWidth="10" defaultRowHeight="14.25" x14ac:dyDescent="0.2"/>
  <cols>
    <col min="1" max="1" width="25.25" customWidth="1"/>
  </cols>
  <sheetData>
    <row r="1" spans="1:12" x14ac:dyDescent="0.2">
      <c r="A1" s="922" t="s">
        <v>373</v>
      </c>
      <c r="B1" s="922"/>
      <c r="C1" s="922"/>
      <c r="D1" s="922"/>
      <c r="E1" s="922"/>
      <c r="F1" s="922"/>
      <c r="G1" s="1"/>
      <c r="H1" s="1"/>
      <c r="I1" s="1"/>
    </row>
    <row r="2" spans="1:12" x14ac:dyDescent="0.2">
      <c r="A2" s="923"/>
      <c r="B2" s="923"/>
      <c r="C2" s="923"/>
      <c r="D2" s="923"/>
      <c r="E2" s="923"/>
      <c r="F2" s="923"/>
      <c r="G2" s="11"/>
      <c r="H2" s="61" t="s">
        <v>508</v>
      </c>
      <c r="I2" s="1"/>
    </row>
    <row r="3" spans="1:12" x14ac:dyDescent="0.2">
      <c r="A3" s="12"/>
      <c r="B3" s="889">
        <f>INDICE!A3</f>
        <v>43191</v>
      </c>
      <c r="C3" s="890">
        <v>41671</v>
      </c>
      <c r="D3" s="890" t="s">
        <v>117</v>
      </c>
      <c r="E3" s="890"/>
      <c r="F3" s="890" t="s">
        <v>118</v>
      </c>
      <c r="G3" s="890"/>
      <c r="H3" s="890"/>
      <c r="I3" s="1"/>
    </row>
    <row r="4" spans="1:12" x14ac:dyDescent="0.2">
      <c r="A4" s="541"/>
      <c r="B4" s="96" t="s">
        <v>54</v>
      </c>
      <c r="C4" s="96" t="s">
        <v>455</v>
      </c>
      <c r="D4" s="96" t="s">
        <v>54</v>
      </c>
      <c r="E4" s="96" t="s">
        <v>455</v>
      </c>
      <c r="F4" s="96" t="s">
        <v>54</v>
      </c>
      <c r="G4" s="397" t="s">
        <v>455</v>
      </c>
      <c r="H4" s="397" t="s">
        <v>107</v>
      </c>
      <c r="I4" s="61"/>
    </row>
    <row r="5" spans="1:12" ht="14.1" customHeight="1" x14ac:dyDescent="0.2">
      <c r="A5" s="691" t="s">
        <v>360</v>
      </c>
      <c r="B5" s="320">
        <v>2127.46315</v>
      </c>
      <c r="C5" s="321">
        <v>-22.422984279663453</v>
      </c>
      <c r="D5" s="320">
        <v>9094.8356199999998</v>
      </c>
      <c r="E5" s="321">
        <v>-0.19823950704418924</v>
      </c>
      <c r="F5" s="320">
        <v>30718.565629999994</v>
      </c>
      <c r="G5" s="321">
        <v>-25.644030127297185</v>
      </c>
      <c r="H5" s="321">
        <v>88.774262821386841</v>
      </c>
      <c r="I5" s="1"/>
    </row>
    <row r="6" spans="1:12" x14ac:dyDescent="0.2">
      <c r="A6" s="64" t="s">
        <v>575</v>
      </c>
      <c r="B6" s="610">
        <v>1566.32502</v>
      </c>
      <c r="C6" s="619">
        <v>-42.884641409795293</v>
      </c>
      <c r="D6" s="610">
        <v>7374.6219299999993</v>
      </c>
      <c r="E6" s="619">
        <v>-11.942651664790841</v>
      </c>
      <c r="F6" s="610">
        <v>28844.951569999994</v>
      </c>
      <c r="G6" s="855">
        <v>-16.216137799887939</v>
      </c>
      <c r="H6" s="619">
        <v>83.359664073786206</v>
      </c>
      <c r="I6" s="1"/>
    </row>
    <row r="7" spans="1:12" x14ac:dyDescent="0.2">
      <c r="A7" s="64" t="s">
        <v>576</v>
      </c>
      <c r="B7" s="612">
        <v>561.13813000000005</v>
      </c>
      <c r="C7" s="619" t="s">
        <v>147</v>
      </c>
      <c r="D7" s="612">
        <v>1720.21369</v>
      </c>
      <c r="E7" s="619">
        <v>133.05764413166753</v>
      </c>
      <c r="F7" s="612">
        <v>1873.6140599999997</v>
      </c>
      <c r="G7" s="619">
        <v>-72.787135008952731</v>
      </c>
      <c r="H7" s="619">
        <v>5.4145987476006265</v>
      </c>
      <c r="I7" s="618"/>
      <c r="J7" s="241"/>
    </row>
    <row r="8" spans="1:12" x14ac:dyDescent="0.2">
      <c r="A8" s="691" t="s">
        <v>577</v>
      </c>
      <c r="B8" s="570">
        <v>51.347110000000008</v>
      </c>
      <c r="C8" s="585">
        <v>25.332626126256969</v>
      </c>
      <c r="D8" s="570">
        <v>2430.9910699999996</v>
      </c>
      <c r="E8" s="585">
        <v>1088.1646586235456</v>
      </c>
      <c r="F8" s="570">
        <v>3884.4427799999994</v>
      </c>
      <c r="G8" s="585">
        <v>305.71332785773279</v>
      </c>
      <c r="H8" s="585">
        <v>11.225737178613134</v>
      </c>
      <c r="I8" s="618"/>
      <c r="J8" s="241"/>
    </row>
    <row r="9" spans="1:12" x14ac:dyDescent="0.2">
      <c r="A9" s="64" t="s">
        <v>364</v>
      </c>
      <c r="B9" s="610">
        <v>41.047820000000009</v>
      </c>
      <c r="C9" s="619">
        <v>72.112589834545133</v>
      </c>
      <c r="D9" s="610">
        <v>1209.2119000000002</v>
      </c>
      <c r="E9" s="619">
        <v>903.18881815531552</v>
      </c>
      <c r="F9" s="610">
        <v>1398.6908100000001</v>
      </c>
      <c r="G9" s="619">
        <v>112.10704247018386</v>
      </c>
      <c r="H9" s="619">
        <v>4.0421075341986423</v>
      </c>
      <c r="I9" s="618"/>
      <c r="J9" s="241"/>
    </row>
    <row r="10" spans="1:12" x14ac:dyDescent="0.2">
      <c r="A10" s="64" t="s">
        <v>365</v>
      </c>
      <c r="B10" s="612">
        <v>7.3718899999999996</v>
      </c>
      <c r="C10" s="620">
        <v>-5.4719867463900913</v>
      </c>
      <c r="D10" s="612">
        <v>108.98967</v>
      </c>
      <c r="E10" s="620">
        <v>76.694952967937851</v>
      </c>
      <c r="F10" s="612">
        <v>203.06117999999998</v>
      </c>
      <c r="G10" s="620">
        <v>111.47472300211132</v>
      </c>
      <c r="H10" s="698">
        <v>0.58683099918363413</v>
      </c>
      <c r="I10" s="618"/>
      <c r="J10" s="241"/>
    </row>
    <row r="11" spans="1:12" x14ac:dyDescent="0.2">
      <c r="A11" s="64" t="s">
        <v>366</v>
      </c>
      <c r="B11" s="610">
        <v>0</v>
      </c>
      <c r="C11" s="619">
        <v>-100</v>
      </c>
      <c r="D11" s="610">
        <v>2.93316</v>
      </c>
      <c r="E11" s="619">
        <v>17.259796435624555</v>
      </c>
      <c r="F11" s="610">
        <v>990.89396000000011</v>
      </c>
      <c r="G11" s="619">
        <v>39513.258069416574</v>
      </c>
      <c r="H11" s="737">
        <v>2.8636063901127145</v>
      </c>
      <c r="I11" s="1"/>
      <c r="J11" s="619"/>
      <c r="L11" s="619"/>
    </row>
    <row r="12" spans="1:12" x14ac:dyDescent="0.2">
      <c r="A12" s="64" t="s">
        <v>367</v>
      </c>
      <c r="B12" s="723">
        <v>0.87404999999999999</v>
      </c>
      <c r="C12" s="619">
        <v>-83.540787887918043</v>
      </c>
      <c r="D12" s="610">
        <v>1080.5292199999999</v>
      </c>
      <c r="E12" s="619">
        <v>8270.2973641054468</v>
      </c>
      <c r="F12" s="610">
        <v>1167.6213</v>
      </c>
      <c r="G12" s="619">
        <v>806.85257685582951</v>
      </c>
      <c r="H12" s="619">
        <v>3.3743346421363944</v>
      </c>
      <c r="I12" s="618"/>
      <c r="J12" s="241"/>
    </row>
    <row r="13" spans="1:12" x14ac:dyDescent="0.2">
      <c r="A13" s="64" t="s">
        <v>368</v>
      </c>
      <c r="B13" s="610">
        <v>0</v>
      </c>
      <c r="C13" s="619">
        <v>0</v>
      </c>
      <c r="D13" s="610">
        <v>21.421240000000001</v>
      </c>
      <c r="E13" s="611" t="s">
        <v>147</v>
      </c>
      <c r="F13" s="610">
        <v>100.09183</v>
      </c>
      <c r="G13" s="611">
        <v>109.48285532741015</v>
      </c>
      <c r="H13" s="619">
        <v>0.28925759521843841</v>
      </c>
      <c r="I13" s="618"/>
      <c r="J13" s="241"/>
    </row>
    <row r="14" spans="1:12" x14ac:dyDescent="0.2">
      <c r="A14" s="74" t="s">
        <v>369</v>
      </c>
      <c r="B14" s="610">
        <v>2.05335</v>
      </c>
      <c r="C14" s="718">
        <v>36.089792022905314</v>
      </c>
      <c r="D14" s="610">
        <v>7.9058799999999989</v>
      </c>
      <c r="E14" s="718">
        <v>13.414242267745438</v>
      </c>
      <c r="F14" s="610">
        <v>24.0837</v>
      </c>
      <c r="G14" s="619">
        <v>4.9409209765500925</v>
      </c>
      <c r="H14" s="619">
        <v>6.9600017763310998E-2</v>
      </c>
      <c r="I14" s="1"/>
      <c r="J14" s="241"/>
    </row>
    <row r="15" spans="1:12" x14ac:dyDescent="0.2">
      <c r="A15" s="582" t="s">
        <v>116</v>
      </c>
      <c r="B15" s="583">
        <v>2178.8102600000002</v>
      </c>
      <c r="C15" s="584">
        <v>-21.720061970056314</v>
      </c>
      <c r="D15" s="583">
        <v>11525.82669</v>
      </c>
      <c r="E15" s="584">
        <v>23.700829859055204</v>
      </c>
      <c r="F15" s="583">
        <v>34603.008410000002</v>
      </c>
      <c r="G15" s="584">
        <v>-18.138679991009262</v>
      </c>
      <c r="H15" s="584">
        <v>100</v>
      </c>
      <c r="I15" s="618"/>
      <c r="J15" s="241"/>
    </row>
    <row r="16" spans="1:12" x14ac:dyDescent="0.2">
      <c r="A16" s="603"/>
      <c r="B16" s="710"/>
      <c r="C16" s="11"/>
      <c r="D16" s="11"/>
      <c r="E16" s="11"/>
      <c r="F16" s="11"/>
      <c r="G16" s="11"/>
      <c r="H16" s="231" t="s">
        <v>230</v>
      </c>
      <c r="I16" s="11"/>
      <c r="J16" s="241"/>
      <c r="L16" s="241"/>
    </row>
    <row r="17" spans="1:9" x14ac:dyDescent="0.2">
      <c r="A17" s="608" t="s">
        <v>359</v>
      </c>
      <c r="B17" s="710"/>
      <c r="C17" s="11"/>
      <c r="D17" s="11"/>
      <c r="E17" s="11"/>
      <c r="F17" s="11"/>
      <c r="G17" s="11"/>
      <c r="H17" s="11"/>
      <c r="I17" s="710"/>
    </row>
    <row r="18" spans="1:9" x14ac:dyDescent="0.2">
      <c r="A18" s="608" t="s">
        <v>644</v>
      </c>
      <c r="B18" s="710"/>
      <c r="C18" s="710"/>
      <c r="D18" s="710"/>
      <c r="E18" s="710"/>
      <c r="F18" s="710"/>
      <c r="G18" s="710"/>
      <c r="H18" s="710"/>
      <c r="I18" s="710"/>
    </row>
    <row r="19" spans="1:9" x14ac:dyDescent="0.2">
      <c r="A19" s="609" t="s">
        <v>593</v>
      </c>
      <c r="B19" s="710"/>
      <c r="C19" s="710"/>
      <c r="D19" s="710"/>
      <c r="E19" s="710"/>
      <c r="F19" s="710"/>
      <c r="G19" s="710"/>
      <c r="H19" s="710"/>
      <c r="I19" s="710"/>
    </row>
    <row r="20" spans="1:9" ht="14.25" customHeight="1" x14ac:dyDescent="0.2">
      <c r="A20" s="930" t="s">
        <v>623</v>
      </c>
      <c r="B20" s="930"/>
      <c r="C20" s="930"/>
      <c r="D20" s="930"/>
      <c r="E20" s="930"/>
      <c r="F20" s="930"/>
      <c r="G20" s="930"/>
      <c r="H20" s="930"/>
      <c r="I20" s="710"/>
    </row>
    <row r="21" spans="1:9" x14ac:dyDescent="0.2">
      <c r="A21" s="930"/>
      <c r="B21" s="930"/>
      <c r="C21" s="930"/>
      <c r="D21" s="930"/>
      <c r="E21" s="930"/>
      <c r="F21" s="930"/>
      <c r="G21" s="930"/>
      <c r="H21" s="930"/>
      <c r="I21" s="710"/>
    </row>
    <row r="22" spans="1:9" x14ac:dyDescent="0.2">
      <c r="A22" s="930"/>
      <c r="B22" s="930"/>
      <c r="C22" s="930"/>
      <c r="D22" s="930"/>
      <c r="E22" s="930"/>
      <c r="F22" s="930"/>
      <c r="G22" s="930"/>
      <c r="H22" s="930"/>
      <c r="I22" s="710"/>
    </row>
  </sheetData>
  <mergeCells count="5">
    <mergeCell ref="A1:F2"/>
    <mergeCell ref="B3:C3"/>
    <mergeCell ref="D3:E3"/>
    <mergeCell ref="F3:H3"/>
    <mergeCell ref="A20:H22"/>
  </mergeCells>
  <conditionalFormatting sqref="B7">
    <cfRule type="cellIs" dxfId="16" priority="8" operator="between">
      <formula>0.0001</formula>
      <formula>0.4999999</formula>
    </cfRule>
  </conditionalFormatting>
  <conditionalFormatting sqref="D7">
    <cfRule type="cellIs" dxfId="15" priority="7" operator="between">
      <formula>0.0001</formula>
      <formula>0.4999999</formula>
    </cfRule>
  </conditionalFormatting>
  <conditionalFormatting sqref="H11">
    <cfRule type="cellIs" dxfId="14" priority="5" operator="between">
      <formula>0.000001</formula>
      <formula>1</formula>
    </cfRule>
  </conditionalFormatting>
  <conditionalFormatting sqref="H11">
    <cfRule type="cellIs" dxfId="13" priority="4" operator="between">
      <formula>0.000001</formula>
      <formula>1</formula>
    </cfRule>
  </conditionalFormatting>
  <conditionalFormatting sqref="B12">
    <cfRule type="cellIs" dxfId="12"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A3" sqref="A3"/>
    </sheetView>
  </sheetViews>
  <sheetFormatPr baseColWidth="10" defaultRowHeight="14.25" x14ac:dyDescent="0.2"/>
  <cols>
    <col min="1" max="1" width="11" customWidth="1"/>
  </cols>
  <sheetData>
    <row r="1" spans="1:9" x14ac:dyDescent="0.2">
      <c r="A1" s="922" t="s">
        <v>580</v>
      </c>
      <c r="B1" s="922"/>
      <c r="C1" s="922"/>
      <c r="D1" s="922"/>
      <c r="E1" s="922"/>
      <c r="F1" s="922"/>
      <c r="G1" s="1"/>
      <c r="H1" s="1"/>
    </row>
    <row r="2" spans="1:9" x14ac:dyDescent="0.2">
      <c r="A2" s="923"/>
      <c r="B2" s="923"/>
      <c r="C2" s="923"/>
      <c r="D2" s="923"/>
      <c r="E2" s="923"/>
      <c r="F2" s="923"/>
      <c r="G2" s="11"/>
      <c r="H2" s="61" t="s">
        <v>508</v>
      </c>
    </row>
    <row r="3" spans="1:9" x14ac:dyDescent="0.2">
      <c r="A3" s="12"/>
      <c r="B3" s="892">
        <f>INDICE!A3</f>
        <v>43191</v>
      </c>
      <c r="C3" s="892">
        <v>41671</v>
      </c>
      <c r="D3" s="911" t="s">
        <v>117</v>
      </c>
      <c r="E3" s="911"/>
      <c r="F3" s="911" t="s">
        <v>118</v>
      </c>
      <c r="G3" s="911"/>
      <c r="H3" s="911"/>
    </row>
    <row r="4" spans="1:9" x14ac:dyDescent="0.2">
      <c r="A4" s="541"/>
      <c r="B4" s="243" t="s">
        <v>54</v>
      </c>
      <c r="C4" s="244" t="s">
        <v>455</v>
      </c>
      <c r="D4" s="243" t="s">
        <v>54</v>
      </c>
      <c r="E4" s="244" t="s">
        <v>455</v>
      </c>
      <c r="F4" s="243" t="s">
        <v>54</v>
      </c>
      <c r="G4" s="245" t="s">
        <v>455</v>
      </c>
      <c r="H4" s="244" t="s">
        <v>512</v>
      </c>
    </row>
    <row r="5" spans="1:9" x14ac:dyDescent="0.2">
      <c r="A5" s="569" t="s">
        <v>116</v>
      </c>
      <c r="B5" s="68">
        <v>30377.528959999996</v>
      </c>
      <c r="C5" s="69">
        <v>31.725187923390415</v>
      </c>
      <c r="D5" s="68">
        <v>122662.82303999997</v>
      </c>
      <c r="E5" s="69">
        <v>2.2417118757529275</v>
      </c>
      <c r="F5" s="68">
        <v>359586.13986999996</v>
      </c>
      <c r="G5" s="69">
        <v>8.1546448626236394</v>
      </c>
      <c r="H5" s="69">
        <v>100</v>
      </c>
    </row>
    <row r="6" spans="1:9" x14ac:dyDescent="0.2">
      <c r="A6" s="319" t="s">
        <v>357</v>
      </c>
      <c r="B6" s="239">
        <v>16660.314869999998</v>
      </c>
      <c r="C6" s="203">
        <v>30.983177701069724</v>
      </c>
      <c r="D6" s="239">
        <v>74074.343160000004</v>
      </c>
      <c r="E6" s="203">
        <v>15.885421697913586</v>
      </c>
      <c r="F6" s="239">
        <v>184760.50240999999</v>
      </c>
      <c r="G6" s="203">
        <v>4.4987861510623812</v>
      </c>
      <c r="H6" s="203">
        <v>51.381430462474412</v>
      </c>
    </row>
    <row r="7" spans="1:9" x14ac:dyDescent="0.2">
      <c r="A7" s="319" t="s">
        <v>358</v>
      </c>
      <c r="B7" s="239">
        <v>13717.214090000001</v>
      </c>
      <c r="C7" s="203">
        <v>32.637784664978582</v>
      </c>
      <c r="D7" s="239">
        <v>48588.479880000006</v>
      </c>
      <c r="E7" s="203">
        <v>-13.316953245416968</v>
      </c>
      <c r="F7" s="239">
        <v>174825.63745999994</v>
      </c>
      <c r="G7" s="203">
        <v>12.306945470179299</v>
      </c>
      <c r="H7" s="203">
        <v>48.618569537525588</v>
      </c>
    </row>
    <row r="8" spans="1:9" x14ac:dyDescent="0.2">
      <c r="A8" s="675" t="s">
        <v>484</v>
      </c>
      <c r="B8" s="563">
        <v>892.89192000000048</v>
      </c>
      <c r="C8" s="564">
        <v>114.44555715052165</v>
      </c>
      <c r="D8" s="563">
        <v>4346.9206999999988</v>
      </c>
      <c r="E8" s="566">
        <v>-53.877618207789077</v>
      </c>
      <c r="F8" s="565">
        <v>27476.298259999996</v>
      </c>
      <c r="G8" s="566">
        <v>311.69758625670886</v>
      </c>
      <c r="H8" s="566">
        <v>7.6410893562063915</v>
      </c>
    </row>
    <row r="9" spans="1:9" x14ac:dyDescent="0.2">
      <c r="A9" s="675" t="s">
        <v>485</v>
      </c>
      <c r="B9" s="563">
        <v>29484.637040000001</v>
      </c>
      <c r="C9" s="564">
        <v>30.204207802869004</v>
      </c>
      <c r="D9" s="563">
        <v>118315.90233999999</v>
      </c>
      <c r="E9" s="566">
        <v>7.0261305056966679</v>
      </c>
      <c r="F9" s="565">
        <v>332109.84160999994</v>
      </c>
      <c r="G9" s="566">
        <v>1.9366730461973263</v>
      </c>
      <c r="H9" s="566">
        <v>92.358910643793607</v>
      </c>
    </row>
    <row r="10" spans="1:9" x14ac:dyDescent="0.2">
      <c r="A10" s="325"/>
      <c r="B10" s="325"/>
      <c r="C10" s="602"/>
      <c r="D10" s="1"/>
      <c r="E10" s="1"/>
      <c r="F10" s="1"/>
      <c r="G10" s="1"/>
      <c r="H10" s="231" t="s">
        <v>230</v>
      </c>
    </row>
    <row r="11" spans="1:9" x14ac:dyDescent="0.2">
      <c r="A11" s="608" t="s">
        <v>513</v>
      </c>
      <c r="B11" s="1"/>
      <c r="C11" s="1"/>
      <c r="D11" s="1"/>
      <c r="E11" s="1"/>
      <c r="F11" s="1"/>
      <c r="G11" s="1"/>
      <c r="H11" s="1"/>
      <c r="I11" s="1"/>
    </row>
    <row r="12" spans="1:9" x14ac:dyDescent="0.2">
      <c r="A12" s="609" t="s">
        <v>594</v>
      </c>
      <c r="B12" s="1"/>
      <c r="C12" s="1"/>
      <c r="D12" s="1"/>
      <c r="E12" s="1"/>
      <c r="F12" s="1"/>
      <c r="G12" s="1"/>
      <c r="H12" s="1"/>
      <c r="I12" s="1"/>
    </row>
    <row r="13" spans="1:9" x14ac:dyDescent="0.2">
      <c r="A13" s="930"/>
      <c r="B13" s="930"/>
      <c r="C13" s="930"/>
      <c r="D13" s="930"/>
      <c r="E13" s="930"/>
      <c r="F13" s="930"/>
      <c r="G13" s="930"/>
      <c r="H13" s="930"/>
    </row>
    <row r="14" spans="1:9" x14ac:dyDescent="0.2">
      <c r="A14" s="930"/>
      <c r="B14" s="930"/>
      <c r="C14" s="930"/>
      <c r="D14" s="930"/>
      <c r="E14" s="930"/>
      <c r="F14" s="930"/>
      <c r="G14" s="930"/>
      <c r="H14" s="930"/>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election activeCell="D7" sqref="D7"/>
    </sheetView>
  </sheetViews>
  <sheetFormatPr baseColWidth="10" defaultRowHeight="14.25" x14ac:dyDescent="0.2"/>
  <cols>
    <col min="1" max="1" width="28.125" customWidth="1"/>
    <col min="2" max="2" width="11.375" bestFit="1" customWidth="1"/>
  </cols>
  <sheetData>
    <row r="1" spans="1:8" x14ac:dyDescent="0.2">
      <c r="A1" s="58" t="s">
        <v>377</v>
      </c>
      <c r="B1" s="58"/>
      <c r="C1" s="58"/>
      <c r="D1" s="59"/>
      <c r="E1" s="59"/>
      <c r="F1" s="59"/>
      <c r="G1" s="59"/>
      <c r="H1" s="57"/>
    </row>
    <row r="2" spans="1:8" x14ac:dyDescent="0.2">
      <c r="A2" s="60"/>
      <c r="B2" s="60"/>
      <c r="C2" s="60"/>
      <c r="D2" s="73"/>
      <c r="E2" s="73"/>
      <c r="F2" s="73"/>
      <c r="G2" s="133"/>
      <c r="H2" s="61" t="s">
        <v>508</v>
      </c>
    </row>
    <row r="3" spans="1:8" x14ac:dyDescent="0.2">
      <c r="A3" s="62"/>
      <c r="B3" s="892">
        <f>INDICE!A3</f>
        <v>43191</v>
      </c>
      <c r="C3" s="911">
        <v>41671</v>
      </c>
      <c r="D3" s="911" t="s">
        <v>117</v>
      </c>
      <c r="E3" s="911"/>
      <c r="F3" s="911" t="s">
        <v>118</v>
      </c>
      <c r="G3" s="911"/>
      <c r="H3" s="911"/>
    </row>
    <row r="4" spans="1:8" ht="25.5" x14ac:dyDescent="0.2">
      <c r="A4" s="74"/>
      <c r="B4" s="243" t="s">
        <v>54</v>
      </c>
      <c r="C4" s="244" t="s">
        <v>455</v>
      </c>
      <c r="D4" s="243" t="s">
        <v>54</v>
      </c>
      <c r="E4" s="244" t="s">
        <v>455</v>
      </c>
      <c r="F4" s="243" t="s">
        <v>54</v>
      </c>
      <c r="G4" s="245" t="s">
        <v>455</v>
      </c>
      <c r="H4" s="244" t="s">
        <v>107</v>
      </c>
    </row>
    <row r="5" spans="1:8" ht="15" x14ac:dyDescent="0.25">
      <c r="A5" s="724" t="s">
        <v>378</v>
      </c>
      <c r="B5" s="860">
        <v>1.5878688732000001</v>
      </c>
      <c r="C5" s="756" t="s">
        <v>147</v>
      </c>
      <c r="D5" s="725">
        <v>6.8964325524000003</v>
      </c>
      <c r="E5" s="726">
        <v>22.898211312651267</v>
      </c>
      <c r="F5" s="727">
        <v>10.7573102366</v>
      </c>
      <c r="G5" s="726">
        <v>-52.525414250872338</v>
      </c>
      <c r="H5" s="844">
        <v>3.3869268234912271</v>
      </c>
    </row>
    <row r="6" spans="1:8" ht="15" x14ac:dyDescent="0.25">
      <c r="A6" s="724" t="s">
        <v>379</v>
      </c>
      <c r="B6" s="843">
        <v>0</v>
      </c>
      <c r="C6" s="757" t="s">
        <v>147</v>
      </c>
      <c r="D6" s="728">
        <v>10.773636912000001</v>
      </c>
      <c r="E6" s="731">
        <v>1160.7734093753629</v>
      </c>
      <c r="F6" s="728">
        <v>29.365027578000003</v>
      </c>
      <c r="G6" s="731">
        <v>3336.4111430820253</v>
      </c>
      <c r="H6" s="845">
        <v>9.2455453444208455</v>
      </c>
    </row>
    <row r="7" spans="1:8" ht="15" x14ac:dyDescent="0.25">
      <c r="A7" s="724" t="s">
        <v>380</v>
      </c>
      <c r="B7" s="843">
        <v>0</v>
      </c>
      <c r="C7" s="728">
        <v>-100</v>
      </c>
      <c r="D7" s="728">
        <v>0.25742719999999997</v>
      </c>
      <c r="E7" s="728">
        <v>-99.144847989673764</v>
      </c>
      <c r="F7" s="730">
        <v>12.319037109999998</v>
      </c>
      <c r="G7" s="729">
        <v>-79.351013951551764</v>
      </c>
      <c r="H7" s="846">
        <v>3.8786347432357959</v>
      </c>
    </row>
    <row r="8" spans="1:8" ht="15" x14ac:dyDescent="0.25">
      <c r="A8" s="724" t="s">
        <v>583</v>
      </c>
      <c r="B8" s="843">
        <v>49.714199999999998</v>
      </c>
      <c r="C8" s="757">
        <v>110.53028313952009</v>
      </c>
      <c r="D8" s="873">
        <v>49.714199999999998</v>
      </c>
      <c r="E8" s="731">
        <v>-55.335320658296908</v>
      </c>
      <c r="F8" s="730">
        <v>175.05010000000001</v>
      </c>
      <c r="G8" s="731">
        <v>-61.300450046437213</v>
      </c>
      <c r="H8" s="846">
        <v>55.114323757962978</v>
      </c>
    </row>
    <row r="9" spans="1:8" ht="15" x14ac:dyDescent="0.25">
      <c r="A9" s="724" t="s">
        <v>612</v>
      </c>
      <c r="B9" s="843">
        <v>7.7997100000000001</v>
      </c>
      <c r="C9" s="757">
        <v>-7.6258851368076117</v>
      </c>
      <c r="D9" s="730">
        <v>31.697669999999999</v>
      </c>
      <c r="E9" s="731">
        <v>-5.1927674411022924</v>
      </c>
      <c r="F9" s="730">
        <v>90.12124</v>
      </c>
      <c r="G9" s="731">
        <v>169.55121178232451</v>
      </c>
      <c r="H9" s="846">
        <v>28.37456933088917</v>
      </c>
    </row>
    <row r="10" spans="1:8" x14ac:dyDescent="0.2">
      <c r="A10" s="732" t="s">
        <v>193</v>
      </c>
      <c r="B10" s="733">
        <v>59.101778873199997</v>
      </c>
      <c r="C10" s="734">
        <v>29.472808260790906</v>
      </c>
      <c r="D10" s="733">
        <v>99.339366664399989</v>
      </c>
      <c r="E10" s="734">
        <v>-45.209705603504638</v>
      </c>
      <c r="F10" s="735">
        <v>317.61271492459997</v>
      </c>
      <c r="G10" s="734">
        <v>-44.174440803736054</v>
      </c>
      <c r="H10" s="734">
        <v>100</v>
      </c>
    </row>
    <row r="11" spans="1:8" x14ac:dyDescent="0.2">
      <c r="A11" s="842" t="s">
        <v>263</v>
      </c>
      <c r="B11" s="720">
        <f>B10/'Consumo de gas natural'!B8*100</f>
        <v>0.22233606199009312</v>
      </c>
      <c r="C11" s="255"/>
      <c r="D11" s="254">
        <f>D10/'Consumo de gas natural'!D8*100</f>
        <v>7.7875599266826426E-2</v>
      </c>
      <c r="E11" s="255"/>
      <c r="F11" s="254">
        <f>F10/'Consumo de gas natural'!F8*100</f>
        <v>8.8980861804988279E-2</v>
      </c>
      <c r="G11" s="256"/>
      <c r="H11" s="721"/>
    </row>
    <row r="12" spans="1:8" x14ac:dyDescent="0.2">
      <c r="A12" s="257"/>
      <c r="B12" s="66"/>
      <c r="C12" s="66"/>
      <c r="D12" s="66"/>
      <c r="E12" s="66"/>
      <c r="F12" s="66"/>
      <c r="G12" s="250"/>
      <c r="H12" s="231" t="s">
        <v>230</v>
      </c>
    </row>
    <row r="13" spans="1:8" x14ac:dyDescent="0.2">
      <c r="A13" s="257" t="s">
        <v>521</v>
      </c>
      <c r="B13" s="133"/>
      <c r="C13" s="133"/>
      <c r="D13" s="133"/>
      <c r="E13" s="133"/>
      <c r="F13" s="133"/>
      <c r="G13" s="133"/>
      <c r="H13" s="1"/>
    </row>
    <row r="14" spans="1:8" x14ac:dyDescent="0.2">
      <c r="A14" s="609" t="s">
        <v>594</v>
      </c>
      <c r="B14" s="1"/>
      <c r="C14" s="1"/>
      <c r="D14" s="1"/>
      <c r="E14" s="1"/>
      <c r="F14" s="1"/>
      <c r="G14" s="1"/>
      <c r="H14" s="1"/>
    </row>
    <row r="15" spans="1:8" x14ac:dyDescent="0.2">
      <c r="A15" s="257" t="s">
        <v>614</v>
      </c>
    </row>
  </sheetData>
  <mergeCells count="3">
    <mergeCell ref="B3:C3"/>
    <mergeCell ref="D3:E3"/>
    <mergeCell ref="F3:H3"/>
  </mergeCells>
  <conditionalFormatting sqref="B7">
    <cfRule type="cellIs" dxfId="11" priority="14" operator="equal">
      <formula>0</formula>
    </cfRule>
    <cfRule type="cellIs" dxfId="10" priority="17" operator="between">
      <formula>-0.49</formula>
      <formula>0.49</formula>
    </cfRule>
  </conditionalFormatting>
  <conditionalFormatting sqref="B20:B25">
    <cfRule type="cellIs" dxfId="9" priority="16" operator="between">
      <formula>0.00001</formula>
      <formula>0.499</formula>
    </cfRule>
  </conditionalFormatting>
  <conditionalFormatting sqref="D7">
    <cfRule type="cellIs" dxfId="8" priority="12" operator="equal">
      <formula>0</formula>
    </cfRule>
    <cfRule type="cellIs" dxfId="7" priority="13" operator="between">
      <formula>-0.49</formula>
      <formula>0.49</formula>
    </cfRule>
  </conditionalFormatting>
  <conditionalFormatting sqref="F6">
    <cfRule type="cellIs" dxfId="6" priority="10" operator="between">
      <formula>-0.49</formula>
      <formula>0.49</formula>
    </cfRule>
  </conditionalFormatting>
  <conditionalFormatting sqref="C7">
    <cfRule type="cellIs" dxfId="5" priority="5" operator="equal">
      <formula>0</formula>
    </cfRule>
    <cfRule type="cellIs" dxfId="4" priority="6" operator="between">
      <formula>-0.49</formula>
      <formula>0.49</formula>
    </cfRule>
  </conditionalFormatting>
  <conditionalFormatting sqref="E7">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09" t="s">
        <v>381</v>
      </c>
      <c r="B1" s="209"/>
      <c r="C1" s="209"/>
      <c r="D1" s="209"/>
      <c r="E1" s="210"/>
    </row>
    <row r="2" spans="1:5" x14ac:dyDescent="0.2">
      <c r="A2" s="212"/>
      <c r="B2" s="212"/>
      <c r="C2" s="212"/>
      <c r="D2" s="212"/>
      <c r="E2" s="61" t="s">
        <v>508</v>
      </c>
    </row>
    <row r="3" spans="1:5" x14ac:dyDescent="0.2">
      <c r="A3" s="328" t="s">
        <v>382</v>
      </c>
      <c r="B3" s="329"/>
      <c r="C3" s="330"/>
      <c r="D3" s="328" t="s">
        <v>383</v>
      </c>
      <c r="E3" s="329"/>
    </row>
    <row r="4" spans="1:5" x14ac:dyDescent="0.2">
      <c r="A4" s="186" t="s">
        <v>384</v>
      </c>
      <c r="B4" s="226">
        <v>32615.4409988732</v>
      </c>
      <c r="C4" s="331"/>
      <c r="D4" s="186" t="s">
        <v>385</v>
      </c>
      <c r="E4" s="226">
        <v>2178.8102600000002</v>
      </c>
    </row>
    <row r="5" spans="1:5" x14ac:dyDescent="0.2">
      <c r="A5" s="621" t="s">
        <v>386</v>
      </c>
      <c r="B5" s="332">
        <v>59.101778873199997</v>
      </c>
      <c r="C5" s="331"/>
      <c r="D5" s="621" t="s">
        <v>387</v>
      </c>
      <c r="E5" s="333">
        <v>2178.8102600000002</v>
      </c>
    </row>
    <row r="6" spans="1:5" x14ac:dyDescent="0.2">
      <c r="A6" s="621" t="s">
        <v>388</v>
      </c>
      <c r="B6" s="332">
        <v>13768.561200000002</v>
      </c>
      <c r="C6" s="331"/>
      <c r="D6" s="186" t="s">
        <v>390</v>
      </c>
      <c r="E6" s="226">
        <v>26582.182999999997</v>
      </c>
    </row>
    <row r="7" spans="1:5" x14ac:dyDescent="0.2">
      <c r="A7" s="621" t="s">
        <v>389</v>
      </c>
      <c r="B7" s="332">
        <v>18787.778019999998</v>
      </c>
      <c r="C7" s="331"/>
      <c r="D7" s="621" t="s">
        <v>391</v>
      </c>
      <c r="E7" s="333">
        <v>22421.188999999998</v>
      </c>
    </row>
    <row r="8" spans="1:5" x14ac:dyDescent="0.2">
      <c r="A8" s="622"/>
      <c r="B8" s="623"/>
      <c r="C8" s="331"/>
      <c r="D8" s="621" t="s">
        <v>392</v>
      </c>
      <c r="E8" s="333">
        <v>3093.1579999999999</v>
      </c>
    </row>
    <row r="9" spans="1:5" x14ac:dyDescent="0.2">
      <c r="A9" s="186" t="s">
        <v>272</v>
      </c>
      <c r="B9" s="226">
        <v>-3658</v>
      </c>
      <c r="C9" s="331"/>
      <c r="D9" s="621" t="s">
        <v>393</v>
      </c>
      <c r="E9" s="333">
        <v>1067.836</v>
      </c>
    </row>
    <row r="10" spans="1:5" x14ac:dyDescent="0.2">
      <c r="A10" s="621"/>
      <c r="B10" s="332"/>
      <c r="C10" s="331"/>
      <c r="D10" s="186" t="s">
        <v>394</v>
      </c>
      <c r="E10" s="226">
        <v>196.44773887320298</v>
      </c>
    </row>
    <row r="11" spans="1:5" x14ac:dyDescent="0.2">
      <c r="A11" s="228" t="s">
        <v>116</v>
      </c>
      <c r="B11" s="229">
        <v>28957.4409988732</v>
      </c>
      <c r="C11" s="331"/>
      <c r="D11" s="228" t="s">
        <v>116</v>
      </c>
      <c r="E11" s="229">
        <v>28957.4409988732</v>
      </c>
    </row>
    <row r="12" spans="1:5" x14ac:dyDescent="0.2">
      <c r="A12" s="1"/>
      <c r="B12" s="1"/>
      <c r="C12" s="331"/>
      <c r="D12" s="1"/>
      <c r="E12" s="231" t="s">
        <v>230</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5"/>
  <sheetViews>
    <sheetView workbookViewId="0">
      <selection activeCell="A3" sqref="A3"/>
    </sheetView>
  </sheetViews>
  <sheetFormatPr baseColWidth="10" defaultRowHeight="14.25" x14ac:dyDescent="0.2"/>
  <cols>
    <col min="1" max="1" width="11" customWidth="1"/>
  </cols>
  <sheetData>
    <row r="1" spans="1:6" x14ac:dyDescent="0.2">
      <c r="A1" s="878" t="s">
        <v>540</v>
      </c>
      <c r="B1" s="878"/>
      <c r="C1" s="878"/>
      <c r="D1" s="878"/>
      <c r="E1" s="878"/>
      <c r="F1" s="259"/>
    </row>
    <row r="2" spans="1:6" x14ac:dyDescent="0.2">
      <c r="A2" s="879"/>
      <c r="B2" s="879"/>
      <c r="C2" s="879"/>
      <c r="D2" s="879"/>
      <c r="E2" s="879"/>
      <c r="F2" s="61" t="s">
        <v>395</v>
      </c>
    </row>
    <row r="3" spans="1:6" x14ac:dyDescent="0.2">
      <c r="A3" s="260"/>
      <c r="B3" s="260"/>
      <c r="C3" s="261" t="s">
        <v>538</v>
      </c>
      <c r="D3" s="261" t="s">
        <v>507</v>
      </c>
      <c r="E3" s="261" t="s">
        <v>539</v>
      </c>
      <c r="F3" s="261" t="s">
        <v>507</v>
      </c>
    </row>
    <row r="4" spans="1:6" x14ac:dyDescent="0.2">
      <c r="A4" s="934">
        <v>2012</v>
      </c>
      <c r="B4" s="263" t="s">
        <v>275</v>
      </c>
      <c r="C4" s="334">
        <v>8.4930747799999988</v>
      </c>
      <c r="D4" s="624">
        <v>0.85110290450517256</v>
      </c>
      <c r="E4" s="334">
        <v>6.77558478</v>
      </c>
      <c r="F4" s="624">
        <v>0.2691091248113231</v>
      </c>
    </row>
    <row r="5" spans="1:6" x14ac:dyDescent="0.2">
      <c r="A5" s="934"/>
      <c r="B5" s="263" t="s">
        <v>279</v>
      </c>
      <c r="C5" s="334">
        <v>8.8919548999999982</v>
      </c>
      <c r="D5" s="624">
        <v>4.6965337093146315</v>
      </c>
      <c r="E5" s="334">
        <v>7.1146388999999992</v>
      </c>
      <c r="F5" s="624">
        <v>5.0040569339610448</v>
      </c>
    </row>
    <row r="6" spans="1:6" x14ac:dyDescent="0.2">
      <c r="A6" s="934"/>
      <c r="B6" s="263" t="s">
        <v>277</v>
      </c>
      <c r="C6" s="334">
        <v>9.0495981799999985</v>
      </c>
      <c r="D6" s="624">
        <v>1.772875388740448</v>
      </c>
      <c r="E6" s="334">
        <v>7.2722821799999995</v>
      </c>
      <c r="F6" s="624">
        <v>2.2157593971494505</v>
      </c>
    </row>
    <row r="7" spans="1:6" x14ac:dyDescent="0.2">
      <c r="A7" s="935"/>
      <c r="B7" s="268" t="s">
        <v>280</v>
      </c>
      <c r="C7" s="335">
        <v>9.2796727099999998</v>
      </c>
      <c r="D7" s="625">
        <v>2.5423728813559472</v>
      </c>
      <c r="E7" s="335">
        <v>7.4571707099999998</v>
      </c>
      <c r="F7" s="625">
        <v>2.5423728813559361</v>
      </c>
    </row>
    <row r="8" spans="1:6" x14ac:dyDescent="0.2">
      <c r="A8" s="627">
        <v>2013</v>
      </c>
      <c r="B8" s="628" t="s">
        <v>275</v>
      </c>
      <c r="C8" s="629">
        <v>9.3228939099999995</v>
      </c>
      <c r="D8" s="626">
        <v>0.46576211630204822</v>
      </c>
      <c r="E8" s="629">
        <v>7.4668749099999996</v>
      </c>
      <c r="F8" s="626">
        <v>0.13013246413933616</v>
      </c>
    </row>
    <row r="9" spans="1:6" x14ac:dyDescent="0.2">
      <c r="A9" s="627">
        <v>2014</v>
      </c>
      <c r="B9" s="628" t="s">
        <v>275</v>
      </c>
      <c r="C9" s="629">
        <v>9.3313711699999988</v>
      </c>
      <c r="D9" s="626">
        <v>9.0929491227036571E-2</v>
      </c>
      <c r="E9" s="629">
        <v>7.4541771700000004</v>
      </c>
      <c r="F9" s="626">
        <v>-0.17005427508895066</v>
      </c>
    </row>
    <row r="10" spans="1:6" x14ac:dyDescent="0.2">
      <c r="A10" s="933">
        <v>2015</v>
      </c>
      <c r="B10" s="263" t="s">
        <v>275</v>
      </c>
      <c r="C10" s="334">
        <v>9.0886999999999993</v>
      </c>
      <c r="D10" s="624">
        <v>-2.6</v>
      </c>
      <c r="E10" s="334">
        <v>7.2163000000000004</v>
      </c>
      <c r="F10" s="624">
        <v>-3.2</v>
      </c>
    </row>
    <row r="11" spans="1:6" x14ac:dyDescent="0.2">
      <c r="A11" s="934"/>
      <c r="B11" s="263" t="s">
        <v>276</v>
      </c>
      <c r="C11" s="334">
        <v>8.8966738299999992</v>
      </c>
      <c r="D11" s="624">
        <v>-2.1126277723363662</v>
      </c>
      <c r="E11" s="334">
        <v>7.0243198300000005</v>
      </c>
      <c r="F11" s="624">
        <v>-2.6607716516130533</v>
      </c>
    </row>
    <row r="12" spans="1:6" x14ac:dyDescent="0.2">
      <c r="A12" s="934"/>
      <c r="B12" s="263" t="s">
        <v>277</v>
      </c>
      <c r="C12" s="334">
        <v>8.6769076126901634</v>
      </c>
      <c r="D12" s="624">
        <v>-2.4702065233500399</v>
      </c>
      <c r="E12" s="334">
        <v>6.8045536126901629</v>
      </c>
      <c r="F12" s="624">
        <v>-3.1286476502855591</v>
      </c>
    </row>
    <row r="13" spans="1:6" x14ac:dyDescent="0.2">
      <c r="A13" s="935"/>
      <c r="B13" s="268" t="s">
        <v>278</v>
      </c>
      <c r="C13" s="335">
        <v>8.5953257826901623</v>
      </c>
      <c r="D13" s="625">
        <f>100*(C13-C12)/C12</f>
        <v>-0.94021780156660772</v>
      </c>
      <c r="E13" s="335">
        <v>6.7229717826901636</v>
      </c>
      <c r="F13" s="625">
        <f>100*(E13-E12)/E12</f>
        <v>-1.1989299319775091</v>
      </c>
    </row>
    <row r="14" spans="1:6" x14ac:dyDescent="0.2">
      <c r="A14" s="933">
        <v>2016</v>
      </c>
      <c r="B14" s="263" t="s">
        <v>275</v>
      </c>
      <c r="C14" s="334">
        <v>8.3602396900000002</v>
      </c>
      <c r="D14" s="624">
        <f>100*(C14-C13)/C13</f>
        <v>-2.7350457520015601</v>
      </c>
      <c r="E14" s="334">
        <v>6.476995689999999</v>
      </c>
      <c r="F14" s="624">
        <f>100*(E14-E13)/E13</f>
        <v>-3.6587405189396542</v>
      </c>
    </row>
    <row r="15" spans="1:6" x14ac:dyDescent="0.2">
      <c r="A15" s="934"/>
      <c r="B15" s="263" t="s">
        <v>276</v>
      </c>
      <c r="C15" s="334">
        <v>8.1462632900000003</v>
      </c>
      <c r="D15" s="624">
        <v>-2.5594529335797063</v>
      </c>
      <c r="E15" s="334">
        <v>6.2630192899999999</v>
      </c>
      <c r="F15" s="624">
        <v>-3.3036365969852777</v>
      </c>
    </row>
    <row r="16" spans="1:6" x14ac:dyDescent="0.2">
      <c r="A16" s="935"/>
      <c r="B16" s="268" t="s">
        <v>278</v>
      </c>
      <c r="C16" s="335">
        <v>8.2213304800000007</v>
      </c>
      <c r="D16" s="625">
        <v>0.92149231282703103</v>
      </c>
      <c r="E16" s="335">
        <v>6.3380864799999994</v>
      </c>
      <c r="F16" s="625">
        <v>1.198578297848409</v>
      </c>
    </row>
    <row r="17" spans="1:6" x14ac:dyDescent="0.2">
      <c r="A17" s="933">
        <v>2017</v>
      </c>
      <c r="B17" s="759" t="s">
        <v>275</v>
      </c>
      <c r="C17" s="762">
        <v>8.4754970299999979</v>
      </c>
      <c r="D17" s="764">
        <v>3.0915500917802441</v>
      </c>
      <c r="E17" s="762">
        <v>6.58015303</v>
      </c>
      <c r="F17" s="764">
        <v>3.8192370956730866</v>
      </c>
    </row>
    <row r="18" spans="1:6" x14ac:dyDescent="0.2">
      <c r="A18" s="934"/>
      <c r="B18" s="263" t="s">
        <v>276</v>
      </c>
      <c r="C18" s="334">
        <v>8.6130582999999987</v>
      </c>
      <c r="D18" s="624">
        <v>1.6230466427288794</v>
      </c>
      <c r="E18" s="334">
        <v>6.7177142999999999</v>
      </c>
      <c r="F18" s="624">
        <v>2.0905481889681821</v>
      </c>
    </row>
    <row r="19" spans="1:6" x14ac:dyDescent="0.2">
      <c r="A19" s="934"/>
      <c r="B19" s="263" t="s">
        <v>277</v>
      </c>
      <c r="C19" s="334">
        <v>8.5372844699999977</v>
      </c>
      <c r="D19" s="624">
        <v>-0.87975522004769258</v>
      </c>
      <c r="E19" s="334">
        <v>6.6419404700000007</v>
      </c>
      <c r="F19" s="624">
        <v>-1.1279704169616036</v>
      </c>
    </row>
    <row r="20" spans="1:6" x14ac:dyDescent="0.2">
      <c r="A20" s="935"/>
      <c r="B20" s="760" t="s">
        <v>278</v>
      </c>
      <c r="C20" s="761">
        <v>8.4378188399999985</v>
      </c>
      <c r="D20" s="763">
        <v>-1.1650733948191752</v>
      </c>
      <c r="E20" s="761">
        <v>6.5424748399999997</v>
      </c>
      <c r="F20" s="763">
        <v>-1.4975387155193964</v>
      </c>
    </row>
    <row r="21" spans="1:6" x14ac:dyDescent="0.2">
      <c r="A21" s="931">
        <v>2018</v>
      </c>
      <c r="B21" s="263" t="s">
        <v>275</v>
      </c>
      <c r="C21" s="334">
        <v>8.8541459599999985</v>
      </c>
      <c r="D21" s="624">
        <v>4.9340608976620333</v>
      </c>
      <c r="E21" s="334">
        <v>6.9721119600000003</v>
      </c>
      <c r="F21" s="624">
        <v>6.5668899079786245</v>
      </c>
    </row>
    <row r="22" spans="1:6" x14ac:dyDescent="0.2">
      <c r="A22" s="932"/>
      <c r="B22" s="760" t="s">
        <v>276</v>
      </c>
      <c r="C22" s="761">
        <v>8.6007973699999987</v>
      </c>
      <c r="D22" s="763">
        <v>-2.8613554728433672</v>
      </c>
      <c r="E22" s="761">
        <v>6.7187633700000005</v>
      </c>
      <c r="F22" s="763">
        <v>-3.6337424220020682</v>
      </c>
    </row>
    <row r="23" spans="1:6" x14ac:dyDescent="0.2">
      <c r="A23" s="630"/>
      <c r="B23" s="57"/>
      <c r="C23" s="93"/>
      <c r="D23" s="93"/>
      <c r="E23" s="93"/>
      <c r="F23" s="93" t="s">
        <v>611</v>
      </c>
    </row>
    <row r="24" spans="1:6" x14ac:dyDescent="0.2">
      <c r="A24" s="630" t="s">
        <v>283</v>
      </c>
      <c r="B24" s="57"/>
      <c r="C24" s="93"/>
      <c r="D24" s="93"/>
      <c r="E24" s="93"/>
      <c r="F24" s="93"/>
    </row>
    <row r="25" spans="1:6" x14ac:dyDescent="0.2">
      <c r="A25" s="93"/>
      <c r="B25" s="8"/>
      <c r="C25" s="8"/>
      <c r="D25" s="8"/>
      <c r="E25" s="8"/>
      <c r="F25" s="8"/>
    </row>
  </sheetData>
  <mergeCells count="6">
    <mergeCell ref="A21:A22"/>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9" width="11" style="77"/>
    <col min="10" max="10" width="10" style="77"/>
    <col min="11" max="12" width="10.125" style="77" bestFit="1" customWidth="1"/>
    <col min="13" max="256" width="10" style="77"/>
    <col min="257" max="257" width="28.375" style="77" customWidth="1"/>
    <col min="258" max="258" width="10.875" style="77" customWidth="1"/>
    <col min="259" max="259" width="11.375" style="77" customWidth="1"/>
    <col min="260" max="260" width="10" style="77"/>
    <col min="261" max="261" width="11.375" style="77" customWidth="1"/>
    <col min="262" max="262" width="11.875" style="77" customWidth="1"/>
    <col min="263" max="263" width="10" style="77"/>
    <col min="264" max="264" width="10.875" style="77" bestFit="1" customWidth="1"/>
    <col min="265" max="266" width="10" style="77"/>
    <col min="267" max="268" width="10.125" style="77" bestFit="1" customWidth="1"/>
    <col min="269" max="512" width="10" style="77"/>
    <col min="513" max="513" width="28.375" style="77" customWidth="1"/>
    <col min="514" max="514" width="10.875" style="77" customWidth="1"/>
    <col min="515" max="515" width="11.375" style="77" customWidth="1"/>
    <col min="516" max="516" width="10" style="77"/>
    <col min="517" max="517" width="11.375" style="77" customWidth="1"/>
    <col min="518" max="518" width="11.875" style="77" customWidth="1"/>
    <col min="519" max="519" width="10" style="77"/>
    <col min="520" max="520" width="10.875" style="77" bestFit="1" customWidth="1"/>
    <col min="521" max="522" width="10" style="77"/>
    <col min="523" max="524" width="10.125" style="77" bestFit="1" customWidth="1"/>
    <col min="525" max="768" width="10" style="77"/>
    <col min="769" max="769" width="28.375" style="77" customWidth="1"/>
    <col min="770" max="770" width="10.875" style="77" customWidth="1"/>
    <col min="771" max="771" width="11.375" style="77" customWidth="1"/>
    <col min="772" max="772" width="10" style="77"/>
    <col min="773" max="773" width="11.375" style="77" customWidth="1"/>
    <col min="774" max="774" width="11.875" style="77" customWidth="1"/>
    <col min="775" max="775" width="10" style="77"/>
    <col min="776" max="776" width="10.875" style="77" bestFit="1" customWidth="1"/>
    <col min="777" max="778" width="10" style="77"/>
    <col min="779" max="780" width="10.125" style="77" bestFit="1" customWidth="1"/>
    <col min="781" max="1024" width="11" style="77"/>
    <col min="1025" max="1025" width="28.375" style="77" customWidth="1"/>
    <col min="1026" max="1026" width="10.875" style="77" customWidth="1"/>
    <col min="1027" max="1027" width="11.375" style="77" customWidth="1"/>
    <col min="1028" max="1028" width="10" style="77"/>
    <col min="1029" max="1029" width="11.375" style="77" customWidth="1"/>
    <col min="1030" max="1030" width="11.875" style="77" customWidth="1"/>
    <col min="1031" max="1031" width="10" style="77"/>
    <col min="1032" max="1032" width="10.875" style="77" bestFit="1" customWidth="1"/>
    <col min="1033" max="1034" width="10" style="77"/>
    <col min="1035" max="1036" width="10.125" style="77" bestFit="1" customWidth="1"/>
    <col min="1037" max="1280" width="10" style="77"/>
    <col min="1281" max="1281" width="28.375" style="77" customWidth="1"/>
    <col min="1282" max="1282" width="10.875" style="77" customWidth="1"/>
    <col min="1283" max="1283" width="11.375" style="77" customWidth="1"/>
    <col min="1284" max="1284" width="10" style="77"/>
    <col min="1285" max="1285" width="11.375" style="77" customWidth="1"/>
    <col min="1286" max="1286" width="11.875" style="77" customWidth="1"/>
    <col min="1287" max="1287" width="10" style="77"/>
    <col min="1288" max="1288" width="10.875" style="77" bestFit="1" customWidth="1"/>
    <col min="1289" max="1290" width="10" style="77"/>
    <col min="1291" max="1292" width="10.125" style="77" bestFit="1" customWidth="1"/>
    <col min="1293" max="1536" width="10" style="77"/>
    <col min="1537" max="1537" width="28.375" style="77" customWidth="1"/>
    <col min="1538" max="1538" width="10.875" style="77" customWidth="1"/>
    <col min="1539" max="1539" width="11.375" style="77" customWidth="1"/>
    <col min="1540" max="1540" width="10" style="77"/>
    <col min="1541" max="1541" width="11.375" style="77" customWidth="1"/>
    <col min="1542" max="1542" width="11.875" style="77" customWidth="1"/>
    <col min="1543" max="1543" width="10" style="77"/>
    <col min="1544" max="1544" width="10.875" style="77" bestFit="1" customWidth="1"/>
    <col min="1545" max="1546" width="10" style="77"/>
    <col min="1547" max="1548" width="10.125" style="77" bestFit="1" customWidth="1"/>
    <col min="1549" max="1792" width="10" style="77"/>
    <col min="1793" max="1793" width="28.375" style="77" customWidth="1"/>
    <col min="1794" max="1794" width="10.875" style="77" customWidth="1"/>
    <col min="1795" max="1795" width="11.375" style="77" customWidth="1"/>
    <col min="1796" max="1796" width="10" style="77"/>
    <col min="1797" max="1797" width="11.375" style="77" customWidth="1"/>
    <col min="1798" max="1798" width="11.875" style="77" customWidth="1"/>
    <col min="1799" max="1799" width="10" style="77"/>
    <col min="1800" max="1800" width="10.875" style="77" bestFit="1" customWidth="1"/>
    <col min="1801" max="1802" width="10" style="77"/>
    <col min="1803" max="1804" width="10.125" style="77" bestFit="1" customWidth="1"/>
    <col min="1805" max="2048" width="11" style="77"/>
    <col min="2049" max="2049" width="28.375" style="77" customWidth="1"/>
    <col min="2050" max="2050" width="10.875" style="77" customWidth="1"/>
    <col min="2051" max="2051" width="11.375" style="77" customWidth="1"/>
    <col min="2052" max="2052" width="10" style="77"/>
    <col min="2053" max="2053" width="11.375" style="77" customWidth="1"/>
    <col min="2054" max="2054" width="11.875" style="77" customWidth="1"/>
    <col min="2055" max="2055" width="10" style="77"/>
    <col min="2056" max="2056" width="10.875" style="77" bestFit="1" customWidth="1"/>
    <col min="2057" max="2058" width="10" style="77"/>
    <col min="2059" max="2060" width="10.125" style="77" bestFit="1" customWidth="1"/>
    <col min="2061" max="2304" width="10" style="77"/>
    <col min="2305" max="2305" width="28.375" style="77" customWidth="1"/>
    <col min="2306" max="2306" width="10.875" style="77" customWidth="1"/>
    <col min="2307" max="2307" width="11.375" style="77" customWidth="1"/>
    <col min="2308" max="2308" width="10" style="77"/>
    <col min="2309" max="2309" width="11.375" style="77" customWidth="1"/>
    <col min="2310" max="2310" width="11.875" style="77" customWidth="1"/>
    <col min="2311" max="2311" width="10" style="77"/>
    <col min="2312" max="2312" width="10.875" style="77" bestFit="1" customWidth="1"/>
    <col min="2313" max="2314" width="10" style="77"/>
    <col min="2315" max="2316" width="10.125" style="77" bestFit="1" customWidth="1"/>
    <col min="2317" max="2560" width="10" style="77"/>
    <col min="2561" max="2561" width="28.375" style="77" customWidth="1"/>
    <col min="2562" max="2562" width="10.875" style="77" customWidth="1"/>
    <col min="2563" max="2563" width="11.375" style="77" customWidth="1"/>
    <col min="2564" max="2564" width="10" style="77"/>
    <col min="2565" max="2565" width="11.375" style="77" customWidth="1"/>
    <col min="2566" max="2566" width="11.875" style="77" customWidth="1"/>
    <col min="2567" max="2567" width="10" style="77"/>
    <col min="2568" max="2568" width="10.875" style="77" bestFit="1" customWidth="1"/>
    <col min="2569" max="2570" width="10" style="77"/>
    <col min="2571" max="2572" width="10.125" style="77" bestFit="1" customWidth="1"/>
    <col min="2573" max="2816" width="10" style="77"/>
    <col min="2817" max="2817" width="28.375" style="77" customWidth="1"/>
    <col min="2818" max="2818" width="10.875" style="77" customWidth="1"/>
    <col min="2819" max="2819" width="11.375" style="77" customWidth="1"/>
    <col min="2820" max="2820" width="10" style="77"/>
    <col min="2821" max="2821" width="11.375" style="77" customWidth="1"/>
    <col min="2822" max="2822" width="11.875" style="77" customWidth="1"/>
    <col min="2823" max="2823" width="10" style="77"/>
    <col min="2824" max="2824" width="10.875" style="77" bestFit="1" customWidth="1"/>
    <col min="2825" max="2826" width="10" style="77"/>
    <col min="2827" max="2828" width="10.125" style="77" bestFit="1" customWidth="1"/>
    <col min="2829" max="3072" width="11" style="77"/>
    <col min="3073" max="3073" width="28.375" style="77" customWidth="1"/>
    <col min="3074" max="3074" width="10.875" style="77" customWidth="1"/>
    <col min="3075" max="3075" width="11.375" style="77" customWidth="1"/>
    <col min="3076" max="3076" width="10" style="77"/>
    <col min="3077" max="3077" width="11.375" style="77" customWidth="1"/>
    <col min="3078" max="3078" width="11.875" style="77" customWidth="1"/>
    <col min="3079" max="3079" width="10" style="77"/>
    <col min="3080" max="3080" width="10.875" style="77" bestFit="1" customWidth="1"/>
    <col min="3081" max="3082" width="10" style="77"/>
    <col min="3083" max="3084" width="10.125" style="77" bestFit="1" customWidth="1"/>
    <col min="3085" max="3328" width="10" style="77"/>
    <col min="3329" max="3329" width="28.375" style="77" customWidth="1"/>
    <col min="3330" max="3330" width="10.875" style="77" customWidth="1"/>
    <col min="3331" max="3331" width="11.375" style="77" customWidth="1"/>
    <col min="3332" max="3332" width="10" style="77"/>
    <col min="3333" max="3333" width="11.375" style="77" customWidth="1"/>
    <col min="3334" max="3334" width="11.875" style="77" customWidth="1"/>
    <col min="3335" max="3335" width="10" style="77"/>
    <col min="3336" max="3336" width="10.875" style="77" bestFit="1" customWidth="1"/>
    <col min="3337" max="3338" width="10" style="77"/>
    <col min="3339" max="3340" width="10.125" style="77" bestFit="1" customWidth="1"/>
    <col min="3341" max="3584" width="10" style="77"/>
    <col min="3585" max="3585" width="28.375" style="77" customWidth="1"/>
    <col min="3586" max="3586" width="10.875" style="77" customWidth="1"/>
    <col min="3587" max="3587" width="11.375" style="77" customWidth="1"/>
    <col min="3588" max="3588" width="10" style="77"/>
    <col min="3589" max="3589" width="11.375" style="77" customWidth="1"/>
    <col min="3590" max="3590" width="11.875" style="77" customWidth="1"/>
    <col min="3591" max="3591" width="10" style="77"/>
    <col min="3592" max="3592" width="10.875" style="77" bestFit="1" customWidth="1"/>
    <col min="3593" max="3594" width="10" style="77"/>
    <col min="3595" max="3596" width="10.125" style="77" bestFit="1" customWidth="1"/>
    <col min="3597" max="3840" width="10" style="77"/>
    <col min="3841" max="3841" width="28.375" style="77" customWidth="1"/>
    <col min="3842" max="3842" width="10.875" style="77" customWidth="1"/>
    <col min="3843" max="3843" width="11.375" style="77" customWidth="1"/>
    <col min="3844" max="3844" width="10" style="77"/>
    <col min="3845" max="3845" width="11.375" style="77" customWidth="1"/>
    <col min="3846" max="3846" width="11.875" style="77" customWidth="1"/>
    <col min="3847" max="3847" width="10" style="77"/>
    <col min="3848" max="3848" width="10.875" style="77" bestFit="1" customWidth="1"/>
    <col min="3849" max="3850" width="10" style="77"/>
    <col min="3851" max="3852" width="10.125" style="77" bestFit="1" customWidth="1"/>
    <col min="3853" max="4096" width="11" style="77"/>
    <col min="4097" max="4097" width="28.375" style="77" customWidth="1"/>
    <col min="4098" max="4098" width="10.875" style="77" customWidth="1"/>
    <col min="4099" max="4099" width="11.375" style="77" customWidth="1"/>
    <col min="4100" max="4100" width="10" style="77"/>
    <col min="4101" max="4101" width="11.375" style="77" customWidth="1"/>
    <col min="4102" max="4102" width="11.875" style="77" customWidth="1"/>
    <col min="4103" max="4103" width="10" style="77"/>
    <col min="4104" max="4104" width="10.875" style="77" bestFit="1" customWidth="1"/>
    <col min="4105" max="4106" width="10" style="77"/>
    <col min="4107" max="4108" width="10.125" style="77" bestFit="1" customWidth="1"/>
    <col min="4109" max="4352" width="10" style="77"/>
    <col min="4353" max="4353" width="28.375" style="77" customWidth="1"/>
    <col min="4354" max="4354" width="10.875" style="77" customWidth="1"/>
    <col min="4355" max="4355" width="11.375" style="77" customWidth="1"/>
    <col min="4356" max="4356" width="10" style="77"/>
    <col min="4357" max="4357" width="11.375" style="77" customWidth="1"/>
    <col min="4358" max="4358" width="11.875" style="77" customWidth="1"/>
    <col min="4359" max="4359" width="10" style="77"/>
    <col min="4360" max="4360" width="10.875" style="77" bestFit="1" customWidth="1"/>
    <col min="4361" max="4362" width="10" style="77"/>
    <col min="4363" max="4364" width="10.125" style="77" bestFit="1" customWidth="1"/>
    <col min="4365" max="4608" width="10" style="77"/>
    <col min="4609" max="4609" width="28.375" style="77" customWidth="1"/>
    <col min="4610" max="4610" width="10.875" style="77" customWidth="1"/>
    <col min="4611" max="4611" width="11.375" style="77" customWidth="1"/>
    <col min="4612" max="4612" width="10" style="77"/>
    <col min="4613" max="4613" width="11.375" style="77" customWidth="1"/>
    <col min="4614" max="4614" width="11.875" style="77" customWidth="1"/>
    <col min="4615" max="4615" width="10" style="77"/>
    <col min="4616" max="4616" width="10.875" style="77" bestFit="1" customWidth="1"/>
    <col min="4617" max="4618" width="10" style="77"/>
    <col min="4619" max="4620" width="10.125" style="77" bestFit="1" customWidth="1"/>
    <col min="4621" max="4864" width="10" style="77"/>
    <col min="4865" max="4865" width="28.375" style="77" customWidth="1"/>
    <col min="4866" max="4866" width="10.875" style="77" customWidth="1"/>
    <col min="4867" max="4867" width="11.375" style="77" customWidth="1"/>
    <col min="4868" max="4868" width="10" style="77"/>
    <col min="4869" max="4869" width="11.375" style="77" customWidth="1"/>
    <col min="4870" max="4870" width="11.875" style="77" customWidth="1"/>
    <col min="4871" max="4871" width="10" style="77"/>
    <col min="4872" max="4872" width="10.875" style="77" bestFit="1" customWidth="1"/>
    <col min="4873" max="4874" width="10" style="77"/>
    <col min="4875" max="4876" width="10.125" style="77" bestFit="1" customWidth="1"/>
    <col min="4877" max="5120" width="11" style="77"/>
    <col min="5121" max="5121" width="28.375" style="77" customWidth="1"/>
    <col min="5122" max="5122" width="10.875" style="77" customWidth="1"/>
    <col min="5123" max="5123" width="11.375" style="77" customWidth="1"/>
    <col min="5124" max="5124" width="10" style="77"/>
    <col min="5125" max="5125" width="11.375" style="77" customWidth="1"/>
    <col min="5126" max="5126" width="11.875" style="77" customWidth="1"/>
    <col min="5127" max="5127" width="10" style="77"/>
    <col min="5128" max="5128" width="10.875" style="77" bestFit="1" customWidth="1"/>
    <col min="5129" max="5130" width="10" style="77"/>
    <col min="5131" max="5132" width="10.125" style="77" bestFit="1" customWidth="1"/>
    <col min="5133" max="5376" width="10" style="77"/>
    <col min="5377" max="5377" width="28.375" style="77" customWidth="1"/>
    <col min="5378" max="5378" width="10.875" style="77" customWidth="1"/>
    <col min="5379" max="5379" width="11.375" style="77" customWidth="1"/>
    <col min="5380" max="5380" width="10" style="77"/>
    <col min="5381" max="5381" width="11.375" style="77" customWidth="1"/>
    <col min="5382" max="5382" width="11.875" style="77" customWidth="1"/>
    <col min="5383" max="5383" width="10" style="77"/>
    <col min="5384" max="5384" width="10.875" style="77" bestFit="1" customWidth="1"/>
    <col min="5385" max="5386" width="10" style="77"/>
    <col min="5387" max="5388" width="10.125" style="77" bestFit="1" customWidth="1"/>
    <col min="5389" max="5632" width="10" style="77"/>
    <col min="5633" max="5633" width="28.375" style="77" customWidth="1"/>
    <col min="5634" max="5634" width="10.875" style="77" customWidth="1"/>
    <col min="5635" max="5635" width="11.375" style="77" customWidth="1"/>
    <col min="5636" max="5636" width="10" style="77"/>
    <col min="5637" max="5637" width="11.375" style="77" customWidth="1"/>
    <col min="5638" max="5638" width="11.875" style="77" customWidth="1"/>
    <col min="5639" max="5639" width="10" style="77"/>
    <col min="5640" max="5640" width="10.875" style="77" bestFit="1" customWidth="1"/>
    <col min="5641" max="5642" width="10" style="77"/>
    <col min="5643" max="5644" width="10.125" style="77" bestFit="1" customWidth="1"/>
    <col min="5645" max="5888" width="10" style="77"/>
    <col min="5889" max="5889" width="28.375" style="77" customWidth="1"/>
    <col min="5890" max="5890" width="10.875" style="77" customWidth="1"/>
    <col min="5891" max="5891" width="11.375" style="77" customWidth="1"/>
    <col min="5892" max="5892" width="10" style="77"/>
    <col min="5893" max="5893" width="11.375" style="77" customWidth="1"/>
    <col min="5894" max="5894" width="11.875" style="77" customWidth="1"/>
    <col min="5895" max="5895" width="10" style="77"/>
    <col min="5896" max="5896" width="10.875" style="77" bestFit="1" customWidth="1"/>
    <col min="5897" max="5898" width="10" style="77"/>
    <col min="5899" max="5900" width="10.125" style="77" bestFit="1" customWidth="1"/>
    <col min="5901" max="6144" width="11" style="77"/>
    <col min="6145" max="6145" width="28.375" style="77" customWidth="1"/>
    <col min="6146" max="6146" width="10.875" style="77" customWidth="1"/>
    <col min="6147" max="6147" width="11.375" style="77" customWidth="1"/>
    <col min="6148" max="6148" width="10" style="77"/>
    <col min="6149" max="6149" width="11.375" style="77" customWidth="1"/>
    <col min="6150" max="6150" width="11.875" style="77" customWidth="1"/>
    <col min="6151" max="6151" width="10" style="77"/>
    <col min="6152" max="6152" width="10.875" style="77" bestFit="1" customWidth="1"/>
    <col min="6153" max="6154" width="10" style="77"/>
    <col min="6155" max="6156" width="10.125" style="77" bestFit="1" customWidth="1"/>
    <col min="6157" max="6400" width="10" style="77"/>
    <col min="6401" max="6401" width="28.375" style="77" customWidth="1"/>
    <col min="6402" max="6402" width="10.875" style="77" customWidth="1"/>
    <col min="6403" max="6403" width="11.375" style="77" customWidth="1"/>
    <col min="6404" max="6404" width="10" style="77"/>
    <col min="6405" max="6405" width="11.375" style="77" customWidth="1"/>
    <col min="6406" max="6406" width="11.875" style="77" customWidth="1"/>
    <col min="6407" max="6407" width="10" style="77"/>
    <col min="6408" max="6408" width="10.875" style="77" bestFit="1" customWidth="1"/>
    <col min="6409" max="6410" width="10" style="77"/>
    <col min="6411" max="6412" width="10.125" style="77" bestFit="1" customWidth="1"/>
    <col min="6413" max="6656" width="10" style="77"/>
    <col min="6657" max="6657" width="28.375" style="77" customWidth="1"/>
    <col min="6658" max="6658" width="10.875" style="77" customWidth="1"/>
    <col min="6659" max="6659" width="11.375" style="77" customWidth="1"/>
    <col min="6660" max="6660" width="10" style="77"/>
    <col min="6661" max="6661" width="11.375" style="77" customWidth="1"/>
    <col min="6662" max="6662" width="11.875" style="77" customWidth="1"/>
    <col min="6663" max="6663" width="10" style="77"/>
    <col min="6664" max="6664" width="10.875" style="77" bestFit="1" customWidth="1"/>
    <col min="6665" max="6666" width="10" style="77"/>
    <col min="6667" max="6668" width="10.125" style="77" bestFit="1" customWidth="1"/>
    <col min="6669" max="6912" width="10" style="77"/>
    <col min="6913" max="6913" width="28.375" style="77" customWidth="1"/>
    <col min="6914" max="6914" width="10.875" style="77" customWidth="1"/>
    <col min="6915" max="6915" width="11.375" style="77" customWidth="1"/>
    <col min="6916" max="6916" width="10" style="77"/>
    <col min="6917" max="6917" width="11.375" style="77" customWidth="1"/>
    <col min="6918" max="6918" width="11.875" style="77" customWidth="1"/>
    <col min="6919" max="6919" width="10" style="77"/>
    <col min="6920" max="6920" width="10.875" style="77" bestFit="1" customWidth="1"/>
    <col min="6921" max="6922" width="10" style="77"/>
    <col min="6923" max="6924" width="10.125" style="77" bestFit="1" customWidth="1"/>
    <col min="6925" max="7168" width="11" style="77"/>
    <col min="7169" max="7169" width="28.375" style="77" customWidth="1"/>
    <col min="7170" max="7170" width="10.875" style="77" customWidth="1"/>
    <col min="7171" max="7171" width="11.375" style="77" customWidth="1"/>
    <col min="7172" max="7172" width="10" style="77"/>
    <col min="7173" max="7173" width="11.375" style="77" customWidth="1"/>
    <col min="7174" max="7174" width="11.875" style="77" customWidth="1"/>
    <col min="7175" max="7175" width="10" style="77"/>
    <col min="7176" max="7176" width="10.875" style="77" bestFit="1" customWidth="1"/>
    <col min="7177" max="7178" width="10" style="77"/>
    <col min="7179" max="7180" width="10.125" style="77" bestFit="1" customWidth="1"/>
    <col min="7181" max="7424" width="10" style="77"/>
    <col min="7425" max="7425" width="28.375" style="77" customWidth="1"/>
    <col min="7426" max="7426" width="10.875" style="77" customWidth="1"/>
    <col min="7427" max="7427" width="11.375" style="77" customWidth="1"/>
    <col min="7428" max="7428" width="10" style="77"/>
    <col min="7429" max="7429" width="11.375" style="77" customWidth="1"/>
    <col min="7430" max="7430" width="11.875" style="77" customWidth="1"/>
    <col min="7431" max="7431" width="10" style="77"/>
    <col min="7432" max="7432" width="10.875" style="77" bestFit="1" customWidth="1"/>
    <col min="7433" max="7434" width="10" style="77"/>
    <col min="7435" max="7436" width="10.125" style="77" bestFit="1" customWidth="1"/>
    <col min="7437" max="7680" width="10" style="77"/>
    <col min="7681" max="7681" width="28.375" style="77" customWidth="1"/>
    <col min="7682" max="7682" width="10.875" style="77" customWidth="1"/>
    <col min="7683" max="7683" width="11.375" style="77" customWidth="1"/>
    <col min="7684" max="7684" width="10" style="77"/>
    <col min="7685" max="7685" width="11.375" style="77" customWidth="1"/>
    <col min="7686" max="7686" width="11.875" style="77" customWidth="1"/>
    <col min="7687" max="7687" width="10" style="77"/>
    <col min="7688" max="7688" width="10.875" style="77" bestFit="1" customWidth="1"/>
    <col min="7689" max="7690" width="10" style="77"/>
    <col min="7691" max="7692" width="10.125" style="77" bestFit="1" customWidth="1"/>
    <col min="7693" max="7936" width="10" style="77"/>
    <col min="7937" max="7937" width="28.375" style="77" customWidth="1"/>
    <col min="7938" max="7938" width="10.875" style="77" customWidth="1"/>
    <col min="7939" max="7939" width="11.375" style="77" customWidth="1"/>
    <col min="7940" max="7940" width="10" style="77"/>
    <col min="7941" max="7941" width="11.375" style="77" customWidth="1"/>
    <col min="7942" max="7942" width="11.875" style="77" customWidth="1"/>
    <col min="7943" max="7943" width="10" style="77"/>
    <col min="7944" max="7944" width="10.875" style="77" bestFit="1" customWidth="1"/>
    <col min="7945" max="7946" width="10" style="77"/>
    <col min="7947" max="7948" width="10.125" style="77" bestFit="1" customWidth="1"/>
    <col min="7949" max="8192" width="11" style="77"/>
    <col min="8193" max="8193" width="28.375" style="77" customWidth="1"/>
    <col min="8194" max="8194" width="10.875" style="77" customWidth="1"/>
    <col min="8195" max="8195" width="11.375" style="77" customWidth="1"/>
    <col min="8196" max="8196" width="10" style="77"/>
    <col min="8197" max="8197" width="11.375" style="77" customWidth="1"/>
    <col min="8198" max="8198" width="11.875" style="77" customWidth="1"/>
    <col min="8199" max="8199" width="10" style="77"/>
    <col min="8200" max="8200" width="10.875" style="77" bestFit="1" customWidth="1"/>
    <col min="8201" max="8202" width="10" style="77"/>
    <col min="8203" max="8204" width="10.125" style="77" bestFit="1" customWidth="1"/>
    <col min="8205" max="8448" width="10" style="77"/>
    <col min="8449" max="8449" width="28.375" style="77" customWidth="1"/>
    <col min="8450" max="8450" width="10.875" style="77" customWidth="1"/>
    <col min="8451" max="8451" width="11.375" style="77" customWidth="1"/>
    <col min="8452" max="8452" width="10" style="77"/>
    <col min="8453" max="8453" width="11.375" style="77" customWidth="1"/>
    <col min="8454" max="8454" width="11.875" style="77" customWidth="1"/>
    <col min="8455" max="8455" width="10" style="77"/>
    <col min="8456" max="8456" width="10.875" style="77" bestFit="1" customWidth="1"/>
    <col min="8457" max="8458" width="10" style="77"/>
    <col min="8459" max="8460" width="10.125" style="77" bestFit="1" customWidth="1"/>
    <col min="8461" max="8704" width="10" style="77"/>
    <col min="8705" max="8705" width="28.375" style="77" customWidth="1"/>
    <col min="8706" max="8706" width="10.875" style="77" customWidth="1"/>
    <col min="8707" max="8707" width="11.375" style="77" customWidth="1"/>
    <col min="8708" max="8708" width="10" style="77"/>
    <col min="8709" max="8709" width="11.375" style="77" customWidth="1"/>
    <col min="8710" max="8710" width="11.875" style="77" customWidth="1"/>
    <col min="8711" max="8711" width="10" style="77"/>
    <col min="8712" max="8712" width="10.875" style="77" bestFit="1" customWidth="1"/>
    <col min="8713" max="8714" width="10" style="77"/>
    <col min="8715" max="8716" width="10.125" style="77" bestFit="1" customWidth="1"/>
    <col min="8717" max="8960" width="10" style="77"/>
    <col min="8961" max="8961" width="28.375" style="77" customWidth="1"/>
    <col min="8962" max="8962" width="10.875" style="77" customWidth="1"/>
    <col min="8963" max="8963" width="11.375" style="77" customWidth="1"/>
    <col min="8964" max="8964" width="10" style="77"/>
    <col min="8965" max="8965" width="11.375" style="77" customWidth="1"/>
    <col min="8966" max="8966" width="11.875" style="77" customWidth="1"/>
    <col min="8967" max="8967" width="10" style="77"/>
    <col min="8968" max="8968" width="10.875" style="77" bestFit="1" customWidth="1"/>
    <col min="8969" max="8970" width="10" style="77"/>
    <col min="8971" max="8972" width="10.125" style="77" bestFit="1" customWidth="1"/>
    <col min="8973" max="9216" width="11" style="77"/>
    <col min="9217" max="9217" width="28.375" style="77" customWidth="1"/>
    <col min="9218" max="9218" width="10.875" style="77" customWidth="1"/>
    <col min="9219" max="9219" width="11.375" style="77" customWidth="1"/>
    <col min="9220" max="9220" width="10" style="77"/>
    <col min="9221" max="9221" width="11.375" style="77" customWidth="1"/>
    <col min="9222" max="9222" width="11.875" style="77" customWidth="1"/>
    <col min="9223" max="9223" width="10" style="77"/>
    <col min="9224" max="9224" width="10.875" style="77" bestFit="1" customWidth="1"/>
    <col min="9225" max="9226" width="10" style="77"/>
    <col min="9227" max="9228" width="10.125" style="77" bestFit="1" customWidth="1"/>
    <col min="9229" max="9472" width="10" style="77"/>
    <col min="9473" max="9473" width="28.375" style="77" customWidth="1"/>
    <col min="9474" max="9474" width="10.875" style="77" customWidth="1"/>
    <col min="9475" max="9475" width="11.375" style="77" customWidth="1"/>
    <col min="9476" max="9476" width="10" style="77"/>
    <col min="9477" max="9477" width="11.375" style="77" customWidth="1"/>
    <col min="9478" max="9478" width="11.875" style="77" customWidth="1"/>
    <col min="9479" max="9479" width="10" style="77"/>
    <col min="9480" max="9480" width="10.875" style="77" bestFit="1" customWidth="1"/>
    <col min="9481" max="9482" width="10" style="77"/>
    <col min="9483" max="9484" width="10.125" style="77" bestFit="1" customWidth="1"/>
    <col min="9485" max="9728" width="10" style="77"/>
    <col min="9729" max="9729" width="28.375" style="77" customWidth="1"/>
    <col min="9730" max="9730" width="10.875" style="77" customWidth="1"/>
    <col min="9731" max="9731" width="11.375" style="77" customWidth="1"/>
    <col min="9732" max="9732" width="10" style="77"/>
    <col min="9733" max="9733" width="11.375" style="77" customWidth="1"/>
    <col min="9734" max="9734" width="11.875" style="77" customWidth="1"/>
    <col min="9735" max="9735" width="10" style="77"/>
    <col min="9736" max="9736" width="10.875" style="77" bestFit="1" customWidth="1"/>
    <col min="9737" max="9738" width="10" style="77"/>
    <col min="9739" max="9740" width="10.125" style="77" bestFit="1" customWidth="1"/>
    <col min="9741" max="9984" width="10" style="77"/>
    <col min="9985" max="9985" width="28.375" style="77" customWidth="1"/>
    <col min="9986" max="9986" width="10.875" style="77" customWidth="1"/>
    <col min="9987" max="9987" width="11.375" style="77" customWidth="1"/>
    <col min="9988" max="9988" width="10" style="77"/>
    <col min="9989" max="9989" width="11.375" style="77" customWidth="1"/>
    <col min="9990" max="9990" width="11.875" style="77" customWidth="1"/>
    <col min="9991" max="9991" width="10" style="77"/>
    <col min="9992" max="9992" width="10.875" style="77" bestFit="1" customWidth="1"/>
    <col min="9993" max="9994" width="10" style="77"/>
    <col min="9995" max="9996" width="10.125" style="77" bestFit="1" customWidth="1"/>
    <col min="9997" max="10240" width="11" style="77"/>
    <col min="10241" max="10241" width="28.375" style="77" customWidth="1"/>
    <col min="10242" max="10242" width="10.875" style="77" customWidth="1"/>
    <col min="10243" max="10243" width="11.375" style="77" customWidth="1"/>
    <col min="10244" max="10244" width="10" style="77"/>
    <col min="10245" max="10245" width="11.375" style="77" customWidth="1"/>
    <col min="10246" max="10246" width="11.875" style="77" customWidth="1"/>
    <col min="10247" max="10247" width="10" style="77"/>
    <col min="10248" max="10248" width="10.875" style="77" bestFit="1" customWidth="1"/>
    <col min="10249" max="10250" width="10" style="77"/>
    <col min="10251" max="10252" width="10.125" style="77" bestFit="1" customWidth="1"/>
    <col min="10253" max="10496" width="10" style="77"/>
    <col min="10497" max="10497" width="28.375" style="77" customWidth="1"/>
    <col min="10498" max="10498" width="10.875" style="77" customWidth="1"/>
    <col min="10499" max="10499" width="11.375" style="77" customWidth="1"/>
    <col min="10500" max="10500" width="10" style="77"/>
    <col min="10501" max="10501" width="11.375" style="77" customWidth="1"/>
    <col min="10502" max="10502" width="11.875" style="77" customWidth="1"/>
    <col min="10503" max="10503" width="10" style="77"/>
    <col min="10504" max="10504" width="10.875" style="77" bestFit="1" customWidth="1"/>
    <col min="10505" max="10506" width="10" style="77"/>
    <col min="10507" max="10508" width="10.125" style="77" bestFit="1" customWidth="1"/>
    <col min="10509" max="10752" width="10" style="77"/>
    <col min="10753" max="10753" width="28.375" style="77" customWidth="1"/>
    <col min="10754" max="10754" width="10.875" style="77" customWidth="1"/>
    <col min="10755" max="10755" width="11.375" style="77" customWidth="1"/>
    <col min="10756" max="10756" width="10" style="77"/>
    <col min="10757" max="10757" width="11.375" style="77" customWidth="1"/>
    <col min="10758" max="10758" width="11.875" style="77" customWidth="1"/>
    <col min="10759" max="10759" width="10" style="77"/>
    <col min="10760" max="10760" width="10.875" style="77" bestFit="1" customWidth="1"/>
    <col min="10761" max="10762" width="10" style="77"/>
    <col min="10763" max="10764" width="10.125" style="77" bestFit="1" customWidth="1"/>
    <col min="10765" max="11008" width="10" style="77"/>
    <col min="11009" max="11009" width="28.375" style="77" customWidth="1"/>
    <col min="11010" max="11010" width="10.875" style="77" customWidth="1"/>
    <col min="11011" max="11011" width="11.375" style="77" customWidth="1"/>
    <col min="11012" max="11012" width="10" style="77"/>
    <col min="11013" max="11013" width="11.375" style="77" customWidth="1"/>
    <col min="11014" max="11014" width="11.875" style="77" customWidth="1"/>
    <col min="11015" max="11015" width="10" style="77"/>
    <col min="11016" max="11016" width="10.875" style="77" bestFit="1" customWidth="1"/>
    <col min="11017" max="11018" width="10" style="77"/>
    <col min="11019" max="11020" width="10.125" style="77" bestFit="1" customWidth="1"/>
    <col min="11021" max="11264" width="11" style="77"/>
    <col min="11265" max="11265" width="28.375" style="77" customWidth="1"/>
    <col min="11266" max="11266" width="10.875" style="77" customWidth="1"/>
    <col min="11267" max="11267" width="11.375" style="77" customWidth="1"/>
    <col min="11268" max="11268" width="10" style="77"/>
    <col min="11269" max="11269" width="11.375" style="77" customWidth="1"/>
    <col min="11270" max="11270" width="11.875" style="77" customWidth="1"/>
    <col min="11271" max="11271" width="10" style="77"/>
    <col min="11272" max="11272" width="10.875" style="77" bestFit="1" customWidth="1"/>
    <col min="11273" max="11274" width="10" style="77"/>
    <col min="11275" max="11276" width="10.125" style="77" bestFit="1" customWidth="1"/>
    <col min="11277" max="11520" width="10" style="77"/>
    <col min="11521" max="11521" width="28.375" style="77" customWidth="1"/>
    <col min="11522" max="11522" width="10.875" style="77" customWidth="1"/>
    <col min="11523" max="11523" width="11.375" style="77" customWidth="1"/>
    <col min="11524" max="11524" width="10" style="77"/>
    <col min="11525" max="11525" width="11.375" style="77" customWidth="1"/>
    <col min="11526" max="11526" width="11.875" style="77" customWidth="1"/>
    <col min="11527" max="11527" width="10" style="77"/>
    <col min="11528" max="11528" width="10.875" style="77" bestFit="1" customWidth="1"/>
    <col min="11529" max="11530" width="10" style="77"/>
    <col min="11531" max="11532" width="10.125" style="77" bestFit="1" customWidth="1"/>
    <col min="11533" max="11776" width="10" style="77"/>
    <col min="11777" max="11777" width="28.375" style="77" customWidth="1"/>
    <col min="11778" max="11778" width="10.875" style="77" customWidth="1"/>
    <col min="11779" max="11779" width="11.375" style="77" customWidth="1"/>
    <col min="11780" max="11780" width="10" style="77"/>
    <col min="11781" max="11781" width="11.375" style="77" customWidth="1"/>
    <col min="11782" max="11782" width="11.875" style="77" customWidth="1"/>
    <col min="11783" max="11783" width="10" style="77"/>
    <col min="11784" max="11784" width="10.875" style="77" bestFit="1" customWidth="1"/>
    <col min="11785" max="11786" width="10" style="77"/>
    <col min="11787" max="11788" width="10.125" style="77" bestFit="1" customWidth="1"/>
    <col min="11789" max="12032" width="10" style="77"/>
    <col min="12033" max="12033" width="28.375" style="77" customWidth="1"/>
    <col min="12034" max="12034" width="10.875" style="77" customWidth="1"/>
    <col min="12035" max="12035" width="11.375" style="77" customWidth="1"/>
    <col min="12036" max="12036" width="10" style="77"/>
    <col min="12037" max="12037" width="11.375" style="77" customWidth="1"/>
    <col min="12038" max="12038" width="11.875" style="77" customWidth="1"/>
    <col min="12039" max="12039" width="10" style="77"/>
    <col min="12040" max="12040" width="10.875" style="77" bestFit="1" customWidth="1"/>
    <col min="12041" max="12042" width="10" style="77"/>
    <col min="12043" max="12044" width="10.125" style="77" bestFit="1" customWidth="1"/>
    <col min="12045" max="12288" width="11" style="77"/>
    <col min="12289" max="12289" width="28.375" style="77" customWidth="1"/>
    <col min="12290" max="12290" width="10.875" style="77" customWidth="1"/>
    <col min="12291" max="12291" width="11.375" style="77" customWidth="1"/>
    <col min="12292" max="12292" width="10" style="77"/>
    <col min="12293" max="12293" width="11.375" style="77" customWidth="1"/>
    <col min="12294" max="12294" width="11.875" style="77" customWidth="1"/>
    <col min="12295" max="12295" width="10" style="77"/>
    <col min="12296" max="12296" width="10.875" style="77" bestFit="1" customWidth="1"/>
    <col min="12297" max="12298" width="10" style="77"/>
    <col min="12299" max="12300" width="10.125" style="77" bestFit="1" customWidth="1"/>
    <col min="12301" max="12544" width="10" style="77"/>
    <col min="12545" max="12545" width="28.375" style="77" customWidth="1"/>
    <col min="12546" max="12546" width="10.875" style="77" customWidth="1"/>
    <col min="12547" max="12547" width="11.375" style="77" customWidth="1"/>
    <col min="12548" max="12548" width="10" style="77"/>
    <col min="12549" max="12549" width="11.375" style="77" customWidth="1"/>
    <col min="12550" max="12550" width="11.875" style="77" customWidth="1"/>
    <col min="12551" max="12551" width="10" style="77"/>
    <col min="12552" max="12552" width="10.875" style="77" bestFit="1" customWidth="1"/>
    <col min="12553" max="12554" width="10" style="77"/>
    <col min="12555" max="12556" width="10.125" style="77" bestFit="1" customWidth="1"/>
    <col min="12557" max="12800" width="10" style="77"/>
    <col min="12801" max="12801" width="28.375" style="77" customWidth="1"/>
    <col min="12802" max="12802" width="10.875" style="77" customWidth="1"/>
    <col min="12803" max="12803" width="11.375" style="77" customWidth="1"/>
    <col min="12804" max="12804" width="10" style="77"/>
    <col min="12805" max="12805" width="11.375" style="77" customWidth="1"/>
    <col min="12806" max="12806" width="11.875" style="77" customWidth="1"/>
    <col min="12807" max="12807" width="10" style="77"/>
    <col min="12808" max="12808" width="10.875" style="77" bestFit="1" customWidth="1"/>
    <col min="12809" max="12810" width="10" style="77"/>
    <col min="12811" max="12812" width="10.125" style="77" bestFit="1" customWidth="1"/>
    <col min="12813" max="13056" width="10" style="77"/>
    <col min="13057" max="13057" width="28.375" style="77" customWidth="1"/>
    <col min="13058" max="13058" width="10.875" style="77" customWidth="1"/>
    <col min="13059" max="13059" width="11.375" style="77" customWidth="1"/>
    <col min="13060" max="13060" width="10" style="77"/>
    <col min="13061" max="13061" width="11.375" style="77" customWidth="1"/>
    <col min="13062" max="13062" width="11.875" style="77" customWidth="1"/>
    <col min="13063" max="13063" width="10" style="77"/>
    <col min="13064" max="13064" width="10.875" style="77" bestFit="1" customWidth="1"/>
    <col min="13065" max="13066" width="10" style="77"/>
    <col min="13067" max="13068" width="10.125" style="77" bestFit="1" customWidth="1"/>
    <col min="13069" max="13312" width="11" style="77"/>
    <col min="13313" max="13313" width="28.375" style="77" customWidth="1"/>
    <col min="13314" max="13314" width="10.875" style="77" customWidth="1"/>
    <col min="13315" max="13315" width="11.375" style="77" customWidth="1"/>
    <col min="13316" max="13316" width="10" style="77"/>
    <col min="13317" max="13317" width="11.375" style="77" customWidth="1"/>
    <col min="13318" max="13318" width="11.875" style="77" customWidth="1"/>
    <col min="13319" max="13319" width="10" style="77"/>
    <col min="13320" max="13320" width="10.875" style="77" bestFit="1" customWidth="1"/>
    <col min="13321" max="13322" width="10" style="77"/>
    <col min="13323" max="13324" width="10.125" style="77" bestFit="1" customWidth="1"/>
    <col min="13325" max="13568" width="10" style="77"/>
    <col min="13569" max="13569" width="28.375" style="77" customWidth="1"/>
    <col min="13570" max="13570" width="10.875" style="77" customWidth="1"/>
    <col min="13571" max="13571" width="11.375" style="77" customWidth="1"/>
    <col min="13572" max="13572" width="10" style="77"/>
    <col min="13573" max="13573" width="11.375" style="77" customWidth="1"/>
    <col min="13574" max="13574" width="11.875" style="77" customWidth="1"/>
    <col min="13575" max="13575" width="10" style="77"/>
    <col min="13576" max="13576" width="10.875" style="77" bestFit="1" customWidth="1"/>
    <col min="13577" max="13578" width="10" style="77"/>
    <col min="13579" max="13580" width="10.125" style="77" bestFit="1" customWidth="1"/>
    <col min="13581" max="13824" width="10" style="77"/>
    <col min="13825" max="13825" width="28.375" style="77" customWidth="1"/>
    <col min="13826" max="13826" width="10.875" style="77" customWidth="1"/>
    <col min="13827" max="13827" width="11.375" style="77" customWidth="1"/>
    <col min="13828" max="13828" width="10" style="77"/>
    <col min="13829" max="13829" width="11.375" style="77" customWidth="1"/>
    <col min="13830" max="13830" width="11.875" style="77" customWidth="1"/>
    <col min="13831" max="13831" width="10" style="77"/>
    <col min="13832" max="13832" width="10.875" style="77" bestFit="1" customWidth="1"/>
    <col min="13833" max="13834" width="10" style="77"/>
    <col min="13835" max="13836" width="10.125" style="77" bestFit="1" customWidth="1"/>
    <col min="13837" max="14080" width="10" style="77"/>
    <col min="14081" max="14081" width="28.375" style="77" customWidth="1"/>
    <col min="14082" max="14082" width="10.875" style="77" customWidth="1"/>
    <col min="14083" max="14083" width="11.375" style="77" customWidth="1"/>
    <col min="14084" max="14084" width="10" style="77"/>
    <col min="14085" max="14085" width="11.375" style="77" customWidth="1"/>
    <col min="14086" max="14086" width="11.875" style="77" customWidth="1"/>
    <col min="14087" max="14087" width="10" style="77"/>
    <col min="14088" max="14088" width="10.875" style="77" bestFit="1" customWidth="1"/>
    <col min="14089" max="14090" width="10" style="77"/>
    <col min="14091" max="14092" width="10.125" style="77" bestFit="1" customWidth="1"/>
    <col min="14093" max="14336" width="11" style="77"/>
    <col min="14337" max="14337" width="28.375" style="77" customWidth="1"/>
    <col min="14338" max="14338" width="10.875" style="77" customWidth="1"/>
    <col min="14339" max="14339" width="11.375" style="77" customWidth="1"/>
    <col min="14340" max="14340" width="10" style="77"/>
    <col min="14341" max="14341" width="11.375" style="77" customWidth="1"/>
    <col min="14342" max="14342" width="11.875" style="77" customWidth="1"/>
    <col min="14343" max="14343" width="10" style="77"/>
    <col min="14344" max="14344" width="10.875" style="77" bestFit="1" customWidth="1"/>
    <col min="14345" max="14346" width="10" style="77"/>
    <col min="14347" max="14348" width="10.125" style="77" bestFit="1" customWidth="1"/>
    <col min="14349" max="14592" width="10" style="77"/>
    <col min="14593" max="14593" width="28.375" style="77" customWidth="1"/>
    <col min="14594" max="14594" width="10.875" style="77" customWidth="1"/>
    <col min="14595" max="14595" width="11.375" style="77" customWidth="1"/>
    <col min="14596" max="14596" width="10" style="77"/>
    <col min="14597" max="14597" width="11.375" style="77" customWidth="1"/>
    <col min="14598" max="14598" width="11.875" style="77" customWidth="1"/>
    <col min="14599" max="14599" width="10" style="77"/>
    <col min="14600" max="14600" width="10.875" style="77" bestFit="1" customWidth="1"/>
    <col min="14601" max="14602" width="10" style="77"/>
    <col min="14603" max="14604" width="10.125" style="77" bestFit="1" customWidth="1"/>
    <col min="14605" max="14848" width="10" style="77"/>
    <col min="14849" max="14849" width="28.375" style="77" customWidth="1"/>
    <col min="14850" max="14850" width="10.875" style="77" customWidth="1"/>
    <col min="14851" max="14851" width="11.375" style="77" customWidth="1"/>
    <col min="14852" max="14852" width="10" style="77"/>
    <col min="14853" max="14853" width="11.375" style="77" customWidth="1"/>
    <col min="14854" max="14854" width="11.875" style="77" customWidth="1"/>
    <col min="14855" max="14855" width="10" style="77"/>
    <col min="14856" max="14856" width="10.875" style="77" bestFit="1" customWidth="1"/>
    <col min="14857" max="14858" width="10" style="77"/>
    <col min="14859" max="14860" width="10.125" style="77" bestFit="1" customWidth="1"/>
    <col min="14861" max="15104" width="10" style="77"/>
    <col min="15105" max="15105" width="28.375" style="77" customWidth="1"/>
    <col min="15106" max="15106" width="10.875" style="77" customWidth="1"/>
    <col min="15107" max="15107" width="11.375" style="77" customWidth="1"/>
    <col min="15108" max="15108" width="10" style="77"/>
    <col min="15109" max="15109" width="11.375" style="77" customWidth="1"/>
    <col min="15110" max="15110" width="11.875" style="77" customWidth="1"/>
    <col min="15111" max="15111" width="10" style="77"/>
    <col min="15112" max="15112" width="10.875" style="77" bestFit="1" customWidth="1"/>
    <col min="15113" max="15114" width="10" style="77"/>
    <col min="15115" max="15116" width="10.125" style="77" bestFit="1" customWidth="1"/>
    <col min="15117" max="15360" width="11" style="77"/>
    <col min="15361" max="15361" width="28.375" style="77" customWidth="1"/>
    <col min="15362" max="15362" width="10.875" style="77" customWidth="1"/>
    <col min="15363" max="15363" width="11.375" style="77" customWidth="1"/>
    <col min="15364" max="15364" width="10" style="77"/>
    <col min="15365" max="15365" width="11.375" style="77" customWidth="1"/>
    <col min="15366" max="15366" width="11.875" style="77" customWidth="1"/>
    <col min="15367" max="15367" width="10" style="77"/>
    <col min="15368" max="15368" width="10.875" style="77" bestFit="1" customWidth="1"/>
    <col min="15369" max="15370" width="10" style="77"/>
    <col min="15371" max="15372" width="10.125" style="77" bestFit="1" customWidth="1"/>
    <col min="15373" max="15616" width="10" style="77"/>
    <col min="15617" max="15617" width="28.375" style="77" customWidth="1"/>
    <col min="15618" max="15618" width="10.875" style="77" customWidth="1"/>
    <col min="15619" max="15619" width="11.375" style="77" customWidth="1"/>
    <col min="15620" max="15620" width="10" style="77"/>
    <col min="15621" max="15621" width="11.375" style="77" customWidth="1"/>
    <col min="15622" max="15622" width="11.875" style="77" customWidth="1"/>
    <col min="15623" max="15623" width="10" style="77"/>
    <col min="15624" max="15624" width="10.875" style="77" bestFit="1" customWidth="1"/>
    <col min="15625" max="15626" width="10" style="77"/>
    <col min="15627" max="15628" width="10.125" style="77" bestFit="1" customWidth="1"/>
    <col min="15629" max="15872" width="10" style="77"/>
    <col min="15873" max="15873" width="28.375" style="77" customWidth="1"/>
    <col min="15874" max="15874" width="10.875" style="77" customWidth="1"/>
    <col min="15875" max="15875" width="11.375" style="77" customWidth="1"/>
    <col min="15876" max="15876" width="10" style="77"/>
    <col min="15877" max="15877" width="11.375" style="77" customWidth="1"/>
    <col min="15878" max="15878" width="11.875" style="77" customWidth="1"/>
    <col min="15879" max="15879" width="10" style="77"/>
    <col min="15880" max="15880" width="10.875" style="77" bestFit="1" customWidth="1"/>
    <col min="15881" max="15882" width="10" style="77"/>
    <col min="15883" max="15884" width="10.125" style="77" bestFit="1" customWidth="1"/>
    <col min="15885" max="16128" width="10" style="77"/>
    <col min="16129" max="16129" width="28.375" style="77" customWidth="1"/>
    <col min="16130" max="16130" width="10.875" style="77" customWidth="1"/>
    <col min="16131" max="16131" width="11.375" style="77" customWidth="1"/>
    <col min="16132" max="16132" width="10" style="77"/>
    <col min="16133" max="16133" width="11.375" style="77" customWidth="1"/>
    <col min="16134" max="16134" width="11.875" style="77" customWidth="1"/>
    <col min="16135" max="16135" width="10" style="77"/>
    <col min="16136" max="16136" width="10.875" style="77" bestFit="1" customWidth="1"/>
    <col min="16137" max="16138" width="10" style="77"/>
    <col min="16139" max="16140" width="10.125" style="77" bestFit="1" customWidth="1"/>
    <col min="16141" max="16384" width="11" style="77"/>
  </cols>
  <sheetData>
    <row r="1" spans="1:9" ht="14.25" x14ac:dyDescent="0.2">
      <c r="A1" s="428" t="s">
        <v>5</v>
      </c>
      <c r="B1" s="427"/>
      <c r="C1" s="427"/>
      <c r="D1" s="427"/>
      <c r="E1" s="427"/>
      <c r="F1" s="427"/>
      <c r="G1" s="427"/>
      <c r="H1" s="427"/>
      <c r="I1" s="349"/>
    </row>
    <row r="2" spans="1:9" ht="15.75" x14ac:dyDescent="0.25">
      <c r="A2" s="429"/>
      <c r="B2" s="430"/>
      <c r="C2" s="427"/>
      <c r="D2" s="427"/>
      <c r="E2" s="427"/>
      <c r="F2" s="427"/>
      <c r="G2" s="427"/>
      <c r="H2" s="61" t="s">
        <v>156</v>
      </c>
      <c r="I2" s="349"/>
    </row>
    <row r="3" spans="1:9" s="79" customFormat="1" ht="14.25" x14ac:dyDescent="0.2">
      <c r="A3" s="403"/>
      <c r="B3" s="889">
        <f>INDICE!A3</f>
        <v>43191</v>
      </c>
      <c r="C3" s="890"/>
      <c r="D3" s="890" t="s">
        <v>117</v>
      </c>
      <c r="E3" s="890"/>
      <c r="F3" s="890" t="s">
        <v>118</v>
      </c>
      <c r="G3" s="890"/>
      <c r="H3" s="890"/>
      <c r="I3" s="349"/>
    </row>
    <row r="4" spans="1:9" s="79" customFormat="1" ht="14.25" x14ac:dyDescent="0.2">
      <c r="A4" s="80"/>
      <c r="B4" s="71" t="s">
        <v>47</v>
      </c>
      <c r="C4" s="71" t="s">
        <v>455</v>
      </c>
      <c r="D4" s="71" t="s">
        <v>47</v>
      </c>
      <c r="E4" s="71" t="s">
        <v>455</v>
      </c>
      <c r="F4" s="71" t="s">
        <v>47</v>
      </c>
      <c r="G4" s="72" t="s">
        <v>455</v>
      </c>
      <c r="H4" s="72" t="s">
        <v>125</v>
      </c>
      <c r="I4" s="349"/>
    </row>
    <row r="5" spans="1:9" s="79" customFormat="1" ht="14.25" x14ac:dyDescent="0.2">
      <c r="A5" s="81" t="s">
        <v>565</v>
      </c>
      <c r="B5" s="421">
        <v>223.09787</v>
      </c>
      <c r="C5" s="83">
        <v>14.387571248729936</v>
      </c>
      <c r="D5" s="82">
        <v>924.08269000000007</v>
      </c>
      <c r="E5" s="83">
        <v>-1.8983341109990239</v>
      </c>
      <c r="F5" s="82">
        <v>2241.0377899999999</v>
      </c>
      <c r="G5" s="83">
        <v>-12.19378819963735</v>
      </c>
      <c r="H5" s="424">
        <v>3.7916125567049894</v>
      </c>
      <c r="I5" s="349"/>
    </row>
    <row r="6" spans="1:9" s="79" customFormat="1" ht="14.25" x14ac:dyDescent="0.2">
      <c r="A6" s="81" t="s">
        <v>48</v>
      </c>
      <c r="B6" s="422">
        <v>401.29075999999981</v>
      </c>
      <c r="C6" s="85">
        <v>0.87499826864562447</v>
      </c>
      <c r="D6" s="84">
        <v>1531.8206200000002</v>
      </c>
      <c r="E6" s="85">
        <v>3.0208649482566803</v>
      </c>
      <c r="F6" s="84">
        <v>4912.5523199999971</v>
      </c>
      <c r="G6" s="85">
        <v>2.8352058226449746</v>
      </c>
      <c r="H6" s="425">
        <v>8.3115488480817703</v>
      </c>
      <c r="I6" s="349"/>
    </row>
    <row r="7" spans="1:9" s="79" customFormat="1" ht="14.25" x14ac:dyDescent="0.2">
      <c r="A7" s="81" t="s">
        <v>49</v>
      </c>
      <c r="B7" s="422">
        <v>535.88718000000006</v>
      </c>
      <c r="C7" s="85">
        <v>3.0765835983016907</v>
      </c>
      <c r="D7" s="84">
        <v>1909.83305</v>
      </c>
      <c r="E7" s="85">
        <v>5.7240371379562216</v>
      </c>
      <c r="F7" s="84">
        <v>6515.6213799999996</v>
      </c>
      <c r="G7" s="85">
        <v>7.0011039605115997</v>
      </c>
      <c r="H7" s="425">
        <v>11.023781905589146</v>
      </c>
      <c r="I7" s="349"/>
    </row>
    <row r="8" spans="1:9" s="79" customFormat="1" ht="14.25" x14ac:dyDescent="0.2">
      <c r="A8" s="81" t="s">
        <v>126</v>
      </c>
      <c r="B8" s="422">
        <v>2572.87212</v>
      </c>
      <c r="C8" s="85">
        <v>8.0078398194600595</v>
      </c>
      <c r="D8" s="84">
        <v>10553.897290000003</v>
      </c>
      <c r="E8" s="85">
        <v>4.5041247755667291</v>
      </c>
      <c r="F8" s="84">
        <v>31268.610089999995</v>
      </c>
      <c r="G8" s="85">
        <v>3.1320376304258901</v>
      </c>
      <c r="H8" s="425">
        <v>52.903371454506484</v>
      </c>
      <c r="I8" s="349"/>
    </row>
    <row r="9" spans="1:9" s="79" customFormat="1" ht="14.25" x14ac:dyDescent="0.2">
      <c r="A9" s="81" t="s">
        <v>127</v>
      </c>
      <c r="B9" s="422">
        <v>764.44063000000006</v>
      </c>
      <c r="C9" s="85">
        <v>18.183646976690135</v>
      </c>
      <c r="D9" s="84">
        <v>2831.5628299999998</v>
      </c>
      <c r="E9" s="85">
        <v>9.5765334972983389</v>
      </c>
      <c r="F9" s="84">
        <v>8597.8636800000004</v>
      </c>
      <c r="G9" s="86">
        <v>3.7754381810830613</v>
      </c>
      <c r="H9" s="425">
        <v>14.546728321759256</v>
      </c>
      <c r="I9" s="349"/>
    </row>
    <row r="10" spans="1:9" s="79" customFormat="1" ht="14.25" x14ac:dyDescent="0.2">
      <c r="A10" s="81" t="s">
        <v>456</v>
      </c>
      <c r="B10" s="422">
        <v>436.00000000000006</v>
      </c>
      <c r="C10" s="85">
        <v>-0.47172461467346893</v>
      </c>
      <c r="D10" s="84">
        <v>1763.682656896352</v>
      </c>
      <c r="E10" s="85">
        <v>-2.1259143933395324</v>
      </c>
      <c r="F10" s="84">
        <v>5569.4515778081604</v>
      </c>
      <c r="G10" s="85">
        <v>-8.5061026919629796</v>
      </c>
      <c r="H10" s="425">
        <v>9.4229569133583588</v>
      </c>
      <c r="I10" s="349"/>
    </row>
    <row r="11" spans="1:9" s="79" customFormat="1" ht="14.25" x14ac:dyDescent="0.2">
      <c r="A11" s="67" t="s">
        <v>457</v>
      </c>
      <c r="B11" s="68">
        <v>4933.5885600000001</v>
      </c>
      <c r="C11" s="69">
        <v>7.7262505176096159</v>
      </c>
      <c r="D11" s="68">
        <v>19514.879136896358</v>
      </c>
      <c r="E11" s="69">
        <v>4.2438556337740625</v>
      </c>
      <c r="F11" s="68">
        <v>59105.136837808146</v>
      </c>
      <c r="G11" s="69">
        <v>1.7125395846936973</v>
      </c>
      <c r="H11" s="69">
        <v>100</v>
      </c>
      <c r="I11" s="349"/>
    </row>
    <row r="12" spans="1:9" s="79" customFormat="1" ht="14.25" x14ac:dyDescent="0.2">
      <c r="A12" s="81"/>
      <c r="B12" s="81"/>
      <c r="C12" s="81"/>
      <c r="D12" s="81"/>
      <c r="E12" s="81"/>
      <c r="F12" s="81"/>
      <c r="G12" s="81"/>
      <c r="H12" s="92" t="s">
        <v>230</v>
      </c>
      <c r="I12" s="349"/>
    </row>
    <row r="13" spans="1:9" s="79" customFormat="1" ht="14.25" x14ac:dyDescent="0.2">
      <c r="A13" s="93" t="s">
        <v>521</v>
      </c>
      <c r="B13" s="81"/>
      <c r="C13" s="81"/>
      <c r="D13" s="81"/>
      <c r="E13" s="81"/>
      <c r="F13" s="81"/>
      <c r="G13" s="81"/>
      <c r="H13" s="81"/>
      <c r="I13" s="349"/>
    </row>
    <row r="14" spans="1:9" ht="14.25" x14ac:dyDescent="0.2">
      <c r="A14" s="93" t="s">
        <v>458</v>
      </c>
      <c r="B14" s="84"/>
      <c r="C14" s="427"/>
      <c r="D14" s="427"/>
      <c r="E14" s="427"/>
      <c r="F14" s="427"/>
      <c r="G14" s="427"/>
      <c r="H14" s="427"/>
      <c r="I14" s="349"/>
    </row>
    <row r="15" spans="1:9" ht="14.25" x14ac:dyDescent="0.2">
      <c r="A15" s="93" t="s">
        <v>459</v>
      </c>
      <c r="B15" s="427"/>
      <c r="C15" s="427"/>
      <c r="D15" s="427"/>
      <c r="E15" s="427"/>
      <c r="F15" s="427"/>
      <c r="G15" s="427"/>
      <c r="H15" s="427"/>
      <c r="I15" s="349"/>
    </row>
    <row r="16" spans="1:9" ht="14.25" x14ac:dyDescent="0.2">
      <c r="A16" s="163" t="s">
        <v>594</v>
      </c>
      <c r="B16" s="427"/>
      <c r="C16" s="427"/>
      <c r="D16" s="427"/>
      <c r="E16" s="427"/>
      <c r="F16" s="427"/>
      <c r="G16" s="427"/>
      <c r="H16" s="427"/>
      <c r="I16" s="349"/>
    </row>
    <row r="17" spans="2:9" ht="14.25" x14ac:dyDescent="0.2">
      <c r="B17" s="427"/>
      <c r="C17" s="427"/>
      <c r="D17" s="427"/>
      <c r="E17" s="427"/>
      <c r="F17" s="427"/>
      <c r="G17" s="427"/>
      <c r="H17" s="427"/>
      <c r="I17" s="349"/>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election activeCell="A3" sqref="A3"/>
    </sheetView>
  </sheetViews>
  <sheetFormatPr baseColWidth="10" defaultRowHeight="14.25" x14ac:dyDescent="0.2"/>
  <cols>
    <col min="1" max="1" width="26.875" customWidth="1"/>
    <col min="2" max="13" width="8.75" customWidth="1"/>
  </cols>
  <sheetData>
    <row r="1" spans="1:13" x14ac:dyDescent="0.2">
      <c r="A1" s="209" t="s">
        <v>396</v>
      </c>
      <c r="B1" s="13"/>
      <c r="C1" s="13"/>
      <c r="D1" s="13"/>
      <c r="E1" s="13"/>
      <c r="F1" s="13"/>
      <c r="G1" s="13"/>
      <c r="H1" s="13"/>
      <c r="I1" s="13"/>
      <c r="J1" s="13"/>
      <c r="K1" s="13"/>
      <c r="L1" s="13"/>
      <c r="M1" s="13"/>
    </row>
    <row r="2" spans="1:13" x14ac:dyDescent="0.2">
      <c r="A2" s="209"/>
      <c r="B2" s="13"/>
      <c r="C2" s="13"/>
      <c r="D2" s="13"/>
      <c r="E2" s="13"/>
      <c r="F2" s="13"/>
      <c r="G2" s="13"/>
      <c r="H2" s="13"/>
      <c r="I2" s="13"/>
      <c r="J2" s="13"/>
      <c r="K2" s="13"/>
      <c r="L2" s="13"/>
      <c r="M2" s="214"/>
    </row>
    <row r="3" spans="1:13" x14ac:dyDescent="0.2">
      <c r="A3" s="716"/>
      <c r="B3" s="649">
        <v>2017</v>
      </c>
      <c r="C3" s="649" t="s">
        <v>561</v>
      </c>
      <c r="D3" s="649" t="s">
        <v>561</v>
      </c>
      <c r="E3" s="649" t="s">
        <v>561</v>
      </c>
      <c r="F3" s="649" t="s">
        <v>561</v>
      </c>
      <c r="G3" s="649" t="s">
        <v>561</v>
      </c>
      <c r="H3" s="649" t="s">
        <v>561</v>
      </c>
      <c r="I3" s="649" t="s">
        <v>561</v>
      </c>
      <c r="J3" s="649">
        <v>2018</v>
      </c>
      <c r="K3" s="649" t="s">
        <v>561</v>
      </c>
      <c r="L3" s="649" t="s">
        <v>561</v>
      </c>
      <c r="M3" s="649" t="s">
        <v>561</v>
      </c>
    </row>
    <row r="4" spans="1:13" x14ac:dyDescent="0.2">
      <c r="A4" s="211"/>
      <c r="B4" s="793">
        <v>42856</v>
      </c>
      <c r="C4" s="793">
        <v>42887</v>
      </c>
      <c r="D4" s="793">
        <v>42917</v>
      </c>
      <c r="E4" s="793">
        <v>42948</v>
      </c>
      <c r="F4" s="793">
        <v>42979</v>
      </c>
      <c r="G4" s="793">
        <v>43009</v>
      </c>
      <c r="H4" s="793">
        <v>43040</v>
      </c>
      <c r="I4" s="793">
        <v>43070</v>
      </c>
      <c r="J4" s="793">
        <v>43101</v>
      </c>
      <c r="K4" s="793">
        <v>43132</v>
      </c>
      <c r="L4" s="793">
        <v>43160</v>
      </c>
      <c r="M4" s="793">
        <v>43191</v>
      </c>
    </row>
    <row r="5" spans="1:13" x14ac:dyDescent="0.2">
      <c r="A5" s="811" t="s">
        <v>618</v>
      </c>
      <c r="B5" s="795">
        <v>3.1521363636363642</v>
      </c>
      <c r="C5" s="795">
        <v>2.9728181818181825</v>
      </c>
      <c r="D5" s="795">
        <v>2.9857500000000003</v>
      </c>
      <c r="E5" s="795">
        <v>2.8983478260869568</v>
      </c>
      <c r="F5" s="795">
        <v>2.9894736842105263</v>
      </c>
      <c r="G5" s="795">
        <v>2.880727272727273</v>
      </c>
      <c r="H5" s="795">
        <v>3.0085500000000005</v>
      </c>
      <c r="I5" s="795">
        <v>2.8188000000000004</v>
      </c>
      <c r="J5" s="795">
        <v>3.882047619047619</v>
      </c>
      <c r="K5" s="795">
        <v>2.6677894736842105</v>
      </c>
      <c r="L5" s="795">
        <v>2.6987142857142863</v>
      </c>
      <c r="M5" s="795">
        <v>2.7911428571428574</v>
      </c>
    </row>
    <row r="6" spans="1:13" x14ac:dyDescent="0.2">
      <c r="A6" s="800" t="s">
        <v>619</v>
      </c>
      <c r="B6" s="795">
        <v>39.345454545454537</v>
      </c>
      <c r="C6" s="795">
        <v>34.885454545454543</v>
      </c>
      <c r="D6" s="795">
        <v>36.300952380952381</v>
      </c>
      <c r="E6" s="795">
        <v>42.683913043478256</v>
      </c>
      <c r="F6" s="795">
        <v>46.016500000000001</v>
      </c>
      <c r="G6" s="795">
        <v>45.489545454545457</v>
      </c>
      <c r="H6" s="795">
        <v>52.967727272727281</v>
      </c>
      <c r="I6" s="795">
        <v>58.665789473684207</v>
      </c>
      <c r="J6" s="795">
        <v>50.470909090909096</v>
      </c>
      <c r="K6" s="795">
        <v>59.271000000000001</v>
      </c>
      <c r="L6" s="795">
        <v>64.621428571428581</v>
      </c>
      <c r="M6" s="795">
        <v>50.88000000000001</v>
      </c>
    </row>
    <row r="7" spans="1:13" x14ac:dyDescent="0.2">
      <c r="A7" s="745" t="s">
        <v>620</v>
      </c>
      <c r="B7" s="795">
        <v>15.669130434782607</v>
      </c>
      <c r="C7" s="795">
        <v>15.134545454545453</v>
      </c>
      <c r="D7" s="795">
        <v>15.095714285714285</v>
      </c>
      <c r="E7" s="795">
        <v>15.993043478260869</v>
      </c>
      <c r="F7" s="795">
        <v>17.343999999999998</v>
      </c>
      <c r="G7" s="795">
        <v>17.103636363636362</v>
      </c>
      <c r="H7" s="795">
        <v>19.570909090909087</v>
      </c>
      <c r="I7" s="795">
        <v>20.795238095238098</v>
      </c>
      <c r="J7" s="795">
        <v>18.600000000000001</v>
      </c>
      <c r="K7" s="795">
        <v>21.679000000000002</v>
      </c>
      <c r="L7" s="795">
        <v>23.622727272727275</v>
      </c>
      <c r="M7" s="847">
        <v>19.645238095238092</v>
      </c>
    </row>
    <row r="8" spans="1:13" x14ac:dyDescent="0.2">
      <c r="A8" s="816" t="s">
        <v>621</v>
      </c>
      <c r="B8" s="848">
        <v>18.04</v>
      </c>
      <c r="C8" s="848">
        <v>17.649999999999999</v>
      </c>
      <c r="D8" s="848">
        <v>16.920000000000002</v>
      </c>
      <c r="E8" s="848">
        <v>16.63</v>
      </c>
      <c r="F8" s="848">
        <v>17.73</v>
      </c>
      <c r="G8" s="848">
        <v>21.21</v>
      </c>
      <c r="H8" s="848">
        <v>24.05</v>
      </c>
      <c r="I8" s="848">
        <v>26.16</v>
      </c>
      <c r="J8" s="848">
        <v>20.94</v>
      </c>
      <c r="K8" s="848">
        <v>22.93</v>
      </c>
      <c r="L8" s="848">
        <v>23.41</v>
      </c>
      <c r="M8" s="848">
        <v>21.1</v>
      </c>
    </row>
    <row r="9" spans="1:13" x14ac:dyDescent="0.2">
      <c r="A9" s="710"/>
      <c r="B9" s="710"/>
      <c r="C9" s="710"/>
      <c r="D9" s="710"/>
      <c r="E9" s="710"/>
      <c r="F9" s="710"/>
      <c r="G9" s="710"/>
      <c r="H9" s="710"/>
      <c r="I9" s="710"/>
      <c r="J9" s="710"/>
      <c r="K9" s="710"/>
      <c r="L9" s="710"/>
      <c r="M9" s="231" t="s">
        <v>622</v>
      </c>
    </row>
    <row r="10" spans="1:13" x14ac:dyDescent="0.2">
      <c r="A10" s="63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5"/>
      <c r="H2" s="347"/>
      <c r="I2" s="346" t="s">
        <v>156</v>
      </c>
    </row>
    <row r="3" spans="1:71" s="79" customFormat="1" ht="12.75" x14ac:dyDescent="0.2">
      <c r="A3" s="78"/>
      <c r="B3" s="936">
        <f>INDICE!A3</f>
        <v>43191</v>
      </c>
      <c r="C3" s="937">
        <v>41671</v>
      </c>
      <c r="D3" s="936">
        <f>DATE(YEAR(B3),MONTH(B3)-1,1)</f>
        <v>43160</v>
      </c>
      <c r="E3" s="937"/>
      <c r="F3" s="936">
        <f>DATE(YEAR(B3)-1,MONTH(B3),1)</f>
        <v>42826</v>
      </c>
      <c r="G3" s="937"/>
      <c r="H3" s="881" t="s">
        <v>455</v>
      </c>
      <c r="I3" s="881"/>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row>
    <row r="4" spans="1:71" s="79" customFormat="1" ht="12.75" x14ac:dyDescent="0.2">
      <c r="A4" s="80"/>
      <c r="B4" s="243" t="s">
        <v>47</v>
      </c>
      <c r="C4" s="243" t="s">
        <v>107</v>
      </c>
      <c r="D4" s="243" t="s">
        <v>47</v>
      </c>
      <c r="E4" s="243" t="s">
        <v>107</v>
      </c>
      <c r="F4" s="243" t="s">
        <v>47</v>
      </c>
      <c r="G4" s="243" t="s">
        <v>107</v>
      </c>
      <c r="H4" s="396">
        <f>D3</f>
        <v>43160</v>
      </c>
      <c r="I4" s="396">
        <f>F3</f>
        <v>42826</v>
      </c>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row>
    <row r="5" spans="1:71" s="340" customFormat="1" ht="15" x14ac:dyDescent="0.2">
      <c r="A5" s="344" t="s">
        <v>398</v>
      </c>
      <c r="B5" s="333">
        <v>6916</v>
      </c>
      <c r="C5" s="632">
        <v>39.400672249757882</v>
      </c>
      <c r="D5" s="333">
        <v>6383</v>
      </c>
      <c r="E5" s="632">
        <v>37.24689268833518</v>
      </c>
      <c r="F5" s="333">
        <v>6562</v>
      </c>
      <c r="G5" s="632">
        <v>34.320083682008367</v>
      </c>
      <c r="H5" s="342">
        <v>8.350305498981669</v>
      </c>
      <c r="I5" s="342">
        <v>5.394696738799146</v>
      </c>
      <c r="K5" s="341"/>
    </row>
    <row r="6" spans="1:71" s="340" customFormat="1" ht="15" x14ac:dyDescent="0.2">
      <c r="A6" s="343" t="s">
        <v>121</v>
      </c>
      <c r="B6" s="333">
        <v>10637</v>
      </c>
      <c r="C6" s="632">
        <v>60.599327750242125</v>
      </c>
      <c r="D6" s="333">
        <v>10754</v>
      </c>
      <c r="E6" s="632">
        <v>62.753107311664827</v>
      </c>
      <c r="F6" s="333">
        <v>12558</v>
      </c>
      <c r="G6" s="632">
        <v>65.679916317991626</v>
      </c>
      <c r="H6" s="342">
        <v>-1.0879672679933048</v>
      </c>
      <c r="I6" s="342">
        <v>-15.29702181876095</v>
      </c>
      <c r="K6" s="341"/>
    </row>
    <row r="7" spans="1:71" s="79" customFormat="1" ht="12.75" x14ac:dyDescent="0.2">
      <c r="A7" s="89" t="s">
        <v>116</v>
      </c>
      <c r="B7" s="90">
        <v>17553</v>
      </c>
      <c r="C7" s="91">
        <v>100</v>
      </c>
      <c r="D7" s="90">
        <v>17137</v>
      </c>
      <c r="E7" s="91">
        <v>100</v>
      </c>
      <c r="F7" s="90">
        <v>19120</v>
      </c>
      <c r="G7" s="91">
        <v>100</v>
      </c>
      <c r="H7" s="91">
        <v>2.4274960611542276</v>
      </c>
      <c r="I7" s="91">
        <v>-8.19560669456067</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row>
    <row r="8" spans="1:71" ht="15" x14ac:dyDescent="0.2">
      <c r="A8" s="556"/>
      <c r="I8" s="231" t="s">
        <v>230</v>
      </c>
      <c r="J8" s="340"/>
      <c r="K8" s="341"/>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row>
    <row r="9" spans="1:71" s="337" customFormat="1" ht="12.75" x14ac:dyDescent="0.2">
      <c r="A9" s="630" t="s">
        <v>506</v>
      </c>
      <c r="B9" s="338"/>
      <c r="C9" s="339"/>
      <c r="D9" s="338"/>
      <c r="E9" s="338"/>
      <c r="F9" s="338"/>
      <c r="G9" s="338"/>
      <c r="H9" s="338"/>
      <c r="I9" s="338"/>
      <c r="J9" s="338"/>
      <c r="K9" s="338"/>
      <c r="L9" s="338"/>
    </row>
    <row r="10" spans="1:71" x14ac:dyDescent="0.2">
      <c r="A10" s="631" t="s">
        <v>502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5"/>
      <c r="H2" s="347"/>
      <c r="I2" s="346" t="s">
        <v>156</v>
      </c>
    </row>
    <row r="3" spans="1:71" s="79" customFormat="1" ht="12.75" x14ac:dyDescent="0.2">
      <c r="A3" s="78"/>
      <c r="B3" s="936">
        <f>INDICE!A3</f>
        <v>43191</v>
      </c>
      <c r="C3" s="937">
        <v>41671</v>
      </c>
      <c r="D3" s="936">
        <f>DATE(YEAR(B3),MONTH(B3)-1,1)</f>
        <v>43160</v>
      </c>
      <c r="E3" s="937"/>
      <c r="F3" s="936">
        <f>DATE(YEAR(B3)-1,MONTH(B3),1)</f>
        <v>42826</v>
      </c>
      <c r="G3" s="937"/>
      <c r="H3" s="881" t="s">
        <v>455</v>
      </c>
      <c r="I3" s="881"/>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row>
    <row r="4" spans="1:71" s="79" customFormat="1" ht="12.75" x14ac:dyDescent="0.2">
      <c r="A4" s="80"/>
      <c r="B4" s="243" t="s">
        <v>47</v>
      </c>
      <c r="C4" s="243" t="s">
        <v>107</v>
      </c>
      <c r="D4" s="243" t="s">
        <v>47</v>
      </c>
      <c r="E4" s="243" t="s">
        <v>107</v>
      </c>
      <c r="F4" s="243" t="s">
        <v>47</v>
      </c>
      <c r="G4" s="243" t="s">
        <v>107</v>
      </c>
      <c r="H4" s="396">
        <f>D3</f>
        <v>43160</v>
      </c>
      <c r="I4" s="396">
        <f>F3</f>
        <v>42826</v>
      </c>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row>
    <row r="5" spans="1:71" s="340" customFormat="1" ht="15" x14ac:dyDescent="0.2">
      <c r="A5" s="344" t="s">
        <v>505</v>
      </c>
      <c r="B5" s="333">
        <v>6334</v>
      </c>
      <c r="C5" s="632">
        <v>38.535882196034407</v>
      </c>
      <c r="D5" s="333">
        <v>6334</v>
      </c>
      <c r="E5" s="632">
        <v>39.084741054963956</v>
      </c>
      <c r="F5" s="333">
        <v>6374</v>
      </c>
      <c r="G5" s="632">
        <v>36.223343479366456</v>
      </c>
      <c r="H5" s="669">
        <v>0</v>
      </c>
      <c r="I5" s="222">
        <v>-0.627549419516787</v>
      </c>
      <c r="K5" s="341"/>
    </row>
    <row r="6" spans="1:71" s="340" customFormat="1" ht="15" x14ac:dyDescent="0.2">
      <c r="A6" s="343" t="s">
        <v>569</v>
      </c>
      <c r="B6" s="333">
        <v>10102.629030000016</v>
      </c>
      <c r="C6" s="632">
        <v>61.464117803965578</v>
      </c>
      <c r="D6" s="333">
        <v>9871.8128800000086</v>
      </c>
      <c r="E6" s="632">
        <v>60.915258945036044</v>
      </c>
      <c r="F6" s="333">
        <v>11222.387819999993</v>
      </c>
      <c r="G6" s="632">
        <v>63.776656520633544</v>
      </c>
      <c r="H6" s="222">
        <v>2.3381333581356096</v>
      </c>
      <c r="I6" s="222">
        <v>-9.97790138747831</v>
      </c>
      <c r="K6" s="341"/>
    </row>
    <row r="7" spans="1:71" s="79" customFormat="1" ht="12.75" x14ac:dyDescent="0.2">
      <c r="A7" s="89" t="s">
        <v>116</v>
      </c>
      <c r="B7" s="90">
        <v>16436.629030000018</v>
      </c>
      <c r="C7" s="91">
        <v>100</v>
      </c>
      <c r="D7" s="90">
        <v>16205.812880000009</v>
      </c>
      <c r="E7" s="91">
        <v>100</v>
      </c>
      <c r="F7" s="90">
        <v>17596.387819999993</v>
      </c>
      <c r="G7" s="91">
        <v>100</v>
      </c>
      <c r="H7" s="91">
        <v>1.4242799895885849</v>
      </c>
      <c r="I7" s="91">
        <v>-6.5908912775938964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row>
    <row r="8" spans="1:71" ht="15" x14ac:dyDescent="0.2">
      <c r="A8" s="556"/>
      <c r="I8" s="231" t="s">
        <v>129</v>
      </c>
      <c r="J8" s="340"/>
      <c r="K8" s="341"/>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row>
    <row r="9" spans="1:71" x14ac:dyDescent="0.2">
      <c r="A9" s="630" t="s">
        <v>506</v>
      </c>
    </row>
    <row r="10" spans="1:71" x14ac:dyDescent="0.2">
      <c r="A10" s="630" t="s">
        <v>502</v>
      </c>
    </row>
    <row r="11" spans="1:71" x14ac:dyDescent="0.2">
      <c r="A11" s="609" t="s">
        <v>594</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D5" sqref="D5:I8"/>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2" t="s">
        <v>550</v>
      </c>
      <c r="B1" s="922"/>
      <c r="C1" s="922"/>
      <c r="D1" s="922"/>
      <c r="E1" s="922"/>
      <c r="F1" s="922"/>
      <c r="G1" s="13"/>
      <c r="H1" s="13"/>
      <c r="I1" s="13"/>
    </row>
    <row r="2" spans="1:9" x14ac:dyDescent="0.2">
      <c r="A2" s="923"/>
      <c r="B2" s="923"/>
      <c r="C2" s="923"/>
      <c r="D2" s="923"/>
      <c r="E2" s="923"/>
      <c r="F2" s="923"/>
      <c r="G2" s="13"/>
      <c r="H2" s="13"/>
      <c r="I2" s="214" t="s">
        <v>503</v>
      </c>
    </row>
    <row r="3" spans="1:9" x14ac:dyDescent="0.2">
      <c r="A3" s="352"/>
      <c r="B3" s="354"/>
      <c r="C3" s="354"/>
      <c r="D3" s="889">
        <f>INDICE!A3</f>
        <v>43191</v>
      </c>
      <c r="E3" s="889">
        <v>41671</v>
      </c>
      <c r="F3" s="889">
        <f>DATE(YEAR(D3),MONTH(D3)-1,1)</f>
        <v>43160</v>
      </c>
      <c r="G3" s="889"/>
      <c r="H3" s="892">
        <f>DATE(YEAR(D3)-1,MONTH(D3),1)</f>
        <v>42826</v>
      </c>
      <c r="I3" s="892"/>
    </row>
    <row r="4" spans="1:9" x14ac:dyDescent="0.2">
      <c r="A4" s="305"/>
      <c r="B4" s="306"/>
      <c r="C4" s="306"/>
      <c r="D4" s="96" t="s">
        <v>401</v>
      </c>
      <c r="E4" s="243" t="s">
        <v>107</v>
      </c>
      <c r="F4" s="96" t="s">
        <v>401</v>
      </c>
      <c r="G4" s="243" t="s">
        <v>107</v>
      </c>
      <c r="H4" s="96" t="s">
        <v>401</v>
      </c>
      <c r="I4" s="243" t="s">
        <v>107</v>
      </c>
    </row>
    <row r="5" spans="1:9" x14ac:dyDescent="0.2">
      <c r="A5" s="831" t="s">
        <v>400</v>
      </c>
      <c r="B5" s="221"/>
      <c r="C5" s="221"/>
      <c r="D5" s="545">
        <v>114.70479226203562</v>
      </c>
      <c r="E5" s="635">
        <v>100</v>
      </c>
      <c r="F5" s="545">
        <v>113.11956424414267</v>
      </c>
      <c r="G5" s="635">
        <v>100</v>
      </c>
      <c r="H5" s="545">
        <v>127.0754738098791</v>
      </c>
      <c r="I5" s="635">
        <v>100</v>
      </c>
    </row>
    <row r="6" spans="1:9" x14ac:dyDescent="0.2">
      <c r="A6" s="849" t="s">
        <v>500</v>
      </c>
      <c r="B6" s="221"/>
      <c r="C6" s="221"/>
      <c r="D6" s="545">
        <v>71.590954055836463</v>
      </c>
      <c r="E6" s="635">
        <v>62.413219747865099</v>
      </c>
      <c r="F6" s="545">
        <v>69.217568273392033</v>
      </c>
      <c r="G6" s="635">
        <v>61.189740904589918</v>
      </c>
      <c r="H6" s="545">
        <v>82.883875540964027</v>
      </c>
      <c r="I6" s="635">
        <v>65.224132600889405</v>
      </c>
    </row>
    <row r="7" spans="1:9" x14ac:dyDescent="0.2">
      <c r="A7" s="849" t="s">
        <v>501</v>
      </c>
      <c r="B7" s="221"/>
      <c r="C7" s="221"/>
      <c r="D7" s="545">
        <v>43.113838206199155</v>
      </c>
      <c r="E7" s="635">
        <v>37.586780252134886</v>
      </c>
      <c r="F7" s="545">
        <v>43.901995970750626</v>
      </c>
      <c r="G7" s="635">
        <v>38.810259095410075</v>
      </c>
      <c r="H7" s="545">
        <v>44.191598268915087</v>
      </c>
      <c r="I7" s="635">
        <v>34.775867399110609</v>
      </c>
    </row>
    <row r="8" spans="1:9" x14ac:dyDescent="0.2">
      <c r="A8" s="827" t="s">
        <v>553</v>
      </c>
      <c r="B8" s="351"/>
      <c r="C8" s="351"/>
      <c r="D8" s="623">
        <v>90</v>
      </c>
      <c r="E8" s="636"/>
      <c r="F8" s="623">
        <v>90</v>
      </c>
      <c r="G8" s="636"/>
      <c r="H8" s="623">
        <v>90</v>
      </c>
      <c r="I8" s="636"/>
    </row>
    <row r="9" spans="1:9" x14ac:dyDescent="0.2">
      <c r="A9" s="555" t="s">
        <v>502</v>
      </c>
      <c r="B9" s="296"/>
      <c r="C9" s="296"/>
      <c r="D9" s="296"/>
      <c r="E9" s="312"/>
      <c r="F9" s="13"/>
      <c r="G9" s="13"/>
      <c r="H9" s="13"/>
      <c r="I9" s="231" t="s">
        <v>230</v>
      </c>
    </row>
    <row r="10" spans="1:9" x14ac:dyDescent="0.2">
      <c r="A10" s="555" t="s">
        <v>645</v>
      </c>
      <c r="B10" s="348"/>
      <c r="C10" s="348"/>
      <c r="D10" s="348"/>
      <c r="E10" s="348"/>
      <c r="F10" s="348"/>
      <c r="G10" s="348"/>
      <c r="H10" s="348"/>
      <c r="I10" s="348"/>
    </row>
    <row r="11" spans="1:9" x14ac:dyDescent="0.2">
      <c r="A11" s="296"/>
      <c r="B11" s="348"/>
      <c r="C11" s="348"/>
      <c r="D11" s="348"/>
      <c r="E11" s="348"/>
      <c r="F11" s="348"/>
      <c r="G11" s="348"/>
      <c r="H11" s="348"/>
      <c r="I11" s="348"/>
    </row>
    <row r="12" spans="1:9" x14ac:dyDescent="0.2">
      <c r="A12" s="348"/>
      <c r="B12" s="348"/>
      <c r="C12" s="348"/>
      <c r="D12" s="348"/>
      <c r="E12" s="348"/>
      <c r="F12" s="348"/>
      <c r="G12" s="348"/>
      <c r="H12" s="348"/>
      <c r="I12" s="348"/>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activeCell="B5" sqref="B5:I10"/>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2" t="s">
        <v>505</v>
      </c>
      <c r="B1" s="922"/>
      <c r="C1" s="922"/>
      <c r="D1" s="922"/>
      <c r="E1" s="353"/>
      <c r="F1" s="13"/>
      <c r="G1" s="13"/>
      <c r="H1" s="13"/>
      <c r="I1" s="13"/>
    </row>
    <row r="2" spans="1:40" ht="15" x14ac:dyDescent="0.2">
      <c r="A2" s="922"/>
      <c r="B2" s="922"/>
      <c r="C2" s="922"/>
      <c r="D2" s="922"/>
      <c r="E2" s="353"/>
      <c r="F2" s="13"/>
      <c r="G2" s="292"/>
      <c r="H2" s="347"/>
      <c r="I2" s="346" t="s">
        <v>156</v>
      </c>
    </row>
    <row r="3" spans="1:40" x14ac:dyDescent="0.2">
      <c r="A3" s="352"/>
      <c r="B3" s="936">
        <f>INDICE!A3</f>
        <v>43191</v>
      </c>
      <c r="C3" s="937">
        <v>41671</v>
      </c>
      <c r="D3" s="936">
        <f>DATE(YEAR(B3),MONTH(B3)-1,1)</f>
        <v>43160</v>
      </c>
      <c r="E3" s="937"/>
      <c r="F3" s="936">
        <f>DATE(YEAR(B3)-1,MONTH(B3),1)</f>
        <v>42826</v>
      </c>
      <c r="G3" s="937"/>
      <c r="H3" s="881" t="s">
        <v>455</v>
      </c>
      <c r="I3" s="881"/>
    </row>
    <row r="4" spans="1:40" x14ac:dyDescent="0.2">
      <c r="A4" s="305"/>
      <c r="B4" s="243" t="s">
        <v>47</v>
      </c>
      <c r="C4" s="243" t="s">
        <v>107</v>
      </c>
      <c r="D4" s="243" t="s">
        <v>47</v>
      </c>
      <c r="E4" s="243" t="s">
        <v>107</v>
      </c>
      <c r="F4" s="243" t="s">
        <v>47</v>
      </c>
      <c r="G4" s="243" t="s">
        <v>107</v>
      </c>
      <c r="H4" s="396">
        <f>D3</f>
        <v>43160</v>
      </c>
      <c r="I4" s="396">
        <f>F3</f>
        <v>42826</v>
      </c>
    </row>
    <row r="5" spans="1:40" x14ac:dyDescent="0.2">
      <c r="A5" s="831" t="s">
        <v>48</v>
      </c>
      <c r="B5" s="332">
        <v>417</v>
      </c>
      <c r="C5" s="342">
        <v>6.5835175244711079</v>
      </c>
      <c r="D5" s="332">
        <v>417</v>
      </c>
      <c r="E5" s="342">
        <v>6.5835175244711079</v>
      </c>
      <c r="F5" s="332">
        <v>458</v>
      </c>
      <c r="G5" s="342">
        <v>7.1854408534672105</v>
      </c>
      <c r="H5" s="545">
        <v>0</v>
      </c>
      <c r="I5" s="545">
        <v>-8.9519650655021827</v>
      </c>
      <c r="J5" s="349"/>
    </row>
    <row r="6" spans="1:40" x14ac:dyDescent="0.2">
      <c r="A6" s="849" t="s">
        <v>49</v>
      </c>
      <c r="B6" s="332">
        <v>338</v>
      </c>
      <c r="C6" s="342">
        <v>5.3362803915377333</v>
      </c>
      <c r="D6" s="332">
        <v>338</v>
      </c>
      <c r="E6" s="342">
        <v>5.3362803915377333</v>
      </c>
      <c r="F6" s="332">
        <v>339</v>
      </c>
      <c r="G6" s="342">
        <v>5.3184813304047696</v>
      </c>
      <c r="H6" s="545">
        <v>0</v>
      </c>
      <c r="I6" s="545">
        <v>-0.29498525073746312</v>
      </c>
      <c r="J6" s="349"/>
    </row>
    <row r="7" spans="1:40" x14ac:dyDescent="0.2">
      <c r="A7" s="849" t="s">
        <v>126</v>
      </c>
      <c r="B7" s="332">
        <v>3392</v>
      </c>
      <c r="C7" s="342">
        <v>53.552257657088731</v>
      </c>
      <c r="D7" s="332">
        <v>3392</v>
      </c>
      <c r="E7" s="342">
        <v>53.552257657088731</v>
      </c>
      <c r="F7" s="332">
        <v>3395</v>
      </c>
      <c r="G7" s="342">
        <v>53.263256981487295</v>
      </c>
      <c r="H7" s="545">
        <v>0</v>
      </c>
      <c r="I7" s="545">
        <v>-8.8365243004418267E-2</v>
      </c>
      <c r="J7" s="349"/>
    </row>
    <row r="8" spans="1:40" x14ac:dyDescent="0.2">
      <c r="A8" s="849" t="s">
        <v>127</v>
      </c>
      <c r="B8" s="332">
        <v>204</v>
      </c>
      <c r="C8" s="342">
        <v>3.2207136090937798</v>
      </c>
      <c r="D8" s="332">
        <v>204</v>
      </c>
      <c r="E8" s="342">
        <v>3.2207136090937798</v>
      </c>
      <c r="F8" s="332">
        <v>204</v>
      </c>
      <c r="G8" s="342">
        <v>3.2005020395356132</v>
      </c>
      <c r="H8" s="545">
        <v>0</v>
      </c>
      <c r="I8" s="545">
        <v>0</v>
      </c>
      <c r="J8" s="349"/>
    </row>
    <row r="9" spans="1:40" x14ac:dyDescent="0.2">
      <c r="A9" s="827" t="s">
        <v>399</v>
      </c>
      <c r="B9" s="623">
        <v>1983</v>
      </c>
      <c r="C9" s="633">
        <v>31.307230817808652</v>
      </c>
      <c r="D9" s="623">
        <v>1983</v>
      </c>
      <c r="E9" s="633">
        <v>31.307230817808652</v>
      </c>
      <c r="F9" s="623">
        <v>1978</v>
      </c>
      <c r="G9" s="633">
        <v>31.032318795105112</v>
      </c>
      <c r="H9" s="634">
        <v>0</v>
      </c>
      <c r="I9" s="634">
        <v>0.25278058645096058</v>
      </c>
      <c r="J9" s="349"/>
    </row>
    <row r="10" spans="1:40" s="79" customFormat="1" x14ac:dyDescent="0.2">
      <c r="A10" s="89" t="s">
        <v>116</v>
      </c>
      <c r="B10" s="90">
        <v>6334</v>
      </c>
      <c r="C10" s="350">
        <v>100</v>
      </c>
      <c r="D10" s="90">
        <v>6334</v>
      </c>
      <c r="E10" s="350">
        <v>100</v>
      </c>
      <c r="F10" s="90">
        <v>6374</v>
      </c>
      <c r="G10" s="350">
        <v>100</v>
      </c>
      <c r="H10" s="350">
        <v>0</v>
      </c>
      <c r="I10" s="91">
        <v>-0.627549419516787</v>
      </c>
      <c r="J10" s="349"/>
      <c r="K10"/>
      <c r="L10"/>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row>
    <row r="11" spans="1:40" x14ac:dyDescent="0.2">
      <c r="A11" s="220"/>
      <c r="B11" s="296"/>
      <c r="C11" s="296"/>
      <c r="D11" s="296"/>
      <c r="E11" s="296"/>
      <c r="F11" s="13"/>
      <c r="G11" s="13"/>
      <c r="H11" s="13"/>
      <c r="I11" s="231" t="s">
        <v>230</v>
      </c>
    </row>
    <row r="12" spans="1:40" s="337" customFormat="1" ht="12.75" x14ac:dyDescent="0.2">
      <c r="A12" s="631" t="s">
        <v>504</v>
      </c>
      <c r="B12" s="338"/>
      <c r="C12" s="338"/>
      <c r="D12" s="339"/>
      <c r="E12" s="339"/>
      <c r="F12" s="338"/>
      <c r="G12" s="338"/>
      <c r="H12" s="338"/>
      <c r="I12" s="338"/>
      <c r="J12" s="338"/>
      <c r="K12" s="338"/>
      <c r="L12" s="338"/>
      <c r="M12" s="338"/>
      <c r="N12" s="338"/>
      <c r="O12" s="338"/>
    </row>
    <row r="13" spans="1:40" x14ac:dyDescent="0.2">
      <c r="A13" s="296" t="s">
        <v>502</v>
      </c>
      <c r="B13" s="348"/>
      <c r="C13" s="348"/>
      <c r="D13" s="348"/>
      <c r="E13" s="348"/>
      <c r="F13" s="348"/>
      <c r="G13" s="348"/>
      <c r="H13" s="348"/>
      <c r="I13" s="348"/>
    </row>
    <row r="14" spans="1:40" x14ac:dyDescent="0.2">
      <c r="A14" s="609" t="s">
        <v>593</v>
      </c>
      <c r="B14" s="348"/>
      <c r="C14" s="348"/>
      <c r="D14" s="348"/>
      <c r="E14" s="348"/>
      <c r="F14" s="348"/>
      <c r="G14" s="348"/>
      <c r="H14" s="348"/>
      <c r="I14" s="348"/>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activeCell="B6" sqref="B6:I8"/>
    </sheetView>
  </sheetViews>
  <sheetFormatPr baseColWidth="10" defaultColWidth="11" defaultRowHeight="12.75" x14ac:dyDescent="0.2"/>
  <cols>
    <col min="1" max="1" width="30.25" style="313" customWidth="1"/>
    <col min="2" max="2" width="11" style="313"/>
    <col min="3" max="3" width="11.625" style="313" customWidth="1"/>
    <col min="4" max="4" width="11" style="313"/>
    <col min="5" max="5" width="11.625" style="313" customWidth="1"/>
    <col min="6" max="6" width="11" style="313"/>
    <col min="7" max="7" width="11.625" style="313" customWidth="1"/>
    <col min="8" max="9" width="10.5" style="313" customWidth="1"/>
    <col min="10" max="16384" width="11" style="313"/>
  </cols>
  <sheetData>
    <row r="1" spans="1:12" x14ac:dyDescent="0.2">
      <c r="A1" s="922" t="s">
        <v>40</v>
      </c>
      <c r="B1" s="922"/>
      <c r="C1" s="922"/>
      <c r="D1" s="181"/>
      <c r="E1" s="181"/>
      <c r="F1" s="181"/>
      <c r="G1" s="12"/>
      <c r="H1" s="12"/>
      <c r="I1" s="12"/>
      <c r="J1" s="12"/>
      <c r="K1" s="12"/>
      <c r="L1" s="12"/>
    </row>
    <row r="2" spans="1:12" x14ac:dyDescent="0.2">
      <c r="A2" s="922"/>
      <c r="B2" s="922"/>
      <c r="C2" s="922"/>
      <c r="D2" s="359"/>
      <c r="E2" s="181"/>
      <c r="F2" s="181"/>
      <c r="H2" s="12"/>
      <c r="I2" s="12"/>
      <c r="J2" s="12"/>
      <c r="K2" s="12"/>
    </row>
    <row r="3" spans="1:12" x14ac:dyDescent="0.2">
      <c r="A3" s="358"/>
      <c r="B3" s="12"/>
      <c r="C3" s="12"/>
      <c r="D3" s="12"/>
      <c r="E3" s="12"/>
      <c r="F3" s="12"/>
      <c r="G3" s="12"/>
      <c r="H3" s="314"/>
      <c r="I3" s="346" t="s">
        <v>543</v>
      </c>
      <c r="J3" s="12"/>
      <c r="K3" s="12"/>
      <c r="L3" s="12"/>
    </row>
    <row r="4" spans="1:12" x14ac:dyDescent="0.2">
      <c r="A4" s="190"/>
      <c r="B4" s="936">
        <f>INDICE!A3</f>
        <v>43191</v>
      </c>
      <c r="C4" s="937">
        <v>41671</v>
      </c>
      <c r="D4" s="936">
        <f>DATE(YEAR(B4),MONTH(B4)-1,1)</f>
        <v>43160</v>
      </c>
      <c r="E4" s="937"/>
      <c r="F4" s="936">
        <f>DATE(YEAR(B4)-1,MONTH(B4),1)</f>
        <v>42826</v>
      </c>
      <c r="G4" s="937"/>
      <c r="H4" s="881" t="s">
        <v>455</v>
      </c>
      <c r="I4" s="881"/>
      <c r="J4" s="12"/>
      <c r="K4" s="12"/>
      <c r="L4" s="12"/>
    </row>
    <row r="5" spans="1:12" x14ac:dyDescent="0.2">
      <c r="A5" s="358"/>
      <c r="B5" s="243" t="s">
        <v>54</v>
      </c>
      <c r="C5" s="243" t="s">
        <v>107</v>
      </c>
      <c r="D5" s="243" t="s">
        <v>54</v>
      </c>
      <c r="E5" s="243" t="s">
        <v>107</v>
      </c>
      <c r="F5" s="243" t="s">
        <v>54</v>
      </c>
      <c r="G5" s="243" t="s">
        <v>107</v>
      </c>
      <c r="H5" s="396">
        <f>D4</f>
        <v>43160</v>
      </c>
      <c r="I5" s="396">
        <f>F4</f>
        <v>42826</v>
      </c>
      <c r="J5" s="12"/>
      <c r="K5" s="12"/>
      <c r="L5" s="12"/>
    </row>
    <row r="6" spans="1:12" ht="15" customHeight="1" x14ac:dyDescent="0.2">
      <c r="A6" s="190" t="s">
        <v>404</v>
      </c>
      <c r="B6" s="316">
        <v>7780.2370000000001</v>
      </c>
      <c r="C6" s="315">
        <v>28.9299756396946</v>
      </c>
      <c r="D6" s="316">
        <v>5295.2510000000002</v>
      </c>
      <c r="E6" s="315">
        <v>22.790104820474777</v>
      </c>
      <c r="F6" s="316">
        <v>8470.7039999999997</v>
      </c>
      <c r="G6" s="315">
        <v>30.96584911555615</v>
      </c>
      <c r="H6" s="315">
        <v>46.928578078735072</v>
      </c>
      <c r="I6" s="315">
        <v>-8.1512351275643642</v>
      </c>
      <c r="J6" s="12"/>
      <c r="K6" s="12"/>
      <c r="L6" s="12"/>
    </row>
    <row r="7" spans="1:12" x14ac:dyDescent="0.2">
      <c r="A7" s="357" t="s">
        <v>403</v>
      </c>
      <c r="B7" s="316">
        <v>19113.103999999999</v>
      </c>
      <c r="C7" s="315">
        <v>71.070024360305396</v>
      </c>
      <c r="D7" s="316">
        <v>17939.618000000002</v>
      </c>
      <c r="E7" s="315">
        <v>77.209895179525219</v>
      </c>
      <c r="F7" s="316">
        <v>18884.283000000003</v>
      </c>
      <c r="G7" s="315">
        <v>69.034150884443861</v>
      </c>
      <c r="H7" s="315">
        <v>6.5413098539779222</v>
      </c>
      <c r="I7" s="315">
        <v>1.2117007566556603</v>
      </c>
      <c r="J7" s="12"/>
      <c r="K7" s="12"/>
      <c r="L7" s="12"/>
    </row>
    <row r="8" spans="1:12" x14ac:dyDescent="0.2">
      <c r="A8" s="228" t="s">
        <v>116</v>
      </c>
      <c r="B8" s="229">
        <v>26893.341</v>
      </c>
      <c r="C8" s="230">
        <v>100</v>
      </c>
      <c r="D8" s="229">
        <v>23234.869000000002</v>
      </c>
      <c r="E8" s="230">
        <v>100</v>
      </c>
      <c r="F8" s="229">
        <v>27354.987000000001</v>
      </c>
      <c r="G8" s="230">
        <v>100</v>
      </c>
      <c r="H8" s="91">
        <v>15.745610616526385</v>
      </c>
      <c r="I8" s="91">
        <v>-1.6876118420381652</v>
      </c>
      <c r="J8" s="717"/>
      <c r="K8" s="355"/>
    </row>
    <row r="9" spans="1:12" s="337" customFormat="1" x14ac:dyDescent="0.2">
      <c r="A9" s="355"/>
      <c r="B9" s="355"/>
      <c r="C9" s="355"/>
      <c r="D9" s="355"/>
      <c r="E9" s="355"/>
      <c r="F9" s="355"/>
      <c r="H9" s="355"/>
      <c r="I9" s="231" t="s">
        <v>230</v>
      </c>
      <c r="J9" s="338"/>
      <c r="K9" s="338"/>
      <c r="L9" s="338"/>
    </row>
    <row r="10" spans="1:12" x14ac:dyDescent="0.2">
      <c r="A10" s="631" t="s">
        <v>541</v>
      </c>
      <c r="B10" s="338"/>
      <c r="C10" s="339"/>
      <c r="D10" s="338"/>
      <c r="E10" s="338"/>
      <c r="F10" s="338"/>
      <c r="G10" s="338"/>
      <c r="H10" s="355"/>
      <c r="I10" s="355"/>
      <c r="J10" s="355"/>
      <c r="K10" s="355"/>
      <c r="L10" s="355"/>
    </row>
    <row r="11" spans="1:12" x14ac:dyDescent="0.2">
      <c r="A11" s="296" t="s">
        <v>542</v>
      </c>
      <c r="B11" s="355"/>
      <c r="C11" s="356"/>
      <c r="D11" s="355"/>
      <c r="E11" s="355"/>
      <c r="F11" s="355"/>
      <c r="G11" s="355"/>
      <c r="H11" s="355"/>
      <c r="I11" s="355"/>
      <c r="J11" s="355"/>
      <c r="K11" s="355"/>
      <c r="L11" s="355"/>
    </row>
    <row r="12" spans="1:12" x14ac:dyDescent="0.2">
      <c r="A12" s="296" t="s">
        <v>502</v>
      </c>
      <c r="B12" s="355"/>
      <c r="C12" s="355"/>
      <c r="D12" s="355"/>
      <c r="E12" s="355"/>
      <c r="F12" s="355"/>
      <c r="G12" s="355"/>
      <c r="H12" s="12"/>
      <c r="I12" s="181"/>
      <c r="J12" s="355"/>
      <c r="K12" s="355"/>
      <c r="L12" s="355"/>
    </row>
    <row r="13" spans="1:12" x14ac:dyDescent="0.2">
      <c r="A13" s="355"/>
      <c r="B13" s="355"/>
      <c r="C13" s="355"/>
      <c r="D13" s="355"/>
      <c r="E13" s="355"/>
      <c r="F13" s="355"/>
      <c r="G13" s="355"/>
      <c r="H13" s="12"/>
      <c r="I13" s="12"/>
      <c r="J13" s="355"/>
      <c r="K13" s="355"/>
      <c r="L13" s="355"/>
    </row>
    <row r="14" spans="1:12" x14ac:dyDescent="0.2">
      <c r="A14" s="355"/>
      <c r="B14" s="355"/>
      <c r="C14" s="355"/>
      <c r="D14" s="355"/>
      <c r="E14" s="355"/>
      <c r="F14" s="355"/>
      <c r="G14" s="355"/>
      <c r="H14" s="12"/>
      <c r="I14" s="12"/>
      <c r="J14" s="12"/>
      <c r="K14" s="12"/>
      <c r="L14" s="12"/>
    </row>
    <row r="15" spans="1:12" x14ac:dyDescent="0.2">
      <c r="A15" s="12"/>
      <c r="B15" s="717"/>
      <c r="C15" s="12"/>
      <c r="D15" s="12"/>
      <c r="E15" s="12"/>
      <c r="F15" s="12"/>
      <c r="G15" s="12"/>
      <c r="H15" s="12"/>
      <c r="I15" s="12"/>
      <c r="J15" s="12"/>
      <c r="K15" s="12"/>
      <c r="L15" s="12"/>
    </row>
    <row r="17" spans="2:13" x14ac:dyDescent="0.2">
      <c r="B17" s="683"/>
    </row>
    <row r="18" spans="2:13" x14ac:dyDescent="0.2">
      <c r="B18" s="683"/>
    </row>
    <row r="19" spans="2:13" x14ac:dyDescent="0.2">
      <c r="M19" s="313" t="s">
        <v>402</v>
      </c>
    </row>
    <row r="21" spans="2:13" x14ac:dyDescent="0.2">
      <c r="C21" s="683"/>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8"/>
  <sheetViews>
    <sheetView workbookViewId="0">
      <selection activeCell="G1" sqref="G1"/>
    </sheetView>
  </sheetViews>
  <sheetFormatPr baseColWidth="10" defaultRowHeight="14.25" x14ac:dyDescent="0.2"/>
  <cols>
    <col min="1" max="1" width="22" customWidth="1"/>
    <col min="2" max="2" width="14.125" customWidth="1"/>
    <col min="5" max="5" width="18.875" customWidth="1"/>
    <col min="6" max="6" width="12.875" customWidth="1"/>
  </cols>
  <sheetData>
    <row r="1" spans="1:7" x14ac:dyDescent="0.2">
      <c r="A1" s="938" t="s">
        <v>1</v>
      </c>
      <c r="B1" s="938"/>
      <c r="C1" s="938"/>
      <c r="D1" s="938"/>
      <c r="E1" s="360"/>
      <c r="F1" s="360"/>
      <c r="G1" s="361"/>
    </row>
    <row r="2" spans="1:7" x14ac:dyDescent="0.2">
      <c r="A2" s="938"/>
      <c r="B2" s="938"/>
      <c r="C2" s="938"/>
      <c r="D2" s="938"/>
      <c r="E2" s="361"/>
      <c r="F2" s="361"/>
      <c r="G2" s="361"/>
    </row>
    <row r="3" spans="1:7" x14ac:dyDescent="0.2">
      <c r="A3" s="551"/>
      <c r="B3" s="551"/>
      <c r="C3" s="551"/>
      <c r="D3" s="361"/>
      <c r="E3" s="361"/>
      <c r="F3" s="361"/>
      <c r="G3" s="361"/>
    </row>
    <row r="4" spans="1:7" x14ac:dyDescent="0.2">
      <c r="A4" s="362" t="s">
        <v>405</v>
      </c>
      <c r="B4" s="361"/>
      <c r="C4" s="361"/>
      <c r="D4" s="361"/>
      <c r="E4" s="361"/>
      <c r="F4" s="361"/>
      <c r="G4" s="361"/>
    </row>
    <row r="5" spans="1:7" x14ac:dyDescent="0.2">
      <c r="A5" s="363"/>
      <c r="B5" s="363" t="s">
        <v>406</v>
      </c>
      <c r="C5" s="363" t="s">
        <v>407</v>
      </c>
      <c r="D5" s="363" t="s">
        <v>408</v>
      </c>
      <c r="E5" s="363" t="s">
        <v>409</v>
      </c>
      <c r="F5" s="363" t="s">
        <v>54</v>
      </c>
      <c r="G5" s="361"/>
    </row>
    <row r="6" spans="1:7" x14ac:dyDescent="0.2">
      <c r="A6" s="364" t="s">
        <v>406</v>
      </c>
      <c r="B6" s="365">
        <v>1</v>
      </c>
      <c r="C6" s="365">
        <v>238.8</v>
      </c>
      <c r="D6" s="365">
        <v>0.23880000000000001</v>
      </c>
      <c r="E6" s="366" t="s">
        <v>410</v>
      </c>
      <c r="F6" s="366">
        <v>0.27779999999999999</v>
      </c>
      <c r="G6" s="361"/>
    </row>
    <row r="7" spans="1:7" x14ac:dyDescent="0.2">
      <c r="A7" s="367" t="s">
        <v>407</v>
      </c>
      <c r="B7" s="368" t="s">
        <v>411</v>
      </c>
      <c r="C7" s="369">
        <v>1</v>
      </c>
      <c r="D7" s="370" t="s">
        <v>412</v>
      </c>
      <c r="E7" s="370" t="s">
        <v>413</v>
      </c>
      <c r="F7" s="368" t="s">
        <v>414</v>
      </c>
      <c r="G7" s="361"/>
    </row>
    <row r="8" spans="1:7" x14ac:dyDescent="0.2">
      <c r="A8" s="367" t="s">
        <v>408</v>
      </c>
      <c r="B8" s="368">
        <v>4.1867999999999999</v>
      </c>
      <c r="C8" s="370" t="s">
        <v>415</v>
      </c>
      <c r="D8" s="369">
        <v>1</v>
      </c>
      <c r="E8" s="370" t="s">
        <v>416</v>
      </c>
      <c r="F8" s="368">
        <v>1.163</v>
      </c>
      <c r="G8" s="361"/>
    </row>
    <row r="9" spans="1:7" x14ac:dyDescent="0.2">
      <c r="A9" s="367" t="s">
        <v>409</v>
      </c>
      <c r="B9" s="368" t="s">
        <v>417</v>
      </c>
      <c r="C9" s="370" t="s">
        <v>418</v>
      </c>
      <c r="D9" s="370" t="s">
        <v>419</v>
      </c>
      <c r="E9" s="368">
        <v>1</v>
      </c>
      <c r="F9" s="371">
        <v>11630</v>
      </c>
      <c r="G9" s="361"/>
    </row>
    <row r="10" spans="1:7" x14ac:dyDescent="0.2">
      <c r="A10" s="372" t="s">
        <v>54</v>
      </c>
      <c r="B10" s="373">
        <v>3.6</v>
      </c>
      <c r="C10" s="373">
        <v>860</v>
      </c>
      <c r="D10" s="373">
        <v>0.86</v>
      </c>
      <c r="E10" s="374" t="s">
        <v>420</v>
      </c>
      <c r="F10" s="373">
        <v>1</v>
      </c>
      <c r="G10" s="361"/>
    </row>
    <row r="11" spans="1:7" x14ac:dyDescent="0.2">
      <c r="A11" s="367"/>
      <c r="B11" s="369"/>
      <c r="C11" s="369"/>
      <c r="D11" s="369"/>
      <c r="E11" s="368"/>
      <c r="F11" s="369"/>
      <c r="G11" s="361"/>
    </row>
    <row r="12" spans="1:7" x14ac:dyDescent="0.2">
      <c r="A12" s="362"/>
      <c r="B12" s="361"/>
      <c r="C12" s="361"/>
      <c r="D12" s="361"/>
      <c r="E12" s="375"/>
      <c r="F12" s="361"/>
      <c r="G12" s="361"/>
    </row>
    <row r="13" spans="1:7" x14ac:dyDescent="0.2">
      <c r="A13" s="362" t="s">
        <v>421</v>
      </c>
      <c r="B13" s="361"/>
      <c r="C13" s="361"/>
      <c r="D13" s="361"/>
      <c r="E13" s="361"/>
      <c r="F13" s="361"/>
      <c r="G13" s="361"/>
    </row>
    <row r="14" spans="1:7" x14ac:dyDescent="0.2">
      <c r="A14" s="363"/>
      <c r="B14" s="376" t="s">
        <v>422</v>
      </c>
      <c r="C14" s="363" t="s">
        <v>423</v>
      </c>
      <c r="D14" s="363" t="s">
        <v>424</v>
      </c>
      <c r="E14" s="363" t="s">
        <v>425</v>
      </c>
      <c r="F14" s="363" t="s">
        <v>426</v>
      </c>
      <c r="G14" s="369"/>
    </row>
    <row r="15" spans="1:7" x14ac:dyDescent="0.2">
      <c r="A15" s="364" t="s">
        <v>422</v>
      </c>
      <c r="B15" s="365">
        <v>1</v>
      </c>
      <c r="C15" s="365">
        <v>2.3810000000000001E-2</v>
      </c>
      <c r="D15" s="365">
        <v>0.13370000000000001</v>
      </c>
      <c r="E15" s="365">
        <v>3.7850000000000001</v>
      </c>
      <c r="F15" s="365">
        <v>3.8E-3</v>
      </c>
      <c r="G15" s="369"/>
    </row>
    <row r="16" spans="1:7" x14ac:dyDescent="0.2">
      <c r="A16" s="367" t="s">
        <v>423</v>
      </c>
      <c r="B16" s="369">
        <v>42</v>
      </c>
      <c r="C16" s="369">
        <v>1</v>
      </c>
      <c r="D16" s="369">
        <v>5.6150000000000002</v>
      </c>
      <c r="E16" s="369">
        <v>159</v>
      </c>
      <c r="F16" s="369">
        <v>0.159</v>
      </c>
      <c r="G16" s="369"/>
    </row>
    <row r="17" spans="1:7" x14ac:dyDescent="0.2">
      <c r="A17" s="367" t="s">
        <v>424</v>
      </c>
      <c r="B17" s="369">
        <v>7.48</v>
      </c>
      <c r="C17" s="369">
        <v>0.17810000000000001</v>
      </c>
      <c r="D17" s="369">
        <v>1</v>
      </c>
      <c r="E17" s="369">
        <v>28.3</v>
      </c>
      <c r="F17" s="369">
        <v>2.8299999999999999E-2</v>
      </c>
      <c r="G17" s="369"/>
    </row>
    <row r="18" spans="1:7" x14ac:dyDescent="0.2">
      <c r="A18" s="367" t="s">
        <v>425</v>
      </c>
      <c r="B18" s="369">
        <v>0.26419999999999999</v>
      </c>
      <c r="C18" s="369">
        <v>6.3E-3</v>
      </c>
      <c r="D18" s="369">
        <v>3.5299999999999998E-2</v>
      </c>
      <c r="E18" s="369">
        <v>1</v>
      </c>
      <c r="F18" s="369">
        <v>1E-3</v>
      </c>
      <c r="G18" s="369"/>
    </row>
    <row r="19" spans="1:7" x14ac:dyDescent="0.2">
      <c r="A19" s="372" t="s">
        <v>426</v>
      </c>
      <c r="B19" s="373">
        <v>264.2</v>
      </c>
      <c r="C19" s="373">
        <v>6.2889999999999997</v>
      </c>
      <c r="D19" s="373">
        <v>35.314700000000002</v>
      </c>
      <c r="E19" s="377">
        <v>1000</v>
      </c>
      <c r="F19" s="373">
        <v>1</v>
      </c>
      <c r="G19" s="369"/>
    </row>
    <row r="20" spans="1:7" x14ac:dyDescent="0.2">
      <c r="A20" s="361"/>
      <c r="B20" s="361"/>
      <c r="C20" s="361"/>
      <c r="D20" s="361"/>
      <c r="E20" s="361"/>
      <c r="F20" s="361"/>
      <c r="G20" s="361"/>
    </row>
    <row r="21" spans="1:7" x14ac:dyDescent="0.2">
      <c r="A21" s="361"/>
      <c r="B21" s="361"/>
      <c r="C21" s="361"/>
      <c r="D21" s="361"/>
      <c r="E21" s="361"/>
      <c r="F21" s="361"/>
      <c r="G21" s="361"/>
    </row>
    <row r="22" spans="1:7" x14ac:dyDescent="0.2">
      <c r="A22" s="362" t="s">
        <v>427</v>
      </c>
      <c r="B22" s="361"/>
      <c r="C22" s="361"/>
      <c r="D22" s="361"/>
      <c r="E22" s="361"/>
      <c r="F22" s="361"/>
      <c r="G22" s="361"/>
    </row>
    <row r="23" spans="1:7" x14ac:dyDescent="0.2">
      <c r="A23" s="378" t="s">
        <v>294</v>
      </c>
      <c r="B23" s="378"/>
      <c r="C23" s="378"/>
      <c r="D23" s="378"/>
      <c r="E23" s="378"/>
      <c r="F23" s="378"/>
      <c r="G23" s="361"/>
    </row>
    <row r="24" spans="1:7" x14ac:dyDescent="0.2">
      <c r="A24" s="939" t="s">
        <v>428</v>
      </c>
      <c r="B24" s="939"/>
      <c r="C24" s="939"/>
      <c r="D24" s="940" t="s">
        <v>429</v>
      </c>
      <c r="E24" s="940"/>
      <c r="F24" s="940"/>
      <c r="G24" s="361"/>
    </row>
    <row r="25" spans="1:7" x14ac:dyDescent="0.2">
      <c r="A25" s="361"/>
      <c r="B25" s="361"/>
      <c r="C25" s="361"/>
      <c r="D25" s="361"/>
      <c r="E25" s="361"/>
      <c r="F25" s="361"/>
      <c r="G25" s="361"/>
    </row>
    <row r="26" spans="1:7" x14ac:dyDescent="0.2">
      <c r="A26" s="361"/>
      <c r="B26" s="361"/>
      <c r="C26" s="361"/>
      <c r="D26" s="361"/>
      <c r="E26" s="361"/>
      <c r="F26" s="361"/>
      <c r="G26" s="361"/>
    </row>
    <row r="27" spans="1:7" x14ac:dyDescent="0.2">
      <c r="A27" s="59" t="s">
        <v>430</v>
      </c>
      <c r="B27" s="361"/>
      <c r="C27" s="59"/>
      <c r="D27" s="362" t="s">
        <v>431</v>
      </c>
      <c r="E27" s="361"/>
      <c r="F27" s="361"/>
      <c r="G27" s="361"/>
    </row>
    <row r="28" spans="1:7" x14ac:dyDescent="0.2">
      <c r="A28" s="376" t="s">
        <v>294</v>
      </c>
      <c r="B28" s="363" t="s">
        <v>433</v>
      </c>
      <c r="C28" s="57"/>
      <c r="D28" s="364" t="s">
        <v>111</v>
      </c>
      <c r="E28" s="365"/>
      <c r="F28" s="366" t="s">
        <v>434</v>
      </c>
      <c r="G28" s="361"/>
    </row>
    <row r="29" spans="1:7" x14ac:dyDescent="0.2">
      <c r="A29" s="379" t="s">
        <v>646</v>
      </c>
      <c r="B29" s="380" t="s">
        <v>438</v>
      </c>
      <c r="C29" s="57"/>
      <c r="D29" s="372" t="s">
        <v>399</v>
      </c>
      <c r="E29" s="373"/>
      <c r="F29" s="374" t="s">
        <v>439</v>
      </c>
      <c r="G29" s="361"/>
    </row>
    <row r="30" spans="1:7" x14ac:dyDescent="0.2">
      <c r="A30" s="381" t="s">
        <v>647</v>
      </c>
      <c r="B30" s="382" t="s">
        <v>440</v>
      </c>
      <c r="C30" s="361"/>
      <c r="D30" s="361"/>
      <c r="E30" s="361"/>
      <c r="F30" s="361"/>
      <c r="G30" s="361"/>
    </row>
    <row r="31" spans="1:7" x14ac:dyDescent="0.2">
      <c r="A31" s="361"/>
      <c r="B31" s="361"/>
      <c r="C31" s="361"/>
      <c r="D31" s="361"/>
      <c r="E31" s="361"/>
      <c r="F31" s="361"/>
      <c r="G31" s="361"/>
    </row>
    <row r="32" spans="1:7" x14ac:dyDescent="0.2">
      <c r="A32" s="361"/>
      <c r="B32" s="361"/>
      <c r="C32" s="361"/>
      <c r="D32" s="361"/>
      <c r="E32" s="361"/>
      <c r="F32" s="361"/>
      <c r="G32" s="361"/>
    </row>
    <row r="33" spans="1:7" x14ac:dyDescent="0.2">
      <c r="A33" s="362" t="s">
        <v>432</v>
      </c>
      <c r="B33" s="361"/>
      <c r="C33" s="361"/>
      <c r="D33" s="361"/>
      <c r="E33" s="362" t="s">
        <v>441</v>
      </c>
      <c r="F33" s="361"/>
      <c r="G33" s="361"/>
    </row>
    <row r="34" spans="1:7" x14ac:dyDescent="0.2">
      <c r="A34" s="378" t="s">
        <v>435</v>
      </c>
      <c r="B34" s="378" t="s">
        <v>436</v>
      </c>
      <c r="C34" s="378" t="s">
        <v>437</v>
      </c>
      <c r="D34" s="369"/>
      <c r="E34" s="363"/>
      <c r="F34" s="363" t="s">
        <v>442</v>
      </c>
      <c r="G34" s="361"/>
    </row>
    <row r="35" spans="1:7" x14ac:dyDescent="0.2">
      <c r="A35" s="1"/>
      <c r="B35" s="1"/>
      <c r="C35" s="1"/>
      <c r="D35" s="1"/>
      <c r="E35" s="364" t="s">
        <v>443</v>
      </c>
      <c r="F35" s="383">
        <v>11.6</v>
      </c>
      <c r="G35" s="361"/>
    </row>
    <row r="36" spans="1:7" x14ac:dyDescent="0.2">
      <c r="A36" s="1"/>
      <c r="B36" s="1"/>
      <c r="C36" s="1"/>
      <c r="D36" s="1"/>
      <c r="E36" s="367" t="s">
        <v>48</v>
      </c>
      <c r="F36" s="383">
        <v>8.5299999999999994</v>
      </c>
      <c r="G36" s="361"/>
    </row>
    <row r="37" spans="1:7" ht="14.25" customHeight="1" x14ac:dyDescent="0.2">
      <c r="A37" s="1"/>
      <c r="B37" s="1"/>
      <c r="C37" s="1"/>
      <c r="D37" s="1"/>
      <c r="E37" s="367" t="s">
        <v>49</v>
      </c>
      <c r="F37" s="383">
        <v>7.88</v>
      </c>
      <c r="G37" s="361"/>
    </row>
    <row r="38" spans="1:7" ht="14.25" customHeight="1" x14ac:dyDescent="0.2">
      <c r="A38" s="1"/>
      <c r="B38" s="1"/>
      <c r="C38" s="1"/>
      <c r="D38" s="1"/>
      <c r="E38" s="871" t="s">
        <v>444</v>
      </c>
      <c r="F38" s="383">
        <v>7.93</v>
      </c>
      <c r="G38" s="361"/>
    </row>
    <row r="39" spans="1:7" x14ac:dyDescent="0.2">
      <c r="A39" s="1"/>
      <c r="B39" s="1"/>
      <c r="C39" s="1"/>
      <c r="D39" s="1"/>
      <c r="E39" s="367" t="s">
        <v>126</v>
      </c>
      <c r="F39" s="383">
        <v>7.46</v>
      </c>
      <c r="G39" s="361"/>
    </row>
    <row r="40" spans="1:7" x14ac:dyDescent="0.2">
      <c r="A40" s="1"/>
      <c r="B40" s="1"/>
      <c r="C40" s="1"/>
      <c r="D40" s="1"/>
      <c r="E40" s="367" t="s">
        <v>127</v>
      </c>
      <c r="F40" s="383">
        <v>6.66</v>
      </c>
      <c r="G40" s="361"/>
    </row>
    <row r="41" spans="1:7" x14ac:dyDescent="0.2">
      <c r="A41" s="1"/>
      <c r="B41" s="1"/>
      <c r="C41" s="1"/>
      <c r="D41" s="1"/>
      <c r="E41" s="372" t="s">
        <v>445</v>
      </c>
      <c r="F41" s="384">
        <v>8</v>
      </c>
      <c r="G41" s="361"/>
    </row>
    <row r="42" spans="1:7" x14ac:dyDescent="0.2">
      <c r="A42" s="361"/>
      <c r="B42" s="361"/>
      <c r="C42" s="361"/>
      <c r="D42" s="361"/>
      <c r="E42" s="361"/>
      <c r="F42" s="361"/>
      <c r="G42" s="361"/>
    </row>
    <row r="43" spans="1:7" ht="15" x14ac:dyDescent="0.25">
      <c r="A43" s="385" t="s">
        <v>664</v>
      </c>
      <c r="B43" s="361"/>
      <c r="C43" s="361"/>
      <c r="D43" s="361"/>
      <c r="E43" s="361"/>
      <c r="F43" s="361"/>
      <c r="G43" s="361"/>
    </row>
    <row r="44" spans="1:7" x14ac:dyDescent="0.2">
      <c r="A44" s="710" t="s">
        <v>665</v>
      </c>
      <c r="B44" s="361"/>
      <c r="C44" s="361"/>
      <c r="D44" s="361"/>
      <c r="E44" s="361"/>
      <c r="F44" s="361"/>
      <c r="G44" s="361"/>
    </row>
    <row r="45" spans="1:7" x14ac:dyDescent="0.2">
      <c r="A45" s="361"/>
      <c r="B45" s="361"/>
      <c r="C45" s="361"/>
      <c r="D45" s="361"/>
      <c r="E45" s="361"/>
      <c r="F45" s="361"/>
      <c r="G45" s="361"/>
    </row>
    <row r="46" spans="1:7" ht="15" x14ac:dyDescent="0.25">
      <c r="A46" s="385" t="s">
        <v>446</v>
      </c>
      <c r="B46" s="1"/>
      <c r="C46" s="1"/>
      <c r="D46" s="1"/>
      <c r="E46" s="1"/>
      <c r="F46" s="1"/>
      <c r="G46" s="1"/>
    </row>
    <row r="47" spans="1:7" ht="14.25" customHeight="1" x14ac:dyDescent="0.2">
      <c r="A47" s="941" t="s">
        <v>632</v>
      </c>
      <c r="B47" s="941"/>
      <c r="C47" s="941"/>
      <c r="D47" s="941"/>
      <c r="E47" s="941"/>
      <c r="F47" s="941"/>
      <c r="G47" s="941"/>
    </row>
    <row r="48" spans="1:7" x14ac:dyDescent="0.2">
      <c r="A48" s="941"/>
      <c r="B48" s="941"/>
      <c r="C48" s="941"/>
      <c r="D48" s="941"/>
      <c r="E48" s="941"/>
      <c r="F48" s="941"/>
      <c r="G48" s="941"/>
    </row>
    <row r="49" spans="1:200" x14ac:dyDescent="0.2">
      <c r="A49" s="941"/>
      <c r="B49" s="941"/>
      <c r="C49" s="941"/>
      <c r="D49" s="941"/>
      <c r="E49" s="941"/>
      <c r="F49" s="941"/>
      <c r="G49" s="941"/>
    </row>
    <row r="50" spans="1:200" ht="15" x14ac:dyDescent="0.25">
      <c r="A50" s="385" t="s">
        <v>447</v>
      </c>
      <c r="B50" s="1"/>
      <c r="C50" s="1"/>
      <c r="D50" s="1"/>
      <c r="E50" s="1"/>
      <c r="F50" s="1"/>
      <c r="G50" s="1"/>
    </row>
    <row r="51" spans="1:200" x14ac:dyDescent="0.2">
      <c r="A51" s="1" t="s">
        <v>653</v>
      </c>
      <c r="B51" s="1"/>
      <c r="C51" s="1"/>
      <c r="D51" s="1"/>
      <c r="E51" s="1"/>
      <c r="F51" s="1"/>
      <c r="G51" s="1"/>
    </row>
    <row r="52" spans="1:200" x14ac:dyDescent="0.2">
      <c r="A52" s="1" t="s">
        <v>672</v>
      </c>
      <c r="B52" s="1"/>
      <c r="C52" s="1"/>
      <c r="D52" s="1"/>
      <c r="E52" s="1"/>
      <c r="F52" s="1"/>
      <c r="G52" s="1"/>
    </row>
    <row r="53" spans="1:200" x14ac:dyDescent="0.2">
      <c r="A53" s="1" t="s">
        <v>654</v>
      </c>
      <c r="B53" s="1"/>
      <c r="C53" s="1"/>
      <c r="D53" s="1"/>
      <c r="E53" s="1"/>
      <c r="F53" s="1"/>
      <c r="G53" s="1"/>
    </row>
    <row r="54" spans="1:200" x14ac:dyDescent="0.2">
      <c r="A54" s="1"/>
      <c r="B54" s="1"/>
      <c r="C54" s="1"/>
      <c r="D54" s="1"/>
      <c r="E54" s="1"/>
      <c r="F54" s="1"/>
      <c r="G54" s="1"/>
    </row>
    <row r="55" spans="1:200" ht="15" x14ac:dyDescent="0.25">
      <c r="A55" s="385" t="s">
        <v>448</v>
      </c>
      <c r="B55" s="1"/>
      <c r="C55" s="1"/>
      <c r="D55" s="1"/>
      <c r="E55" s="1"/>
      <c r="F55" s="1"/>
      <c r="G55" s="1"/>
    </row>
    <row r="56" spans="1:200" ht="14.25" customHeight="1" x14ac:dyDescent="0.2">
      <c r="A56" s="941" t="s">
        <v>633</v>
      </c>
      <c r="B56" s="941"/>
      <c r="C56" s="941"/>
      <c r="D56" s="941"/>
      <c r="E56" s="941"/>
      <c r="F56" s="941"/>
      <c r="G56" s="941"/>
      <c r="H56" s="710"/>
      <c r="I56" s="710"/>
      <c r="J56" s="710"/>
      <c r="K56" s="710"/>
      <c r="L56" s="710"/>
      <c r="M56" s="710"/>
      <c r="N56" s="710"/>
      <c r="O56" s="710"/>
      <c r="P56" s="710"/>
      <c r="Q56" s="710"/>
      <c r="R56" s="710"/>
      <c r="S56" s="710"/>
      <c r="T56" s="710"/>
      <c r="U56" s="710"/>
      <c r="V56" s="710"/>
      <c r="W56" s="710"/>
      <c r="X56" s="710"/>
      <c r="Y56" s="710"/>
      <c r="Z56" s="710"/>
      <c r="AA56" s="710"/>
      <c r="AB56" s="710"/>
      <c r="AC56" s="710"/>
      <c r="AD56" s="710"/>
      <c r="AE56" s="710"/>
      <c r="AF56" s="710"/>
      <c r="AG56" s="710"/>
      <c r="AH56" s="710"/>
      <c r="AI56" s="710"/>
      <c r="AJ56" s="710"/>
      <c r="AK56" s="710"/>
      <c r="AL56" s="710"/>
      <c r="AM56" s="710"/>
      <c r="AN56" s="710"/>
      <c r="AO56" s="710"/>
      <c r="AP56" s="710"/>
      <c r="AQ56" s="710"/>
      <c r="AR56" s="710"/>
      <c r="AS56" s="710"/>
      <c r="AT56" s="710"/>
      <c r="AU56" s="710"/>
      <c r="AV56" s="710"/>
      <c r="AW56" s="710"/>
      <c r="AX56" s="710"/>
      <c r="AY56" s="710"/>
      <c r="AZ56" s="710"/>
      <c r="BA56" s="710"/>
      <c r="BB56" s="710"/>
      <c r="BC56" s="710"/>
      <c r="BD56" s="710"/>
      <c r="BE56" s="710"/>
      <c r="BF56" s="710"/>
      <c r="BG56" s="710"/>
      <c r="BH56" s="710"/>
      <c r="BI56" s="710"/>
      <c r="BJ56" s="710"/>
      <c r="BK56" s="710"/>
      <c r="BL56" s="710"/>
      <c r="BM56" s="710"/>
      <c r="BN56" s="710"/>
      <c r="BO56" s="710"/>
      <c r="BP56" s="710"/>
      <c r="BQ56" s="710"/>
      <c r="BR56" s="710"/>
      <c r="BS56" s="710"/>
      <c r="BT56" s="710"/>
      <c r="BU56" s="710"/>
      <c r="BV56" s="710"/>
      <c r="BW56" s="710"/>
      <c r="BX56" s="710"/>
      <c r="BY56" s="710"/>
      <c r="BZ56" s="710"/>
      <c r="CA56" s="710"/>
      <c r="CB56" s="710"/>
      <c r="CC56" s="710"/>
      <c r="CD56" s="710"/>
      <c r="CE56" s="710"/>
      <c r="CF56" s="710"/>
      <c r="CG56" s="710"/>
      <c r="CH56" s="710"/>
      <c r="CI56" s="710"/>
      <c r="CJ56" s="710"/>
      <c r="CK56" s="710"/>
      <c r="CL56" s="710"/>
      <c r="CM56" s="710"/>
      <c r="CN56" s="710"/>
      <c r="CO56" s="710"/>
      <c r="CP56" s="710"/>
      <c r="CQ56" s="710"/>
      <c r="CR56" s="710"/>
      <c r="CS56" s="710"/>
      <c r="CT56" s="710"/>
      <c r="CU56" s="710"/>
      <c r="CV56" s="710"/>
      <c r="CW56" s="710"/>
      <c r="CX56" s="710"/>
      <c r="CY56" s="710"/>
      <c r="CZ56" s="710"/>
      <c r="DA56" s="710"/>
      <c r="DB56" s="710"/>
      <c r="DC56" s="710"/>
      <c r="DD56" s="710"/>
      <c r="DE56" s="710"/>
      <c r="DF56" s="710"/>
      <c r="DG56" s="710"/>
      <c r="DH56" s="710"/>
      <c r="DI56" s="710"/>
      <c r="DJ56" s="710"/>
      <c r="DK56" s="710"/>
      <c r="DL56" s="710"/>
      <c r="DM56" s="710"/>
      <c r="DN56" s="710"/>
      <c r="DO56" s="710"/>
      <c r="DP56" s="710"/>
      <c r="DQ56" s="710"/>
      <c r="DR56" s="710"/>
      <c r="DS56" s="710"/>
      <c r="DT56" s="710"/>
      <c r="DU56" s="710"/>
      <c r="DV56" s="710"/>
      <c r="DW56" s="710"/>
      <c r="DX56" s="710"/>
      <c r="DY56" s="710"/>
      <c r="DZ56" s="710"/>
      <c r="EA56" s="710"/>
      <c r="EB56" s="710"/>
      <c r="EC56" s="710"/>
      <c r="ED56" s="710"/>
      <c r="EE56" s="710"/>
      <c r="EF56" s="710"/>
      <c r="EG56" s="710"/>
      <c r="EH56" s="710"/>
      <c r="EI56" s="710"/>
      <c r="EJ56" s="710"/>
      <c r="EK56" s="710"/>
      <c r="EL56" s="710"/>
      <c r="EM56" s="710"/>
      <c r="EN56" s="710"/>
      <c r="EO56" s="710"/>
      <c r="EP56" s="710"/>
      <c r="EQ56" s="710"/>
      <c r="ER56" s="710"/>
      <c r="ES56" s="710"/>
      <c r="ET56" s="710"/>
      <c r="EU56" s="710"/>
      <c r="EV56" s="710"/>
      <c r="EW56" s="710"/>
      <c r="EX56" s="710"/>
      <c r="EY56" s="710"/>
      <c r="EZ56" s="710"/>
      <c r="FA56" s="710"/>
      <c r="FB56" s="710"/>
      <c r="FC56" s="710"/>
      <c r="FD56" s="710"/>
      <c r="FE56" s="710"/>
      <c r="FF56" s="710"/>
      <c r="FG56" s="710"/>
      <c r="FH56" s="710"/>
      <c r="FI56" s="710"/>
      <c r="FJ56" s="710"/>
      <c r="FK56" s="710"/>
      <c r="FL56" s="710"/>
      <c r="FM56" s="710"/>
      <c r="FN56" s="710"/>
      <c r="FO56" s="710"/>
      <c r="FP56" s="710"/>
      <c r="FQ56" s="710"/>
      <c r="FR56" s="710"/>
      <c r="FS56" s="710"/>
      <c r="FT56" s="710"/>
      <c r="FU56" s="710"/>
      <c r="FV56" s="710"/>
      <c r="FW56" s="710"/>
      <c r="FX56" s="710"/>
      <c r="FY56" s="710"/>
      <c r="FZ56" s="710"/>
      <c r="GA56" s="710"/>
      <c r="GB56" s="710"/>
      <c r="GC56" s="710"/>
      <c r="GD56" s="710"/>
      <c r="GE56" s="710"/>
      <c r="GF56" s="710"/>
      <c r="GG56" s="710"/>
      <c r="GH56" s="710"/>
      <c r="GI56" s="710"/>
      <c r="GJ56" s="710"/>
      <c r="GK56" s="710"/>
      <c r="GL56" s="710"/>
      <c r="GM56" s="710"/>
      <c r="GN56" s="710"/>
      <c r="GO56" s="710"/>
      <c r="GP56" s="710"/>
      <c r="GQ56" s="710"/>
      <c r="GR56" s="710"/>
    </row>
    <row r="57" spans="1:200" x14ac:dyDescent="0.2">
      <c r="A57" s="941"/>
      <c r="B57" s="941"/>
      <c r="C57" s="941"/>
      <c r="D57" s="941"/>
      <c r="E57" s="941"/>
      <c r="F57" s="941"/>
      <c r="G57" s="941"/>
      <c r="H57" s="710"/>
      <c r="I57" s="710"/>
      <c r="J57" s="710"/>
      <c r="K57" s="710"/>
      <c r="L57" s="710"/>
      <c r="M57" s="710"/>
      <c r="N57" s="710"/>
      <c r="O57" s="710"/>
      <c r="P57" s="710"/>
      <c r="Q57" s="710"/>
      <c r="R57" s="710"/>
      <c r="S57" s="710"/>
      <c r="T57" s="710"/>
      <c r="U57" s="710"/>
      <c r="V57" s="710"/>
      <c r="W57" s="710"/>
      <c r="X57" s="710"/>
      <c r="Y57" s="710"/>
      <c r="Z57" s="710"/>
      <c r="AA57" s="710"/>
      <c r="AB57" s="710"/>
      <c r="AC57" s="710"/>
      <c r="AD57" s="710"/>
      <c r="AE57" s="710"/>
      <c r="AF57" s="710"/>
      <c r="AG57" s="710"/>
      <c r="AH57" s="710"/>
      <c r="AI57" s="710"/>
      <c r="AJ57" s="710"/>
      <c r="AK57" s="710"/>
      <c r="AL57" s="710"/>
      <c r="AM57" s="710"/>
      <c r="AN57" s="710"/>
      <c r="AO57" s="710"/>
      <c r="AP57" s="710"/>
      <c r="AQ57" s="710"/>
      <c r="AR57" s="710"/>
      <c r="AS57" s="710"/>
      <c r="AT57" s="710"/>
      <c r="AU57" s="710"/>
      <c r="AV57" s="710"/>
      <c r="AW57" s="710"/>
      <c r="AX57" s="710"/>
      <c r="AY57" s="710"/>
      <c r="AZ57" s="710"/>
      <c r="BA57" s="710"/>
      <c r="BB57" s="710"/>
      <c r="BC57" s="710"/>
      <c r="BD57" s="710"/>
      <c r="BE57" s="710"/>
      <c r="BF57" s="710"/>
      <c r="BG57" s="710"/>
      <c r="BH57" s="710"/>
      <c r="BI57" s="710"/>
      <c r="BJ57" s="710"/>
      <c r="BK57" s="710"/>
      <c r="BL57" s="710"/>
      <c r="BM57" s="710"/>
      <c r="BN57" s="710"/>
      <c r="BO57" s="710"/>
      <c r="BP57" s="710"/>
      <c r="BQ57" s="710"/>
      <c r="BR57" s="710"/>
      <c r="BS57" s="710"/>
      <c r="BT57" s="710"/>
      <c r="BU57" s="710"/>
      <c r="BV57" s="710"/>
      <c r="BW57" s="710"/>
      <c r="BX57" s="710"/>
      <c r="BY57" s="710"/>
      <c r="BZ57" s="710"/>
      <c r="CA57" s="710"/>
      <c r="CB57" s="710"/>
      <c r="CC57" s="710"/>
      <c r="CD57" s="710"/>
      <c r="CE57" s="710"/>
      <c r="CF57" s="710"/>
      <c r="CG57" s="710"/>
      <c r="CH57" s="710"/>
      <c r="CI57" s="710"/>
      <c r="CJ57" s="710"/>
      <c r="CK57" s="710"/>
      <c r="CL57" s="710"/>
      <c r="CM57" s="710"/>
      <c r="CN57" s="710"/>
      <c r="CO57" s="710"/>
      <c r="CP57" s="710"/>
      <c r="CQ57" s="710"/>
      <c r="CR57" s="710"/>
      <c r="CS57" s="710"/>
      <c r="CT57" s="710"/>
      <c r="CU57" s="710"/>
      <c r="CV57" s="710"/>
      <c r="CW57" s="710"/>
      <c r="CX57" s="710"/>
      <c r="CY57" s="710"/>
      <c r="CZ57" s="710"/>
      <c r="DA57" s="710"/>
      <c r="DB57" s="710"/>
      <c r="DC57" s="710"/>
      <c r="DD57" s="710"/>
      <c r="DE57" s="710"/>
      <c r="DF57" s="710"/>
      <c r="DG57" s="710"/>
      <c r="DH57" s="710"/>
      <c r="DI57" s="710"/>
      <c r="DJ57" s="710"/>
      <c r="DK57" s="710"/>
      <c r="DL57" s="710"/>
      <c r="DM57" s="710"/>
      <c r="DN57" s="710"/>
      <c r="DO57" s="710"/>
      <c r="DP57" s="710"/>
      <c r="DQ57" s="710"/>
      <c r="DR57" s="710"/>
      <c r="DS57" s="710"/>
      <c r="DT57" s="710"/>
      <c r="DU57" s="710"/>
      <c r="DV57" s="710"/>
      <c r="DW57" s="710"/>
      <c r="DX57" s="710"/>
      <c r="DY57" s="710"/>
      <c r="DZ57" s="710"/>
      <c r="EA57" s="710"/>
      <c r="EB57" s="710"/>
      <c r="EC57" s="710"/>
      <c r="ED57" s="710"/>
      <c r="EE57" s="710"/>
      <c r="EF57" s="710"/>
      <c r="EG57" s="710"/>
      <c r="EH57" s="710"/>
      <c r="EI57" s="710"/>
      <c r="EJ57" s="710"/>
      <c r="EK57" s="710"/>
      <c r="EL57" s="710"/>
      <c r="EM57" s="710"/>
      <c r="EN57" s="710"/>
      <c r="EO57" s="710"/>
      <c r="EP57" s="710"/>
      <c r="EQ57" s="710"/>
      <c r="ER57" s="710"/>
      <c r="ES57" s="710"/>
      <c r="ET57" s="710"/>
      <c r="EU57" s="710"/>
      <c r="EV57" s="710"/>
      <c r="EW57" s="710"/>
      <c r="EX57" s="710"/>
      <c r="EY57" s="710"/>
      <c r="EZ57" s="710"/>
      <c r="FA57" s="710"/>
      <c r="FB57" s="710"/>
      <c r="FC57" s="710"/>
      <c r="FD57" s="710"/>
      <c r="FE57" s="710"/>
      <c r="FF57" s="710"/>
      <c r="FG57" s="710"/>
      <c r="FH57" s="710"/>
      <c r="FI57" s="710"/>
      <c r="FJ57" s="710"/>
      <c r="FK57" s="710"/>
      <c r="FL57" s="710"/>
      <c r="FM57" s="710"/>
      <c r="FN57" s="710"/>
      <c r="FO57" s="710"/>
      <c r="FP57" s="710"/>
      <c r="FQ57" s="710"/>
      <c r="FR57" s="710"/>
      <c r="FS57" s="710"/>
      <c r="FT57" s="710"/>
      <c r="FU57" s="710"/>
      <c r="FV57" s="710"/>
      <c r="FW57" s="710"/>
      <c r="FX57" s="710"/>
      <c r="FY57" s="710"/>
      <c r="FZ57" s="710"/>
      <c r="GA57" s="710"/>
      <c r="GB57" s="710"/>
      <c r="GC57" s="710"/>
      <c r="GD57" s="710"/>
      <c r="GE57" s="710"/>
      <c r="GF57" s="710"/>
      <c r="GG57" s="710"/>
      <c r="GH57" s="710"/>
      <c r="GI57" s="710"/>
      <c r="GJ57" s="710"/>
      <c r="GK57" s="710"/>
      <c r="GL57" s="710"/>
      <c r="GM57" s="710"/>
      <c r="GN57" s="710"/>
      <c r="GO57" s="710"/>
      <c r="GP57" s="710"/>
      <c r="GQ57" s="710"/>
      <c r="GR57" s="710"/>
    </row>
    <row r="58" spans="1:200" x14ac:dyDescent="0.2">
      <c r="A58" s="941"/>
      <c r="B58" s="941"/>
      <c r="C58" s="941"/>
      <c r="D58" s="941"/>
      <c r="E58" s="941"/>
      <c r="F58" s="941"/>
      <c r="G58" s="941"/>
      <c r="H58" s="710"/>
      <c r="I58" s="710"/>
      <c r="J58" s="710"/>
      <c r="K58" s="710"/>
      <c r="L58" s="710"/>
      <c r="M58" s="710"/>
      <c r="N58" s="710"/>
      <c r="O58" s="710"/>
      <c r="P58" s="710"/>
      <c r="Q58" s="710"/>
      <c r="R58" s="710"/>
      <c r="S58" s="710"/>
      <c r="T58" s="710"/>
      <c r="U58" s="710"/>
      <c r="V58" s="710"/>
      <c r="W58" s="710"/>
      <c r="X58" s="710"/>
      <c r="Y58" s="710"/>
      <c r="Z58" s="710"/>
      <c r="AA58" s="710"/>
      <c r="AB58" s="710"/>
      <c r="AC58" s="710"/>
      <c r="AD58" s="710"/>
      <c r="AE58" s="710"/>
      <c r="AF58" s="710"/>
      <c r="AG58" s="710"/>
      <c r="AH58" s="710"/>
      <c r="AI58" s="710"/>
      <c r="AJ58" s="710"/>
      <c r="AK58" s="710"/>
      <c r="AL58" s="710"/>
      <c r="AM58" s="710"/>
      <c r="AN58" s="710"/>
      <c r="AO58" s="710"/>
      <c r="AP58" s="710"/>
      <c r="AQ58" s="710"/>
      <c r="AR58" s="710"/>
      <c r="AS58" s="710"/>
      <c r="AT58" s="710"/>
      <c r="AU58" s="710"/>
      <c r="AV58" s="710"/>
      <c r="AW58" s="710"/>
      <c r="AX58" s="710"/>
      <c r="AY58" s="710"/>
      <c r="AZ58" s="710"/>
      <c r="BA58" s="710"/>
      <c r="BB58" s="710"/>
      <c r="BC58" s="710"/>
      <c r="BD58" s="710"/>
      <c r="BE58" s="710"/>
      <c r="BF58" s="710"/>
      <c r="BG58" s="710"/>
      <c r="BH58" s="710"/>
      <c r="BI58" s="710"/>
      <c r="BJ58" s="710"/>
      <c r="BK58" s="710"/>
      <c r="BL58" s="710"/>
      <c r="BM58" s="710"/>
      <c r="BN58" s="710"/>
      <c r="BO58" s="710"/>
      <c r="BP58" s="710"/>
      <c r="BQ58" s="710"/>
      <c r="BR58" s="710"/>
      <c r="BS58" s="710"/>
      <c r="BT58" s="710"/>
      <c r="BU58" s="710"/>
      <c r="BV58" s="710"/>
      <c r="BW58" s="710"/>
      <c r="BX58" s="710"/>
      <c r="BY58" s="710"/>
      <c r="BZ58" s="710"/>
      <c r="CA58" s="710"/>
      <c r="CB58" s="710"/>
      <c r="CC58" s="710"/>
      <c r="CD58" s="710"/>
      <c r="CE58" s="710"/>
      <c r="CF58" s="710"/>
      <c r="CG58" s="710"/>
      <c r="CH58" s="710"/>
      <c r="CI58" s="710"/>
      <c r="CJ58" s="710"/>
      <c r="CK58" s="710"/>
      <c r="CL58" s="710"/>
      <c r="CM58" s="710"/>
      <c r="CN58" s="710"/>
      <c r="CO58" s="710"/>
      <c r="CP58" s="710"/>
      <c r="CQ58" s="710"/>
      <c r="CR58" s="710"/>
      <c r="CS58" s="710"/>
      <c r="CT58" s="710"/>
      <c r="CU58" s="710"/>
      <c r="CV58" s="710"/>
      <c r="CW58" s="710"/>
      <c r="CX58" s="710"/>
      <c r="CY58" s="710"/>
      <c r="CZ58" s="710"/>
      <c r="DA58" s="710"/>
      <c r="DB58" s="710"/>
      <c r="DC58" s="710"/>
      <c r="DD58" s="710"/>
      <c r="DE58" s="710"/>
      <c r="DF58" s="710"/>
      <c r="DG58" s="710"/>
      <c r="DH58" s="710"/>
      <c r="DI58" s="710"/>
      <c r="DJ58" s="710"/>
      <c r="DK58" s="710"/>
      <c r="DL58" s="710"/>
      <c r="DM58" s="710"/>
      <c r="DN58" s="710"/>
      <c r="DO58" s="710"/>
      <c r="DP58" s="710"/>
      <c r="DQ58" s="710"/>
      <c r="DR58" s="710"/>
      <c r="DS58" s="710"/>
      <c r="DT58" s="710"/>
      <c r="DU58" s="710"/>
      <c r="DV58" s="710"/>
      <c r="DW58" s="710"/>
      <c r="DX58" s="710"/>
      <c r="DY58" s="710"/>
      <c r="DZ58" s="710"/>
      <c r="EA58" s="710"/>
      <c r="EB58" s="710"/>
      <c r="EC58" s="710"/>
      <c r="ED58" s="710"/>
      <c r="EE58" s="710"/>
      <c r="EF58" s="710"/>
      <c r="EG58" s="710"/>
      <c r="EH58" s="710"/>
      <c r="EI58" s="710"/>
      <c r="EJ58" s="710"/>
      <c r="EK58" s="710"/>
      <c r="EL58" s="710"/>
      <c r="EM58" s="710"/>
      <c r="EN58" s="710"/>
      <c r="EO58" s="710"/>
      <c r="EP58" s="710"/>
      <c r="EQ58" s="710"/>
      <c r="ER58" s="710"/>
      <c r="ES58" s="710"/>
      <c r="ET58" s="710"/>
      <c r="EU58" s="710"/>
      <c r="EV58" s="710"/>
      <c r="EW58" s="710"/>
      <c r="EX58" s="710"/>
      <c r="EY58" s="710"/>
      <c r="EZ58" s="710"/>
      <c r="FA58" s="710"/>
      <c r="FB58" s="710"/>
      <c r="FC58" s="710"/>
      <c r="FD58" s="710"/>
      <c r="FE58" s="710"/>
      <c r="FF58" s="710"/>
      <c r="FG58" s="710"/>
      <c r="FH58" s="710"/>
      <c r="FI58" s="710"/>
      <c r="FJ58" s="710"/>
      <c r="FK58" s="710"/>
      <c r="FL58" s="710"/>
      <c r="FM58" s="710"/>
      <c r="FN58" s="710"/>
      <c r="FO58" s="710"/>
      <c r="FP58" s="710"/>
      <c r="FQ58" s="710"/>
      <c r="FR58" s="710"/>
      <c r="FS58" s="710"/>
      <c r="FT58" s="710"/>
      <c r="FU58" s="710"/>
      <c r="FV58" s="710"/>
      <c r="FW58" s="710"/>
      <c r="FX58" s="710"/>
      <c r="FY58" s="710"/>
      <c r="FZ58" s="710"/>
      <c r="GA58" s="710"/>
      <c r="GB58" s="710"/>
      <c r="GC58" s="710"/>
      <c r="GD58" s="710"/>
      <c r="GE58" s="710"/>
      <c r="GF58" s="710"/>
      <c r="GG58" s="710"/>
      <c r="GH58" s="710"/>
      <c r="GI58" s="710"/>
      <c r="GJ58" s="710"/>
      <c r="GK58" s="710"/>
      <c r="GL58" s="710"/>
      <c r="GM58" s="710"/>
      <c r="GN58" s="710"/>
      <c r="GO58" s="710"/>
      <c r="GP58" s="710"/>
      <c r="GQ58" s="710"/>
      <c r="GR58" s="710"/>
    </row>
    <row r="59" spans="1:200" x14ac:dyDescent="0.2">
      <c r="A59" s="941"/>
      <c r="B59" s="941"/>
      <c r="C59" s="941"/>
      <c r="D59" s="941"/>
      <c r="E59" s="941"/>
      <c r="F59" s="941"/>
      <c r="G59" s="941"/>
      <c r="H59" s="710"/>
      <c r="I59" s="710"/>
      <c r="J59" s="710"/>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0"/>
      <c r="AI59" s="710"/>
      <c r="AJ59" s="710"/>
      <c r="AK59" s="710"/>
      <c r="AL59" s="710"/>
      <c r="AM59" s="710"/>
      <c r="AN59" s="710"/>
      <c r="AO59" s="710"/>
      <c r="AP59" s="710"/>
      <c r="AQ59" s="710"/>
      <c r="AR59" s="710"/>
      <c r="AS59" s="710"/>
      <c r="AT59" s="710"/>
      <c r="AU59" s="710"/>
      <c r="AV59" s="710"/>
      <c r="AW59" s="710"/>
      <c r="AX59" s="710"/>
      <c r="AY59" s="710"/>
      <c r="AZ59" s="710"/>
      <c r="BA59" s="710"/>
      <c r="BB59" s="710"/>
      <c r="BC59" s="710"/>
      <c r="BD59" s="710"/>
      <c r="BE59" s="710"/>
      <c r="BF59" s="710"/>
      <c r="BG59" s="710"/>
      <c r="BH59" s="710"/>
      <c r="BI59" s="710"/>
      <c r="BJ59" s="710"/>
      <c r="BK59" s="710"/>
      <c r="BL59" s="710"/>
      <c r="BM59" s="710"/>
      <c r="BN59" s="710"/>
      <c r="BO59" s="710"/>
      <c r="BP59" s="710"/>
      <c r="BQ59" s="710"/>
      <c r="BR59" s="710"/>
      <c r="BS59" s="710"/>
      <c r="BT59" s="710"/>
      <c r="BU59" s="710"/>
      <c r="BV59" s="710"/>
      <c r="BW59" s="710"/>
      <c r="BX59" s="710"/>
      <c r="BY59" s="710"/>
      <c r="BZ59" s="710"/>
      <c r="CA59" s="710"/>
      <c r="CB59" s="710"/>
      <c r="CC59" s="710"/>
      <c r="CD59" s="710"/>
      <c r="CE59" s="710"/>
      <c r="CF59" s="710"/>
      <c r="CG59" s="710"/>
      <c r="CH59" s="710"/>
      <c r="CI59" s="710"/>
      <c r="CJ59" s="710"/>
      <c r="CK59" s="710"/>
      <c r="CL59" s="710"/>
      <c r="CM59" s="710"/>
      <c r="CN59" s="710"/>
      <c r="CO59" s="710"/>
      <c r="CP59" s="710"/>
      <c r="CQ59" s="710"/>
      <c r="CR59" s="710"/>
      <c r="CS59" s="710"/>
      <c r="CT59" s="710"/>
      <c r="CU59" s="710"/>
      <c r="CV59" s="710"/>
      <c r="CW59" s="710"/>
      <c r="CX59" s="710"/>
      <c r="CY59" s="710"/>
      <c r="CZ59" s="710"/>
      <c r="DA59" s="710"/>
      <c r="DB59" s="710"/>
      <c r="DC59" s="710"/>
      <c r="DD59" s="710"/>
      <c r="DE59" s="710"/>
      <c r="DF59" s="710"/>
      <c r="DG59" s="710"/>
      <c r="DH59" s="710"/>
      <c r="DI59" s="710"/>
      <c r="DJ59" s="710"/>
      <c r="DK59" s="710"/>
      <c r="DL59" s="710"/>
      <c r="DM59" s="710"/>
      <c r="DN59" s="710"/>
      <c r="DO59" s="710"/>
      <c r="DP59" s="710"/>
      <c r="DQ59" s="710"/>
      <c r="DR59" s="710"/>
      <c r="DS59" s="710"/>
      <c r="DT59" s="710"/>
      <c r="DU59" s="710"/>
      <c r="DV59" s="710"/>
      <c r="DW59" s="710"/>
      <c r="DX59" s="710"/>
      <c r="DY59" s="710"/>
      <c r="DZ59" s="710"/>
      <c r="EA59" s="710"/>
      <c r="EB59" s="710"/>
      <c r="EC59" s="710"/>
      <c r="ED59" s="710"/>
      <c r="EE59" s="710"/>
      <c r="EF59" s="710"/>
      <c r="EG59" s="710"/>
      <c r="EH59" s="710"/>
      <c r="EI59" s="710"/>
      <c r="EJ59" s="710"/>
      <c r="EK59" s="710"/>
      <c r="EL59" s="710"/>
      <c r="EM59" s="710"/>
      <c r="EN59" s="710"/>
      <c r="EO59" s="710"/>
      <c r="EP59" s="710"/>
      <c r="EQ59" s="710"/>
      <c r="ER59" s="710"/>
      <c r="ES59" s="710"/>
      <c r="ET59" s="710"/>
      <c r="EU59" s="710"/>
      <c r="EV59" s="710"/>
      <c r="EW59" s="710"/>
      <c r="EX59" s="710"/>
      <c r="EY59" s="710"/>
      <c r="EZ59" s="710"/>
      <c r="FA59" s="710"/>
      <c r="FB59" s="710"/>
      <c r="FC59" s="710"/>
      <c r="FD59" s="710"/>
      <c r="FE59" s="710"/>
      <c r="FF59" s="710"/>
      <c r="FG59" s="710"/>
      <c r="FH59" s="710"/>
      <c r="FI59" s="710"/>
      <c r="FJ59" s="710"/>
      <c r="FK59" s="710"/>
      <c r="FL59" s="710"/>
      <c r="FM59" s="710"/>
      <c r="FN59" s="710"/>
      <c r="FO59" s="710"/>
      <c r="FP59" s="710"/>
      <c r="FQ59" s="710"/>
      <c r="FR59" s="710"/>
      <c r="FS59" s="710"/>
      <c r="FT59" s="710"/>
      <c r="FU59" s="710"/>
      <c r="FV59" s="710"/>
      <c r="FW59" s="710"/>
      <c r="FX59" s="710"/>
      <c r="FY59" s="710"/>
      <c r="FZ59" s="710"/>
      <c r="GA59" s="710"/>
      <c r="GB59" s="710"/>
      <c r="GC59" s="710"/>
      <c r="GD59" s="710"/>
      <c r="GE59" s="710"/>
      <c r="GF59" s="710"/>
      <c r="GG59" s="710"/>
      <c r="GH59" s="710"/>
      <c r="GI59" s="710"/>
      <c r="GJ59" s="710"/>
      <c r="GK59" s="710"/>
      <c r="GL59" s="710"/>
      <c r="GM59" s="710"/>
      <c r="GN59" s="710"/>
      <c r="GO59" s="710"/>
      <c r="GP59" s="710"/>
      <c r="GQ59" s="710"/>
      <c r="GR59" s="710"/>
    </row>
    <row r="60" spans="1:200" x14ac:dyDescent="0.2">
      <c r="A60" s="941"/>
      <c r="B60" s="941"/>
      <c r="C60" s="941"/>
      <c r="D60" s="941"/>
      <c r="E60" s="941"/>
      <c r="F60" s="941"/>
      <c r="G60" s="941"/>
    </row>
    <row r="61" spans="1:200" ht="15" x14ac:dyDescent="0.25">
      <c r="A61" s="385" t="s">
        <v>590</v>
      </c>
      <c r="B61" s="1"/>
      <c r="C61" s="1"/>
      <c r="D61" s="1"/>
      <c r="E61" s="1"/>
      <c r="F61" s="1"/>
      <c r="G61" s="1"/>
    </row>
    <row r="62" spans="1:200" x14ac:dyDescent="0.2">
      <c r="A62" s="1" t="s">
        <v>649</v>
      </c>
      <c r="B62" s="1"/>
      <c r="C62" s="1"/>
      <c r="D62" s="1"/>
      <c r="E62" s="1"/>
      <c r="F62" s="1"/>
      <c r="G62" s="1"/>
    </row>
    <row r="63" spans="1:200" x14ac:dyDescent="0.2">
      <c r="A63" s="1" t="s">
        <v>648</v>
      </c>
      <c r="B63" s="1"/>
      <c r="C63" s="1"/>
      <c r="D63" s="1"/>
      <c r="E63" s="1"/>
      <c r="F63" s="1"/>
      <c r="G63" s="1"/>
    </row>
    <row r="64" spans="1:200" x14ac:dyDescent="0.2">
      <c r="A64" s="1"/>
      <c r="B64" s="1"/>
      <c r="C64" s="1"/>
      <c r="D64" s="1"/>
      <c r="E64" s="1"/>
      <c r="F64" s="1"/>
      <c r="G64" s="1"/>
    </row>
    <row r="65" spans="1:7" ht="15" x14ac:dyDescent="0.25">
      <c r="A65" s="385" t="s">
        <v>449</v>
      </c>
      <c r="B65" s="1"/>
      <c r="C65" s="1"/>
      <c r="D65" s="1"/>
      <c r="E65" s="1"/>
      <c r="F65" s="1"/>
      <c r="G65" s="1"/>
    </row>
    <row r="66" spans="1:7" x14ac:dyDescent="0.2">
      <c r="A66" s="1" t="s">
        <v>650</v>
      </c>
      <c r="B66" s="1"/>
      <c r="C66" s="1"/>
      <c r="D66" s="1"/>
      <c r="E66" s="1"/>
      <c r="F66" s="1"/>
      <c r="G66" s="1"/>
    </row>
    <row r="67" spans="1:7" x14ac:dyDescent="0.2">
      <c r="A67" s="1" t="s">
        <v>652</v>
      </c>
      <c r="B67" s="1"/>
      <c r="C67" s="1"/>
      <c r="D67" s="1"/>
      <c r="E67" s="1"/>
      <c r="F67" s="1"/>
      <c r="G67" s="1"/>
    </row>
    <row r="68" spans="1:7" x14ac:dyDescent="0.2">
      <c r="A68" s="1" t="s">
        <v>651</v>
      </c>
      <c r="B68" s="1"/>
      <c r="C68" s="1"/>
      <c r="D68" s="1"/>
      <c r="E68" s="1"/>
      <c r="F68" s="1"/>
      <c r="G68" s="1"/>
    </row>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B3" sqref="B3:D15"/>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4" t="s">
        <v>460</v>
      </c>
      <c r="B1" s="814"/>
      <c r="C1" s="814"/>
      <c r="D1" s="814"/>
    </row>
    <row r="2" spans="1:18" x14ac:dyDescent="0.2">
      <c r="A2" s="815"/>
      <c r="B2" s="816"/>
      <c r="C2" s="816"/>
      <c r="D2" s="817"/>
    </row>
    <row r="3" spans="1:18" x14ac:dyDescent="0.2">
      <c r="A3" s="818"/>
      <c r="B3" s="818">
        <v>2016</v>
      </c>
      <c r="C3" s="818">
        <v>2017</v>
      </c>
      <c r="D3" s="818">
        <v>2018</v>
      </c>
    </row>
    <row r="4" spans="1:18" x14ac:dyDescent="0.2">
      <c r="A4" s="800" t="s">
        <v>131</v>
      </c>
      <c r="B4" s="819">
        <v>3.634988637741825</v>
      </c>
      <c r="C4" s="819">
        <v>4.0395707041745901</v>
      </c>
      <c r="D4" s="819">
        <v>5.5117528665461706E-2</v>
      </c>
      <c r="Q4" s="820"/>
      <c r="R4" s="820"/>
    </row>
    <row r="5" spans="1:18" x14ac:dyDescent="0.2">
      <c r="A5" s="800" t="s">
        <v>132</v>
      </c>
      <c r="B5" s="819">
        <v>3.4032579253888642</v>
      </c>
      <c r="C5" s="819">
        <v>3.5021359135006271</v>
      </c>
      <c r="D5" s="819">
        <v>0.7694063069458742</v>
      </c>
    </row>
    <row r="6" spans="1:18" x14ac:dyDescent="0.2">
      <c r="A6" s="800" t="s">
        <v>133</v>
      </c>
      <c r="B6" s="819">
        <v>3.9830177063674643</v>
      </c>
      <c r="C6" s="819">
        <v>2.9628269830915119</v>
      </c>
      <c r="D6" s="819">
        <v>1.0365054239439437</v>
      </c>
    </row>
    <row r="7" spans="1:18" x14ac:dyDescent="0.2">
      <c r="A7" s="800" t="s">
        <v>134</v>
      </c>
      <c r="B7" s="819">
        <v>4.2749553250915868</v>
      </c>
      <c r="C7" s="819">
        <v>2.5329375846145967</v>
      </c>
      <c r="D7" s="819">
        <v>1.7125395846936839</v>
      </c>
    </row>
    <row r="8" spans="1:18" x14ac:dyDescent="0.2">
      <c r="A8" s="800" t="s">
        <v>135</v>
      </c>
      <c r="B8" s="819">
        <v>3.9322485545549495</v>
      </c>
      <c r="C8" s="819">
        <v>2.8989524751528561</v>
      </c>
      <c r="D8" s="821" t="s">
        <v>561</v>
      </c>
    </row>
    <row r="9" spans="1:18" x14ac:dyDescent="0.2">
      <c r="A9" s="800" t="s">
        <v>136</v>
      </c>
      <c r="B9" s="819">
        <v>3.7647445420698906</v>
      </c>
      <c r="C9" s="819">
        <v>2.7091336453629555</v>
      </c>
      <c r="D9" s="821" t="s">
        <v>561</v>
      </c>
    </row>
    <row r="10" spans="1:18" x14ac:dyDescent="0.2">
      <c r="A10" s="800" t="s">
        <v>137</v>
      </c>
      <c r="B10" s="819">
        <v>3.506095005039342</v>
      </c>
      <c r="C10" s="819">
        <v>2.5565734745111794</v>
      </c>
      <c r="D10" s="821" t="s">
        <v>561</v>
      </c>
    </row>
    <row r="11" spans="1:18" x14ac:dyDescent="0.2">
      <c r="A11" s="800" t="s">
        <v>138</v>
      </c>
      <c r="B11" s="819">
        <v>3.5364429203647627</v>
      </c>
      <c r="C11" s="819">
        <v>2.2966931093099112</v>
      </c>
      <c r="D11" s="821" t="s">
        <v>561</v>
      </c>
    </row>
    <row r="12" spans="1:18" x14ac:dyDescent="0.2">
      <c r="A12" s="800" t="s">
        <v>139</v>
      </c>
      <c r="B12" s="819">
        <v>3.2886018184670851</v>
      </c>
      <c r="C12" s="819">
        <v>1.914304687131738</v>
      </c>
      <c r="D12" s="821" t="s">
        <v>561</v>
      </c>
    </row>
    <row r="13" spans="1:18" x14ac:dyDescent="0.2">
      <c r="A13" s="800" t="s">
        <v>140</v>
      </c>
      <c r="B13" s="819">
        <v>3.695655725585151</v>
      </c>
      <c r="C13" s="819">
        <v>1.6423322620730618</v>
      </c>
      <c r="D13" s="821" t="s">
        <v>561</v>
      </c>
    </row>
    <row r="14" spans="1:18" x14ac:dyDescent="0.2">
      <c r="A14" s="800" t="s">
        <v>141</v>
      </c>
      <c r="B14" s="819">
        <v>3.7350533411800959</v>
      </c>
      <c r="C14" s="819">
        <v>1.0471098707950324</v>
      </c>
      <c r="D14" s="821" t="s">
        <v>561</v>
      </c>
    </row>
    <row r="15" spans="1:18" x14ac:dyDescent="0.2">
      <c r="A15" s="816" t="s">
        <v>142</v>
      </c>
      <c r="B15" s="633">
        <v>3.5038060589916382</v>
      </c>
      <c r="C15" s="633">
        <v>0.81644695217319008</v>
      </c>
      <c r="D15" s="822" t="s">
        <v>561</v>
      </c>
    </row>
    <row r="16" spans="1:18" x14ac:dyDescent="0.2">
      <c r="A16" s="823"/>
      <c r="B16" s="800"/>
      <c r="C16" s="800"/>
      <c r="D16" s="824"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election activeCell="B14" sqref="B14"/>
    </sheetView>
  </sheetViews>
  <sheetFormatPr baseColWidth="10" defaultRowHeight="12.75" x14ac:dyDescent="0.2"/>
  <cols>
    <col min="1" max="1" width="27.375" style="95" customWidth="1"/>
    <col min="2" max="2" width="9.375" style="95" customWidth="1"/>
    <col min="3" max="3" width="12" style="95" customWidth="1"/>
    <col min="4" max="4" width="9.375" style="95" customWidth="1"/>
    <col min="5" max="5" width="10.5" style="95" customWidth="1"/>
    <col min="6" max="6" width="9.375" style="95" customWidth="1"/>
    <col min="7" max="7" width="10.75" style="95" customWidth="1"/>
    <col min="8" max="8" width="15.75" style="95" customWidth="1"/>
    <col min="9" max="9" width="11" style="95"/>
    <col min="10" max="10" width="10.875" style="95" bestFit="1" customWidth="1"/>
    <col min="11" max="256" width="10" style="95"/>
    <col min="257" max="257" width="24" style="95" customWidth="1"/>
    <col min="258" max="260" width="8.25" style="95" bestFit="1" customWidth="1"/>
    <col min="261" max="261" width="7.5" style="95" bestFit="1" customWidth="1"/>
    <col min="262" max="262" width="8.25" style="95" bestFit="1" customWidth="1"/>
    <col min="263" max="263" width="7.5" style="95" bestFit="1" customWidth="1"/>
    <col min="264" max="264" width="10.875" style="95" bestFit="1" customWidth="1"/>
    <col min="265" max="265" width="10" style="95"/>
    <col min="266" max="266" width="10.875" style="95" bestFit="1" customWidth="1"/>
    <col min="267" max="512" width="10" style="95"/>
    <col min="513" max="513" width="24" style="95" customWidth="1"/>
    <col min="514" max="516" width="8.25" style="95" bestFit="1" customWidth="1"/>
    <col min="517" max="517" width="7.5" style="95" bestFit="1" customWidth="1"/>
    <col min="518" max="518" width="8.25" style="95" bestFit="1" customWidth="1"/>
    <col min="519" max="519" width="7.5" style="95" bestFit="1" customWidth="1"/>
    <col min="520" max="520" width="10.875" style="95" bestFit="1" customWidth="1"/>
    <col min="521" max="521" width="10" style="95"/>
    <col min="522" max="522" width="10.875" style="95" bestFit="1" customWidth="1"/>
    <col min="523" max="768" width="10" style="95"/>
    <col min="769" max="769" width="24" style="95" customWidth="1"/>
    <col min="770" max="772" width="8.25" style="95" bestFit="1" customWidth="1"/>
    <col min="773" max="773" width="7.5" style="95" bestFit="1" customWidth="1"/>
    <col min="774" max="774" width="8.25" style="95" bestFit="1" customWidth="1"/>
    <col min="775" max="775" width="7.5" style="95" bestFit="1" customWidth="1"/>
    <col min="776" max="776" width="10.875" style="95" bestFit="1" customWidth="1"/>
    <col min="777" max="777" width="10" style="95"/>
    <col min="778" max="778" width="10.875" style="95" bestFit="1" customWidth="1"/>
    <col min="779" max="1024" width="11" style="95"/>
    <col min="1025" max="1025" width="24" style="95" customWidth="1"/>
    <col min="1026" max="1028" width="8.25" style="95" bestFit="1" customWidth="1"/>
    <col min="1029" max="1029" width="7.5" style="95" bestFit="1" customWidth="1"/>
    <col min="1030" max="1030" width="8.25" style="95" bestFit="1" customWidth="1"/>
    <col min="1031" max="1031" width="7.5" style="95" bestFit="1" customWidth="1"/>
    <col min="1032" max="1032" width="10.875" style="95" bestFit="1" customWidth="1"/>
    <col min="1033" max="1033" width="10" style="95"/>
    <col min="1034" max="1034" width="10.875" style="95" bestFit="1" customWidth="1"/>
    <col min="1035" max="1280" width="10" style="95"/>
    <col min="1281" max="1281" width="24" style="95" customWidth="1"/>
    <col min="1282" max="1284" width="8.25" style="95" bestFit="1" customWidth="1"/>
    <col min="1285" max="1285" width="7.5" style="95" bestFit="1" customWidth="1"/>
    <col min="1286" max="1286" width="8.25" style="95" bestFit="1" customWidth="1"/>
    <col min="1287" max="1287" width="7.5" style="95" bestFit="1" customWidth="1"/>
    <col min="1288" max="1288" width="10.875" style="95" bestFit="1" customWidth="1"/>
    <col min="1289" max="1289" width="10" style="95"/>
    <col min="1290" max="1290" width="10.875" style="95" bestFit="1" customWidth="1"/>
    <col min="1291" max="1536" width="10" style="95"/>
    <col min="1537" max="1537" width="24" style="95" customWidth="1"/>
    <col min="1538" max="1540" width="8.25" style="95" bestFit="1" customWidth="1"/>
    <col min="1541" max="1541" width="7.5" style="95" bestFit="1" customWidth="1"/>
    <col min="1542" max="1542" width="8.25" style="95" bestFit="1" customWidth="1"/>
    <col min="1543" max="1543" width="7.5" style="95" bestFit="1" customWidth="1"/>
    <col min="1544" max="1544" width="10.875" style="95" bestFit="1" customWidth="1"/>
    <col min="1545" max="1545" width="10" style="95"/>
    <col min="1546" max="1546" width="10.875" style="95" bestFit="1" customWidth="1"/>
    <col min="1547" max="1792" width="10" style="95"/>
    <col min="1793" max="1793" width="24" style="95" customWidth="1"/>
    <col min="1794" max="1796" width="8.25" style="95" bestFit="1" customWidth="1"/>
    <col min="1797" max="1797" width="7.5" style="95" bestFit="1" customWidth="1"/>
    <col min="1798" max="1798" width="8.25" style="95" bestFit="1" customWidth="1"/>
    <col min="1799" max="1799" width="7.5" style="95" bestFit="1" customWidth="1"/>
    <col min="1800" max="1800" width="10.875" style="95" bestFit="1" customWidth="1"/>
    <col min="1801" max="1801" width="10" style="95"/>
    <col min="1802" max="1802" width="10.875" style="95" bestFit="1" customWidth="1"/>
    <col min="1803" max="2048" width="11" style="95"/>
    <col min="2049" max="2049" width="24" style="95" customWidth="1"/>
    <col min="2050" max="2052" width="8.25" style="95" bestFit="1" customWidth="1"/>
    <col min="2053" max="2053" width="7.5" style="95" bestFit="1" customWidth="1"/>
    <col min="2054" max="2054" width="8.25" style="95" bestFit="1" customWidth="1"/>
    <col min="2055" max="2055" width="7.5" style="95" bestFit="1" customWidth="1"/>
    <col min="2056" max="2056" width="10.875" style="95" bestFit="1" customWidth="1"/>
    <col min="2057" max="2057" width="10" style="95"/>
    <col min="2058" max="2058" width="10.875" style="95" bestFit="1" customWidth="1"/>
    <col min="2059" max="2304" width="10" style="95"/>
    <col min="2305" max="2305" width="24" style="95" customWidth="1"/>
    <col min="2306" max="2308" width="8.25" style="95" bestFit="1" customWidth="1"/>
    <col min="2309" max="2309" width="7.5" style="95" bestFit="1" customWidth="1"/>
    <col min="2310" max="2310" width="8.25" style="95" bestFit="1" customWidth="1"/>
    <col min="2311" max="2311" width="7.5" style="95" bestFit="1" customWidth="1"/>
    <col min="2312" max="2312" width="10.875" style="95" bestFit="1" customWidth="1"/>
    <col min="2313" max="2313" width="10" style="95"/>
    <col min="2314" max="2314" width="10.875" style="95" bestFit="1" customWidth="1"/>
    <col min="2315" max="2560" width="10" style="95"/>
    <col min="2561" max="2561" width="24" style="95" customWidth="1"/>
    <col min="2562" max="2564" width="8.25" style="95" bestFit="1" customWidth="1"/>
    <col min="2565" max="2565" width="7.5" style="95" bestFit="1" customWidth="1"/>
    <col min="2566" max="2566" width="8.25" style="95" bestFit="1" customWidth="1"/>
    <col min="2567" max="2567" width="7.5" style="95" bestFit="1" customWidth="1"/>
    <col min="2568" max="2568" width="10.875" style="95" bestFit="1" customWidth="1"/>
    <col min="2569" max="2569" width="10" style="95"/>
    <col min="2570" max="2570" width="10.875" style="95" bestFit="1" customWidth="1"/>
    <col min="2571" max="2816" width="10" style="95"/>
    <col min="2817" max="2817" width="24" style="95" customWidth="1"/>
    <col min="2818" max="2820" width="8.25" style="95" bestFit="1" customWidth="1"/>
    <col min="2821" max="2821" width="7.5" style="95" bestFit="1" customWidth="1"/>
    <col min="2822" max="2822" width="8.25" style="95" bestFit="1" customWidth="1"/>
    <col min="2823" max="2823" width="7.5" style="95" bestFit="1" customWidth="1"/>
    <col min="2824" max="2824" width="10.875" style="95" bestFit="1" customWidth="1"/>
    <col min="2825" max="2825" width="10" style="95"/>
    <col min="2826" max="2826" width="10.875" style="95" bestFit="1" customWidth="1"/>
    <col min="2827" max="3072" width="11" style="95"/>
    <col min="3073" max="3073" width="24" style="95" customWidth="1"/>
    <col min="3074" max="3076" width="8.25" style="95" bestFit="1" customWidth="1"/>
    <col min="3077" max="3077" width="7.5" style="95" bestFit="1" customWidth="1"/>
    <col min="3078" max="3078" width="8.25" style="95" bestFit="1" customWidth="1"/>
    <col min="3079" max="3079" width="7.5" style="95" bestFit="1" customWidth="1"/>
    <col min="3080" max="3080" width="10.875" style="95" bestFit="1" customWidth="1"/>
    <col min="3081" max="3081" width="10" style="95"/>
    <col min="3082" max="3082" width="10.875" style="95" bestFit="1" customWidth="1"/>
    <col min="3083" max="3328" width="10" style="95"/>
    <col min="3329" max="3329" width="24" style="95" customWidth="1"/>
    <col min="3330" max="3332" width="8.25" style="95" bestFit="1" customWidth="1"/>
    <col min="3333" max="3333" width="7.5" style="95" bestFit="1" customWidth="1"/>
    <col min="3334" max="3334" width="8.25" style="95" bestFit="1" customWidth="1"/>
    <col min="3335" max="3335" width="7.5" style="95" bestFit="1" customWidth="1"/>
    <col min="3336" max="3336" width="10.875" style="95" bestFit="1" customWidth="1"/>
    <col min="3337" max="3337" width="10" style="95"/>
    <col min="3338" max="3338" width="10.875" style="95" bestFit="1" customWidth="1"/>
    <col min="3339" max="3584" width="10" style="95"/>
    <col min="3585" max="3585" width="24" style="95" customWidth="1"/>
    <col min="3586" max="3588" width="8.25" style="95" bestFit="1" customWidth="1"/>
    <col min="3589" max="3589" width="7.5" style="95" bestFit="1" customWidth="1"/>
    <col min="3590" max="3590" width="8.25" style="95" bestFit="1" customWidth="1"/>
    <col min="3591" max="3591" width="7.5" style="95" bestFit="1" customWidth="1"/>
    <col min="3592" max="3592" width="10.875" style="95" bestFit="1" customWidth="1"/>
    <col min="3593" max="3593" width="10" style="95"/>
    <col min="3594" max="3594" width="10.875" style="95" bestFit="1" customWidth="1"/>
    <col min="3595" max="3840" width="10" style="95"/>
    <col min="3841" max="3841" width="24" style="95" customWidth="1"/>
    <col min="3842" max="3844" width="8.25" style="95" bestFit="1" customWidth="1"/>
    <col min="3845" max="3845" width="7.5" style="95" bestFit="1" customWidth="1"/>
    <col min="3846" max="3846" width="8.25" style="95" bestFit="1" customWidth="1"/>
    <col min="3847" max="3847" width="7.5" style="95" bestFit="1" customWidth="1"/>
    <col min="3848" max="3848" width="10.875" style="95" bestFit="1" customWidth="1"/>
    <col min="3849" max="3849" width="10" style="95"/>
    <col min="3850" max="3850" width="10.875" style="95" bestFit="1" customWidth="1"/>
    <col min="3851" max="4096" width="11" style="95"/>
    <col min="4097" max="4097" width="24" style="95" customWidth="1"/>
    <col min="4098" max="4100" width="8.25" style="95" bestFit="1" customWidth="1"/>
    <col min="4101" max="4101" width="7.5" style="95" bestFit="1" customWidth="1"/>
    <col min="4102" max="4102" width="8.25" style="95" bestFit="1" customWidth="1"/>
    <col min="4103" max="4103" width="7.5" style="95" bestFit="1" customWidth="1"/>
    <col min="4104" max="4104" width="10.875" style="95" bestFit="1" customWidth="1"/>
    <col min="4105" max="4105" width="10" style="95"/>
    <col min="4106" max="4106" width="10.875" style="95" bestFit="1" customWidth="1"/>
    <col min="4107" max="4352" width="10" style="95"/>
    <col min="4353" max="4353" width="24" style="95" customWidth="1"/>
    <col min="4354" max="4356" width="8.25" style="95" bestFit="1" customWidth="1"/>
    <col min="4357" max="4357" width="7.5" style="95" bestFit="1" customWidth="1"/>
    <col min="4358" max="4358" width="8.25" style="95" bestFit="1" customWidth="1"/>
    <col min="4359" max="4359" width="7.5" style="95" bestFit="1" customWidth="1"/>
    <col min="4360" max="4360" width="10.875" style="95" bestFit="1" customWidth="1"/>
    <col min="4361" max="4361" width="10" style="95"/>
    <col min="4362" max="4362" width="10.875" style="95" bestFit="1" customWidth="1"/>
    <col min="4363" max="4608" width="10" style="95"/>
    <col min="4609" max="4609" width="24" style="95" customWidth="1"/>
    <col min="4610" max="4612" width="8.25" style="95" bestFit="1" customWidth="1"/>
    <col min="4613" max="4613" width="7.5" style="95" bestFit="1" customWidth="1"/>
    <col min="4614" max="4614" width="8.25" style="95" bestFit="1" customWidth="1"/>
    <col min="4615" max="4615" width="7.5" style="95" bestFit="1" customWidth="1"/>
    <col min="4616" max="4616" width="10.875" style="95" bestFit="1" customWidth="1"/>
    <col min="4617" max="4617" width="10" style="95"/>
    <col min="4618" max="4618" width="10.875" style="95" bestFit="1" customWidth="1"/>
    <col min="4619" max="4864" width="10" style="95"/>
    <col min="4865" max="4865" width="24" style="95" customWidth="1"/>
    <col min="4866" max="4868" width="8.25" style="95" bestFit="1" customWidth="1"/>
    <col min="4869" max="4869" width="7.5" style="95" bestFit="1" customWidth="1"/>
    <col min="4870" max="4870" width="8.25" style="95" bestFit="1" customWidth="1"/>
    <col min="4871" max="4871" width="7.5" style="95" bestFit="1" customWidth="1"/>
    <col min="4872" max="4872" width="10.875" style="95" bestFit="1" customWidth="1"/>
    <col min="4873" max="4873" width="10" style="95"/>
    <col min="4874" max="4874" width="10.875" style="95" bestFit="1" customWidth="1"/>
    <col min="4875" max="5120" width="11" style="95"/>
    <col min="5121" max="5121" width="24" style="95" customWidth="1"/>
    <col min="5122" max="5124" width="8.25" style="95" bestFit="1" customWidth="1"/>
    <col min="5125" max="5125" width="7.5" style="95" bestFit="1" customWidth="1"/>
    <col min="5126" max="5126" width="8.25" style="95" bestFit="1" customWidth="1"/>
    <col min="5127" max="5127" width="7.5" style="95" bestFit="1" customWidth="1"/>
    <col min="5128" max="5128" width="10.875" style="95" bestFit="1" customWidth="1"/>
    <col min="5129" max="5129" width="10" style="95"/>
    <col min="5130" max="5130" width="10.875" style="95" bestFit="1" customWidth="1"/>
    <col min="5131" max="5376" width="10" style="95"/>
    <col min="5377" max="5377" width="24" style="95" customWidth="1"/>
    <col min="5378" max="5380" width="8.25" style="95" bestFit="1" customWidth="1"/>
    <col min="5381" max="5381" width="7.5" style="95" bestFit="1" customWidth="1"/>
    <col min="5382" max="5382" width="8.25" style="95" bestFit="1" customWidth="1"/>
    <col min="5383" max="5383" width="7.5" style="95" bestFit="1" customWidth="1"/>
    <col min="5384" max="5384" width="10.875" style="95" bestFit="1" customWidth="1"/>
    <col min="5385" max="5385" width="10" style="95"/>
    <col min="5386" max="5386" width="10.875" style="95" bestFit="1" customWidth="1"/>
    <col min="5387" max="5632" width="10" style="95"/>
    <col min="5633" max="5633" width="24" style="95" customWidth="1"/>
    <col min="5634" max="5636" width="8.25" style="95" bestFit="1" customWidth="1"/>
    <col min="5637" max="5637" width="7.5" style="95" bestFit="1" customWidth="1"/>
    <col min="5638" max="5638" width="8.25" style="95" bestFit="1" customWidth="1"/>
    <col min="5639" max="5639" width="7.5" style="95" bestFit="1" customWidth="1"/>
    <col min="5640" max="5640" width="10.875" style="95" bestFit="1" customWidth="1"/>
    <col min="5641" max="5641" width="10" style="95"/>
    <col min="5642" max="5642" width="10.875" style="95" bestFit="1" customWidth="1"/>
    <col min="5643" max="5888" width="10" style="95"/>
    <col min="5889" max="5889" width="24" style="95" customWidth="1"/>
    <col min="5890" max="5892" width="8.25" style="95" bestFit="1" customWidth="1"/>
    <col min="5893" max="5893" width="7.5" style="95" bestFit="1" customWidth="1"/>
    <col min="5894" max="5894" width="8.25" style="95" bestFit="1" customWidth="1"/>
    <col min="5895" max="5895" width="7.5" style="95" bestFit="1" customWidth="1"/>
    <col min="5896" max="5896" width="10.875" style="95" bestFit="1" customWidth="1"/>
    <col min="5897" max="5897" width="10" style="95"/>
    <col min="5898" max="5898" width="10.875" style="95" bestFit="1" customWidth="1"/>
    <col min="5899" max="6144" width="11" style="95"/>
    <col min="6145" max="6145" width="24" style="95" customWidth="1"/>
    <col min="6146" max="6148" width="8.25" style="95" bestFit="1" customWidth="1"/>
    <col min="6149" max="6149" width="7.5" style="95" bestFit="1" customWidth="1"/>
    <col min="6150" max="6150" width="8.25" style="95" bestFit="1" customWidth="1"/>
    <col min="6151" max="6151" width="7.5" style="95" bestFit="1" customWidth="1"/>
    <col min="6152" max="6152" width="10.875" style="95" bestFit="1" customWidth="1"/>
    <col min="6153" max="6153" width="10" style="95"/>
    <col min="6154" max="6154" width="10.875" style="95" bestFit="1" customWidth="1"/>
    <col min="6155" max="6400" width="10" style="95"/>
    <col min="6401" max="6401" width="24" style="95" customWidth="1"/>
    <col min="6402" max="6404" width="8.25" style="95" bestFit="1" customWidth="1"/>
    <col min="6405" max="6405" width="7.5" style="95" bestFit="1" customWidth="1"/>
    <col min="6406" max="6406" width="8.25" style="95" bestFit="1" customWidth="1"/>
    <col min="6407" max="6407" width="7.5" style="95" bestFit="1" customWidth="1"/>
    <col min="6408" max="6408" width="10.875" style="95" bestFit="1" customWidth="1"/>
    <col min="6409" max="6409" width="10" style="95"/>
    <col min="6410" max="6410" width="10.875" style="95" bestFit="1" customWidth="1"/>
    <col min="6411" max="6656" width="10" style="95"/>
    <col min="6657" max="6657" width="24" style="95" customWidth="1"/>
    <col min="6658" max="6660" width="8.25" style="95" bestFit="1" customWidth="1"/>
    <col min="6661" max="6661" width="7.5" style="95" bestFit="1" customWidth="1"/>
    <col min="6662" max="6662" width="8.25" style="95" bestFit="1" customWidth="1"/>
    <col min="6663" max="6663" width="7.5" style="95" bestFit="1" customWidth="1"/>
    <col min="6664" max="6664" width="10.875" style="95" bestFit="1" customWidth="1"/>
    <col min="6665" max="6665" width="10" style="95"/>
    <col min="6666" max="6666" width="10.875" style="95" bestFit="1" customWidth="1"/>
    <col min="6667" max="6912" width="10" style="95"/>
    <col min="6913" max="6913" width="24" style="95" customWidth="1"/>
    <col min="6914" max="6916" width="8.25" style="95" bestFit="1" customWidth="1"/>
    <col min="6917" max="6917" width="7.5" style="95" bestFit="1" customWidth="1"/>
    <col min="6918" max="6918" width="8.25" style="95" bestFit="1" customWidth="1"/>
    <col min="6919" max="6919" width="7.5" style="95" bestFit="1" customWidth="1"/>
    <col min="6920" max="6920" width="10.875" style="95" bestFit="1" customWidth="1"/>
    <col min="6921" max="6921" width="10" style="95"/>
    <col min="6922" max="6922" width="10.875" style="95" bestFit="1" customWidth="1"/>
    <col min="6923" max="7168" width="11" style="95"/>
    <col min="7169" max="7169" width="24" style="95" customWidth="1"/>
    <col min="7170" max="7172" width="8.25" style="95" bestFit="1" customWidth="1"/>
    <col min="7173" max="7173" width="7.5" style="95" bestFit="1" customWidth="1"/>
    <col min="7174" max="7174" width="8.25" style="95" bestFit="1" customWidth="1"/>
    <col min="7175" max="7175" width="7.5" style="95" bestFit="1" customWidth="1"/>
    <col min="7176" max="7176" width="10.875" style="95" bestFit="1" customWidth="1"/>
    <col min="7177" max="7177" width="10" style="95"/>
    <col min="7178" max="7178" width="10.875" style="95" bestFit="1" customWidth="1"/>
    <col min="7179" max="7424" width="10" style="95"/>
    <col min="7425" max="7425" width="24" style="95" customWidth="1"/>
    <col min="7426" max="7428" width="8.25" style="95" bestFit="1" customWidth="1"/>
    <col min="7429" max="7429" width="7.5" style="95" bestFit="1" customWidth="1"/>
    <col min="7430" max="7430" width="8.25" style="95" bestFit="1" customWidth="1"/>
    <col min="7431" max="7431" width="7.5" style="95" bestFit="1" customWidth="1"/>
    <col min="7432" max="7432" width="10.875" style="95" bestFit="1" customWidth="1"/>
    <col min="7433" max="7433" width="10" style="95"/>
    <col min="7434" max="7434" width="10.875" style="95" bestFit="1" customWidth="1"/>
    <col min="7435" max="7680" width="10" style="95"/>
    <col min="7681" max="7681" width="24" style="95" customWidth="1"/>
    <col min="7682" max="7684" width="8.25" style="95" bestFit="1" customWidth="1"/>
    <col min="7685" max="7685" width="7.5" style="95" bestFit="1" customWidth="1"/>
    <col min="7686" max="7686" width="8.25" style="95" bestFit="1" customWidth="1"/>
    <col min="7687" max="7687" width="7.5" style="95" bestFit="1" customWidth="1"/>
    <col min="7688" max="7688" width="10.875" style="95" bestFit="1" customWidth="1"/>
    <col min="7689" max="7689" width="10" style="95"/>
    <col min="7690" max="7690" width="10.875" style="95" bestFit="1" customWidth="1"/>
    <col min="7691" max="7936" width="10" style="95"/>
    <col min="7937" max="7937" width="24" style="95" customWidth="1"/>
    <col min="7938" max="7940" width="8.25" style="95" bestFit="1" customWidth="1"/>
    <col min="7941" max="7941" width="7.5" style="95" bestFit="1" customWidth="1"/>
    <col min="7942" max="7942" width="8.25" style="95" bestFit="1" customWidth="1"/>
    <col min="7943" max="7943" width="7.5" style="95" bestFit="1" customWidth="1"/>
    <col min="7944" max="7944" width="10.875" style="95" bestFit="1" customWidth="1"/>
    <col min="7945" max="7945" width="10" style="95"/>
    <col min="7946" max="7946" width="10.875" style="95" bestFit="1" customWidth="1"/>
    <col min="7947" max="8192" width="11" style="95"/>
    <col min="8193" max="8193" width="24" style="95" customWidth="1"/>
    <col min="8194" max="8196" width="8.25" style="95" bestFit="1" customWidth="1"/>
    <col min="8197" max="8197" width="7.5" style="95" bestFit="1" customWidth="1"/>
    <col min="8198" max="8198" width="8.25" style="95" bestFit="1" customWidth="1"/>
    <col min="8199" max="8199" width="7.5" style="95" bestFit="1" customWidth="1"/>
    <col min="8200" max="8200" width="10.875" style="95" bestFit="1" customWidth="1"/>
    <col min="8201" max="8201" width="10" style="95"/>
    <col min="8202" max="8202" width="10.875" style="95" bestFit="1" customWidth="1"/>
    <col min="8203" max="8448" width="10" style="95"/>
    <col min="8449" max="8449" width="24" style="95" customWidth="1"/>
    <col min="8450" max="8452" width="8.25" style="95" bestFit="1" customWidth="1"/>
    <col min="8453" max="8453" width="7.5" style="95" bestFit="1" customWidth="1"/>
    <col min="8454" max="8454" width="8.25" style="95" bestFit="1" customWidth="1"/>
    <col min="8455" max="8455" width="7.5" style="95" bestFit="1" customWidth="1"/>
    <col min="8456" max="8456" width="10.875" style="95" bestFit="1" customWidth="1"/>
    <col min="8457" max="8457" width="10" style="95"/>
    <col min="8458" max="8458" width="10.875" style="95" bestFit="1" customWidth="1"/>
    <col min="8459" max="8704" width="10" style="95"/>
    <col min="8705" max="8705" width="24" style="95" customWidth="1"/>
    <col min="8706" max="8708" width="8.25" style="95" bestFit="1" customWidth="1"/>
    <col min="8709" max="8709" width="7.5" style="95" bestFit="1" customWidth="1"/>
    <col min="8710" max="8710" width="8.25" style="95" bestFit="1" customWidth="1"/>
    <col min="8711" max="8711" width="7.5" style="95" bestFit="1" customWidth="1"/>
    <col min="8712" max="8712" width="10.875" style="95" bestFit="1" customWidth="1"/>
    <col min="8713" max="8713" width="10" style="95"/>
    <col min="8714" max="8714" width="10.875" style="95" bestFit="1" customWidth="1"/>
    <col min="8715" max="8960" width="10" style="95"/>
    <col min="8961" max="8961" width="24" style="95" customWidth="1"/>
    <col min="8962" max="8964" width="8.25" style="95" bestFit="1" customWidth="1"/>
    <col min="8965" max="8965" width="7.5" style="95" bestFit="1" customWidth="1"/>
    <col min="8966" max="8966" width="8.25" style="95" bestFit="1" customWidth="1"/>
    <col min="8967" max="8967" width="7.5" style="95" bestFit="1" customWidth="1"/>
    <col min="8968" max="8968" width="10.875" style="95" bestFit="1" customWidth="1"/>
    <col min="8969" max="8969" width="10" style="95"/>
    <col min="8970" max="8970" width="10.875" style="95" bestFit="1" customWidth="1"/>
    <col min="8971" max="9216" width="11" style="95"/>
    <col min="9217" max="9217" width="24" style="95" customWidth="1"/>
    <col min="9218" max="9220" width="8.25" style="95" bestFit="1" customWidth="1"/>
    <col min="9221" max="9221" width="7.5" style="95" bestFit="1" customWidth="1"/>
    <col min="9222" max="9222" width="8.25" style="95" bestFit="1" customWidth="1"/>
    <col min="9223" max="9223" width="7.5" style="95" bestFit="1" customWidth="1"/>
    <col min="9224" max="9224" width="10.875" style="95" bestFit="1" customWidth="1"/>
    <col min="9225" max="9225" width="10" style="95"/>
    <col min="9226" max="9226" width="10.875" style="95" bestFit="1" customWidth="1"/>
    <col min="9227" max="9472" width="10" style="95"/>
    <col min="9473" max="9473" width="24" style="95" customWidth="1"/>
    <col min="9474" max="9476" width="8.25" style="95" bestFit="1" customWidth="1"/>
    <col min="9477" max="9477" width="7.5" style="95" bestFit="1" customWidth="1"/>
    <col min="9478" max="9478" width="8.25" style="95" bestFit="1" customWidth="1"/>
    <col min="9479" max="9479" width="7.5" style="95" bestFit="1" customWidth="1"/>
    <col min="9480" max="9480" width="10.875" style="95" bestFit="1" customWidth="1"/>
    <col min="9481" max="9481" width="10" style="95"/>
    <col min="9482" max="9482" width="10.875" style="95" bestFit="1" customWidth="1"/>
    <col min="9483" max="9728" width="10" style="95"/>
    <col min="9729" max="9729" width="24" style="95" customWidth="1"/>
    <col min="9730" max="9732" width="8.25" style="95" bestFit="1" customWidth="1"/>
    <col min="9733" max="9733" width="7.5" style="95" bestFit="1" customWidth="1"/>
    <col min="9734" max="9734" width="8.25" style="95" bestFit="1" customWidth="1"/>
    <col min="9735" max="9735" width="7.5" style="95" bestFit="1" customWidth="1"/>
    <col min="9736" max="9736" width="10.875" style="95" bestFit="1" customWidth="1"/>
    <col min="9737" max="9737" width="10" style="95"/>
    <col min="9738" max="9738" width="10.875" style="95" bestFit="1" customWidth="1"/>
    <col min="9739" max="9984" width="10" style="95"/>
    <col min="9985" max="9985" width="24" style="95" customWidth="1"/>
    <col min="9986" max="9988" width="8.25" style="95" bestFit="1" customWidth="1"/>
    <col min="9989" max="9989" width="7.5" style="95" bestFit="1" customWidth="1"/>
    <col min="9990" max="9990" width="8.25" style="95" bestFit="1" customWidth="1"/>
    <col min="9991" max="9991" width="7.5" style="95" bestFit="1" customWidth="1"/>
    <col min="9992" max="9992" width="10.875" style="95" bestFit="1" customWidth="1"/>
    <col min="9993" max="9993" width="10" style="95"/>
    <col min="9994" max="9994" width="10.875" style="95" bestFit="1" customWidth="1"/>
    <col min="9995" max="10240" width="11" style="95"/>
    <col min="10241" max="10241" width="24" style="95" customWidth="1"/>
    <col min="10242" max="10244" width="8.25" style="95" bestFit="1" customWidth="1"/>
    <col min="10245" max="10245" width="7.5" style="95" bestFit="1" customWidth="1"/>
    <col min="10246" max="10246" width="8.25" style="95" bestFit="1" customWidth="1"/>
    <col min="10247" max="10247" width="7.5" style="95" bestFit="1" customWidth="1"/>
    <col min="10248" max="10248" width="10.875" style="95" bestFit="1" customWidth="1"/>
    <col min="10249" max="10249" width="10" style="95"/>
    <col min="10250" max="10250" width="10.875" style="95" bestFit="1" customWidth="1"/>
    <col min="10251" max="10496" width="10" style="95"/>
    <col min="10497" max="10497" width="24" style="95" customWidth="1"/>
    <col min="10498" max="10500" width="8.25" style="95" bestFit="1" customWidth="1"/>
    <col min="10501" max="10501" width="7.5" style="95" bestFit="1" customWidth="1"/>
    <col min="10502" max="10502" width="8.25" style="95" bestFit="1" customWidth="1"/>
    <col min="10503" max="10503" width="7.5" style="95" bestFit="1" customWidth="1"/>
    <col min="10504" max="10504" width="10.875" style="95" bestFit="1" customWidth="1"/>
    <col min="10505" max="10505" width="10" style="95"/>
    <col min="10506" max="10506" width="10.875" style="95" bestFit="1" customWidth="1"/>
    <col min="10507" max="10752" width="10" style="95"/>
    <col min="10753" max="10753" width="24" style="95" customWidth="1"/>
    <col min="10754" max="10756" width="8.25" style="95" bestFit="1" customWidth="1"/>
    <col min="10757" max="10757" width="7.5" style="95" bestFit="1" customWidth="1"/>
    <col min="10758" max="10758" width="8.25" style="95" bestFit="1" customWidth="1"/>
    <col min="10759" max="10759" width="7.5" style="95" bestFit="1" customWidth="1"/>
    <col min="10760" max="10760" width="10.875" style="95" bestFit="1" customWidth="1"/>
    <col min="10761" max="10761" width="10" style="95"/>
    <col min="10762" max="10762" width="10.875" style="95" bestFit="1" customWidth="1"/>
    <col min="10763" max="11008" width="10" style="95"/>
    <col min="11009" max="11009" width="24" style="95" customWidth="1"/>
    <col min="11010" max="11012" width="8.25" style="95" bestFit="1" customWidth="1"/>
    <col min="11013" max="11013" width="7.5" style="95" bestFit="1" customWidth="1"/>
    <col min="11014" max="11014" width="8.25" style="95" bestFit="1" customWidth="1"/>
    <col min="11015" max="11015" width="7.5" style="95" bestFit="1" customWidth="1"/>
    <col min="11016" max="11016" width="10.875" style="95" bestFit="1" customWidth="1"/>
    <col min="11017" max="11017" width="10" style="95"/>
    <col min="11018" max="11018" width="10.875" style="95" bestFit="1" customWidth="1"/>
    <col min="11019" max="11264" width="11" style="95"/>
    <col min="11265" max="11265" width="24" style="95" customWidth="1"/>
    <col min="11266" max="11268" width="8.25" style="95" bestFit="1" customWidth="1"/>
    <col min="11269" max="11269" width="7.5" style="95" bestFit="1" customWidth="1"/>
    <col min="11270" max="11270" width="8.25" style="95" bestFit="1" customWidth="1"/>
    <col min="11271" max="11271" width="7.5" style="95" bestFit="1" customWidth="1"/>
    <col min="11272" max="11272" width="10.875" style="95" bestFit="1" customWidth="1"/>
    <col min="11273" max="11273" width="10" style="95"/>
    <col min="11274" max="11274" width="10.875" style="95" bestFit="1" customWidth="1"/>
    <col min="11275" max="11520" width="10" style="95"/>
    <col min="11521" max="11521" width="24" style="95" customWidth="1"/>
    <col min="11522" max="11524" width="8.25" style="95" bestFit="1" customWidth="1"/>
    <col min="11525" max="11525" width="7.5" style="95" bestFit="1" customWidth="1"/>
    <col min="11526" max="11526" width="8.25" style="95" bestFit="1" customWidth="1"/>
    <col min="11527" max="11527" width="7.5" style="95" bestFit="1" customWidth="1"/>
    <col min="11528" max="11528" width="10.875" style="95" bestFit="1" customWidth="1"/>
    <col min="11529" max="11529" width="10" style="95"/>
    <col min="11530" max="11530" width="10.875" style="95" bestFit="1" customWidth="1"/>
    <col min="11531" max="11776" width="10" style="95"/>
    <col min="11777" max="11777" width="24" style="95" customWidth="1"/>
    <col min="11778" max="11780" width="8.25" style="95" bestFit="1" customWidth="1"/>
    <col min="11781" max="11781" width="7.5" style="95" bestFit="1" customWidth="1"/>
    <col min="11782" max="11782" width="8.25" style="95" bestFit="1" customWidth="1"/>
    <col min="11783" max="11783" width="7.5" style="95" bestFit="1" customWidth="1"/>
    <col min="11784" max="11784" width="10.875" style="95" bestFit="1" customWidth="1"/>
    <col min="11785" max="11785" width="10" style="95"/>
    <col min="11786" max="11786" width="10.875" style="95" bestFit="1" customWidth="1"/>
    <col min="11787" max="12032" width="10" style="95"/>
    <col min="12033" max="12033" width="24" style="95" customWidth="1"/>
    <col min="12034" max="12036" width="8.25" style="95" bestFit="1" customWidth="1"/>
    <col min="12037" max="12037" width="7.5" style="95" bestFit="1" customWidth="1"/>
    <col min="12038" max="12038" width="8.25" style="95" bestFit="1" customWidth="1"/>
    <col min="12039" max="12039" width="7.5" style="95" bestFit="1" customWidth="1"/>
    <col min="12040" max="12040" width="10.875" style="95" bestFit="1" customWidth="1"/>
    <col min="12041" max="12041" width="10" style="95"/>
    <col min="12042" max="12042" width="10.875" style="95" bestFit="1" customWidth="1"/>
    <col min="12043" max="12288" width="11" style="95"/>
    <col min="12289" max="12289" width="24" style="95" customWidth="1"/>
    <col min="12290" max="12292" width="8.25" style="95" bestFit="1" customWidth="1"/>
    <col min="12293" max="12293" width="7.5" style="95" bestFit="1" customWidth="1"/>
    <col min="12294" max="12294" width="8.25" style="95" bestFit="1" customWidth="1"/>
    <col min="12295" max="12295" width="7.5" style="95" bestFit="1" customWidth="1"/>
    <col min="12296" max="12296" width="10.875" style="95" bestFit="1" customWidth="1"/>
    <col min="12297" max="12297" width="10" style="95"/>
    <col min="12298" max="12298" width="10.875" style="95" bestFit="1" customWidth="1"/>
    <col min="12299" max="12544" width="10" style="95"/>
    <col min="12545" max="12545" width="24" style="95" customWidth="1"/>
    <col min="12546" max="12548" width="8.25" style="95" bestFit="1" customWidth="1"/>
    <col min="12549" max="12549" width="7.5" style="95" bestFit="1" customWidth="1"/>
    <col min="12550" max="12550" width="8.25" style="95" bestFit="1" customWidth="1"/>
    <col min="12551" max="12551" width="7.5" style="95" bestFit="1" customWidth="1"/>
    <col min="12552" max="12552" width="10.875" style="95" bestFit="1" customWidth="1"/>
    <col min="12553" max="12553" width="10" style="95"/>
    <col min="12554" max="12554" width="10.875" style="95" bestFit="1" customWidth="1"/>
    <col min="12555" max="12800" width="10" style="95"/>
    <col min="12801" max="12801" width="24" style="95" customWidth="1"/>
    <col min="12802" max="12804" width="8.25" style="95" bestFit="1" customWidth="1"/>
    <col min="12805" max="12805" width="7.5" style="95" bestFit="1" customWidth="1"/>
    <col min="12806" max="12806" width="8.25" style="95" bestFit="1" customWidth="1"/>
    <col min="12807" max="12807" width="7.5" style="95" bestFit="1" customWidth="1"/>
    <col min="12808" max="12808" width="10.875" style="95" bestFit="1" customWidth="1"/>
    <col min="12809" max="12809" width="10" style="95"/>
    <col min="12810" max="12810" width="10.875" style="95" bestFit="1" customWidth="1"/>
    <col min="12811" max="13056" width="10" style="95"/>
    <col min="13057" max="13057" width="24" style="95" customWidth="1"/>
    <col min="13058" max="13060" width="8.25" style="95" bestFit="1" customWidth="1"/>
    <col min="13061" max="13061" width="7.5" style="95" bestFit="1" customWidth="1"/>
    <col min="13062" max="13062" width="8.25" style="95" bestFit="1" customWidth="1"/>
    <col min="13063" max="13063" width="7.5" style="95" bestFit="1" customWidth="1"/>
    <col min="13064" max="13064" width="10.875" style="95" bestFit="1" customWidth="1"/>
    <col min="13065" max="13065" width="10" style="95"/>
    <col min="13066" max="13066" width="10.875" style="95" bestFit="1" customWidth="1"/>
    <col min="13067" max="13312" width="11" style="95"/>
    <col min="13313" max="13313" width="24" style="95" customWidth="1"/>
    <col min="13314" max="13316" width="8.25" style="95" bestFit="1" customWidth="1"/>
    <col min="13317" max="13317" width="7.5" style="95" bestFit="1" customWidth="1"/>
    <col min="13318" max="13318" width="8.25" style="95" bestFit="1" customWidth="1"/>
    <col min="13319" max="13319" width="7.5" style="95" bestFit="1" customWidth="1"/>
    <col min="13320" max="13320" width="10.875" style="95" bestFit="1" customWidth="1"/>
    <col min="13321" max="13321" width="10" style="95"/>
    <col min="13322" max="13322" width="10.875" style="95" bestFit="1" customWidth="1"/>
    <col min="13323" max="13568" width="10" style="95"/>
    <col min="13569" max="13569" width="24" style="95" customWidth="1"/>
    <col min="13570" max="13572" width="8.25" style="95" bestFit="1" customWidth="1"/>
    <col min="13573" max="13573" width="7.5" style="95" bestFit="1" customWidth="1"/>
    <col min="13574" max="13574" width="8.25" style="95" bestFit="1" customWidth="1"/>
    <col min="13575" max="13575" width="7.5" style="95" bestFit="1" customWidth="1"/>
    <col min="13576" max="13576" width="10.875" style="95" bestFit="1" customWidth="1"/>
    <col min="13577" max="13577" width="10" style="95"/>
    <col min="13578" max="13578" width="10.875" style="95" bestFit="1" customWidth="1"/>
    <col min="13579" max="13824" width="10" style="95"/>
    <col min="13825" max="13825" width="24" style="95" customWidth="1"/>
    <col min="13826" max="13828" width="8.25" style="95" bestFit="1" customWidth="1"/>
    <col min="13829" max="13829" width="7.5" style="95" bestFit="1" customWidth="1"/>
    <col min="13830" max="13830" width="8.25" style="95" bestFit="1" customWidth="1"/>
    <col min="13831" max="13831" width="7.5" style="95" bestFit="1" customWidth="1"/>
    <col min="13832" max="13832" width="10.875" style="95" bestFit="1" customWidth="1"/>
    <col min="13833" max="13833" width="10" style="95"/>
    <col min="13834" max="13834" width="10.875" style="95" bestFit="1" customWidth="1"/>
    <col min="13835" max="14080" width="10" style="95"/>
    <col min="14081" max="14081" width="24" style="95" customWidth="1"/>
    <col min="14082" max="14084" width="8.25" style="95" bestFit="1" customWidth="1"/>
    <col min="14085" max="14085" width="7.5" style="95" bestFit="1" customWidth="1"/>
    <col min="14086" max="14086" width="8.25" style="95" bestFit="1" customWidth="1"/>
    <col min="14087" max="14087" width="7.5" style="95" bestFit="1" customWidth="1"/>
    <col min="14088" max="14088" width="10.875" style="95" bestFit="1" customWidth="1"/>
    <col min="14089" max="14089" width="10" style="95"/>
    <col min="14090" max="14090" width="10.875" style="95" bestFit="1" customWidth="1"/>
    <col min="14091" max="14336" width="11" style="95"/>
    <col min="14337" max="14337" width="24" style="95" customWidth="1"/>
    <col min="14338" max="14340" width="8.25" style="95" bestFit="1" customWidth="1"/>
    <col min="14341" max="14341" width="7.5" style="95" bestFit="1" customWidth="1"/>
    <col min="14342" max="14342" width="8.25" style="95" bestFit="1" customWidth="1"/>
    <col min="14343" max="14343" width="7.5" style="95" bestFit="1" customWidth="1"/>
    <col min="14344" max="14344" width="10.875" style="95" bestFit="1" customWidth="1"/>
    <col min="14345" max="14345" width="10" style="95"/>
    <col min="14346" max="14346" width="10.875" style="95" bestFit="1" customWidth="1"/>
    <col min="14347" max="14592" width="10" style="95"/>
    <col min="14593" max="14593" width="24" style="95" customWidth="1"/>
    <col min="14594" max="14596" width="8.25" style="95" bestFit="1" customWidth="1"/>
    <col min="14597" max="14597" width="7.5" style="95" bestFit="1" customWidth="1"/>
    <col min="14598" max="14598" width="8.25" style="95" bestFit="1" customWidth="1"/>
    <col min="14599" max="14599" width="7.5" style="95" bestFit="1" customWidth="1"/>
    <col min="14600" max="14600" width="10.875" style="95" bestFit="1" customWidth="1"/>
    <col min="14601" max="14601" width="10" style="95"/>
    <col min="14602" max="14602" width="10.875" style="95" bestFit="1" customWidth="1"/>
    <col min="14603" max="14848" width="10" style="95"/>
    <col min="14849" max="14849" width="24" style="95" customWidth="1"/>
    <col min="14850" max="14852" width="8.25" style="95" bestFit="1" customWidth="1"/>
    <col min="14853" max="14853" width="7.5" style="95" bestFit="1" customWidth="1"/>
    <col min="14854" max="14854" width="8.25" style="95" bestFit="1" customWidth="1"/>
    <col min="14855" max="14855" width="7.5" style="95" bestFit="1" customWidth="1"/>
    <col min="14856" max="14856" width="10.875" style="95" bestFit="1" customWidth="1"/>
    <col min="14857" max="14857" width="10" style="95"/>
    <col min="14858" max="14858" width="10.875" style="95" bestFit="1" customWidth="1"/>
    <col min="14859" max="15104" width="10" style="95"/>
    <col min="15105" max="15105" width="24" style="95" customWidth="1"/>
    <col min="15106" max="15108" width="8.25" style="95" bestFit="1" customWidth="1"/>
    <col min="15109" max="15109" width="7.5" style="95" bestFit="1" customWidth="1"/>
    <col min="15110" max="15110" width="8.25" style="95" bestFit="1" customWidth="1"/>
    <col min="15111" max="15111" width="7.5" style="95" bestFit="1" customWidth="1"/>
    <col min="15112" max="15112" width="10.875" style="95" bestFit="1" customWidth="1"/>
    <col min="15113" max="15113" width="10" style="95"/>
    <col min="15114" max="15114" width="10.875" style="95" bestFit="1" customWidth="1"/>
    <col min="15115" max="15360" width="11" style="95"/>
    <col min="15361" max="15361" width="24" style="95" customWidth="1"/>
    <col min="15362" max="15364" width="8.25" style="95" bestFit="1" customWidth="1"/>
    <col min="15365" max="15365" width="7.5" style="95" bestFit="1" customWidth="1"/>
    <col min="15366" max="15366" width="8.25" style="95" bestFit="1" customWidth="1"/>
    <col min="15367" max="15367" width="7.5" style="95" bestFit="1" customWidth="1"/>
    <col min="15368" max="15368" width="10.875" style="95" bestFit="1" customWidth="1"/>
    <col min="15369" max="15369" width="10" style="95"/>
    <col min="15370" max="15370" width="10.875" style="95" bestFit="1" customWidth="1"/>
    <col min="15371" max="15616" width="10" style="95"/>
    <col min="15617" max="15617" width="24" style="95" customWidth="1"/>
    <col min="15618" max="15620" width="8.25" style="95" bestFit="1" customWidth="1"/>
    <col min="15621" max="15621" width="7.5" style="95" bestFit="1" customWidth="1"/>
    <col min="15622" max="15622" width="8.25" style="95" bestFit="1" customWidth="1"/>
    <col min="15623" max="15623" width="7.5" style="95" bestFit="1" customWidth="1"/>
    <col min="15624" max="15624" width="10.875" style="95" bestFit="1" customWidth="1"/>
    <col min="15625" max="15625" width="10" style="95"/>
    <col min="15626" max="15626" width="10.875" style="95" bestFit="1" customWidth="1"/>
    <col min="15627" max="15872" width="10" style="95"/>
    <col min="15873" max="15873" width="24" style="95" customWidth="1"/>
    <col min="15874" max="15876" width="8.25" style="95" bestFit="1" customWidth="1"/>
    <col min="15877" max="15877" width="7.5" style="95" bestFit="1" customWidth="1"/>
    <col min="15878" max="15878" width="8.25" style="95" bestFit="1" customWidth="1"/>
    <col min="15879" max="15879" width="7.5" style="95" bestFit="1" customWidth="1"/>
    <col min="15880" max="15880" width="10.875" style="95" bestFit="1" customWidth="1"/>
    <col min="15881" max="15881" width="10" style="95"/>
    <col min="15882" max="15882" width="10.875" style="95" bestFit="1" customWidth="1"/>
    <col min="15883" max="16128" width="10" style="95"/>
    <col min="16129" max="16129" width="24" style="95" customWidth="1"/>
    <col min="16130" max="16132" width="8.25" style="95" bestFit="1" customWidth="1"/>
    <col min="16133" max="16133" width="7.5" style="95" bestFit="1" customWidth="1"/>
    <col min="16134" max="16134" width="8.25" style="95" bestFit="1" customWidth="1"/>
    <col min="16135" max="16135" width="7.5" style="95" bestFit="1" customWidth="1"/>
    <col min="16136" max="16136" width="10.875" style="95" bestFit="1" customWidth="1"/>
    <col min="16137" max="16137" width="10" style="95"/>
    <col min="16138" max="16138" width="10.875" style="95" bestFit="1" customWidth="1"/>
    <col min="16139" max="16384" width="11" style="95"/>
  </cols>
  <sheetData>
    <row r="1" spans="1:8" s="94" customFormat="1" ht="13.5" thickTop="1" x14ac:dyDescent="0.2">
      <c r="A1" s="433" t="s">
        <v>24</v>
      </c>
      <c r="B1" s="434"/>
      <c r="C1" s="434"/>
      <c r="D1" s="434"/>
      <c r="E1" s="434"/>
      <c r="F1" s="434"/>
      <c r="G1" s="434"/>
      <c r="H1" s="434"/>
    </row>
    <row r="2" spans="1:8" ht="15.75" x14ac:dyDescent="0.25">
      <c r="A2" s="435"/>
      <c r="B2" s="436"/>
      <c r="C2" s="437"/>
      <c r="D2" s="437"/>
      <c r="E2" s="437"/>
      <c r="F2" s="437"/>
      <c r="G2" s="437"/>
      <c r="H2" s="465" t="s">
        <v>156</v>
      </c>
    </row>
    <row r="3" spans="1:8" s="79" customFormat="1" x14ac:dyDescent="0.2">
      <c r="A3" s="398"/>
      <c r="B3" s="889">
        <f>INDICE!A3</f>
        <v>43191</v>
      </c>
      <c r="C3" s="890"/>
      <c r="D3" s="890" t="s">
        <v>117</v>
      </c>
      <c r="E3" s="890"/>
      <c r="F3" s="890" t="s">
        <v>118</v>
      </c>
      <c r="G3" s="890"/>
      <c r="H3" s="890"/>
    </row>
    <row r="4" spans="1:8" s="79" customFormat="1" x14ac:dyDescent="0.2">
      <c r="A4" s="399"/>
      <c r="B4" s="96" t="s">
        <v>47</v>
      </c>
      <c r="C4" s="96" t="s">
        <v>455</v>
      </c>
      <c r="D4" s="96" t="s">
        <v>47</v>
      </c>
      <c r="E4" s="96" t="s">
        <v>455</v>
      </c>
      <c r="F4" s="96" t="s">
        <v>47</v>
      </c>
      <c r="G4" s="395" t="s">
        <v>455</v>
      </c>
      <c r="H4" s="395" t="s">
        <v>125</v>
      </c>
    </row>
    <row r="5" spans="1:8" s="101" customFormat="1" x14ac:dyDescent="0.2">
      <c r="A5" s="439" t="s">
        <v>143</v>
      </c>
      <c r="B5" s="448">
        <v>73.627230000000026</v>
      </c>
      <c r="C5" s="441">
        <v>16.666009078519398</v>
      </c>
      <c r="D5" s="440">
        <v>357.40277000000015</v>
      </c>
      <c r="E5" s="441">
        <v>4.6533668123906713</v>
      </c>
      <c r="F5" s="440">
        <v>864.79568000000006</v>
      </c>
      <c r="G5" s="441">
        <v>0.83726715881825431</v>
      </c>
      <c r="H5" s="446">
        <v>38.589071717527801</v>
      </c>
    </row>
    <row r="6" spans="1:8" s="101" customFormat="1" x14ac:dyDescent="0.2">
      <c r="A6" s="439" t="s">
        <v>144</v>
      </c>
      <c r="B6" s="448">
        <v>47.912689999999991</v>
      </c>
      <c r="C6" s="441">
        <v>-27.607910435267939</v>
      </c>
      <c r="D6" s="440">
        <v>254.15724</v>
      </c>
      <c r="E6" s="441">
        <v>-5.9387364965884899</v>
      </c>
      <c r="F6" s="440">
        <v>537.91813000000002</v>
      </c>
      <c r="G6" s="441">
        <v>-4.9447256924297669</v>
      </c>
      <c r="H6" s="446">
        <v>24.003081625856922</v>
      </c>
    </row>
    <row r="7" spans="1:8" s="101" customFormat="1" x14ac:dyDescent="0.2">
      <c r="A7" s="439" t="s">
        <v>145</v>
      </c>
      <c r="B7" s="448">
        <v>4.8699600000000007</v>
      </c>
      <c r="C7" s="441">
        <v>30.371441191824296</v>
      </c>
      <c r="D7" s="440">
        <v>18.02589</v>
      </c>
      <c r="E7" s="441">
        <v>15.54043010325373</v>
      </c>
      <c r="F7" s="440">
        <v>53.498130000000003</v>
      </c>
      <c r="G7" s="441">
        <v>11.15219615329317</v>
      </c>
      <c r="H7" s="446">
        <v>2.3872033858027897</v>
      </c>
    </row>
    <row r="8" spans="1:8" s="101" customFormat="1" x14ac:dyDescent="0.2">
      <c r="A8" s="442" t="s">
        <v>574</v>
      </c>
      <c r="B8" s="447">
        <v>96.687989999999985</v>
      </c>
      <c r="C8" s="444">
        <v>55.930841323160905</v>
      </c>
      <c r="D8" s="443">
        <v>294.49678999999998</v>
      </c>
      <c r="E8" s="445">
        <v>-6.4043661488393449</v>
      </c>
      <c r="F8" s="443">
        <v>784.82584999999995</v>
      </c>
      <c r="G8" s="445">
        <v>-27.371843589015725</v>
      </c>
      <c r="H8" s="693">
        <v>35.020643270812492</v>
      </c>
    </row>
    <row r="9" spans="1:8" s="79" customFormat="1" x14ac:dyDescent="0.2">
      <c r="A9" s="400" t="s">
        <v>116</v>
      </c>
      <c r="B9" s="68">
        <v>223.09787</v>
      </c>
      <c r="C9" s="69">
        <v>14.387571248729936</v>
      </c>
      <c r="D9" s="68">
        <v>924.08269000000007</v>
      </c>
      <c r="E9" s="69">
        <v>-1.8983341109990239</v>
      </c>
      <c r="F9" s="68">
        <v>2241.0377899999999</v>
      </c>
      <c r="G9" s="69">
        <v>-12.19378819963735</v>
      </c>
      <c r="H9" s="69">
        <v>100</v>
      </c>
    </row>
    <row r="10" spans="1:8" s="101" customFormat="1" x14ac:dyDescent="0.2">
      <c r="A10" s="432"/>
      <c r="B10" s="431"/>
      <c r="C10" s="438"/>
      <c r="D10" s="431"/>
      <c r="E10" s="438"/>
      <c r="F10" s="431"/>
      <c r="G10" s="438"/>
      <c r="H10" s="92" t="s">
        <v>230</v>
      </c>
    </row>
    <row r="11" spans="1:8" s="101" customFormat="1" x14ac:dyDescent="0.2">
      <c r="A11" s="401" t="s">
        <v>521</v>
      </c>
      <c r="B11" s="431"/>
      <c r="C11" s="431"/>
      <c r="D11" s="431"/>
      <c r="E11" s="431"/>
      <c r="F11" s="431"/>
      <c r="G11" s="438"/>
      <c r="H11" s="438"/>
    </row>
    <row r="12" spans="1:8" s="101" customFormat="1" x14ac:dyDescent="0.2">
      <c r="A12" s="401" t="s">
        <v>573</v>
      </c>
      <c r="B12" s="431"/>
      <c r="C12" s="431"/>
      <c r="D12" s="431"/>
      <c r="E12" s="431"/>
      <c r="F12" s="431"/>
      <c r="G12" s="438"/>
      <c r="H12" s="438"/>
    </row>
    <row r="13" spans="1:8" s="101" customFormat="1" ht="14.25" x14ac:dyDescent="0.2">
      <c r="A13" s="163" t="s">
        <v>594</v>
      </c>
      <c r="B13" s="405"/>
      <c r="C13" s="405"/>
      <c r="D13" s="405"/>
      <c r="E13" s="405"/>
      <c r="F13" s="405"/>
      <c r="G13" s="405"/>
      <c r="H13" s="405"/>
    </row>
    <row r="14" spans="1:8" s="101" customFormat="1" x14ac:dyDescent="0.2"/>
    <row r="15" spans="1:8" s="101" customFormat="1" x14ac:dyDescent="0.2"/>
  </sheetData>
  <mergeCells count="3">
    <mergeCell ref="B3:C3"/>
    <mergeCell ref="D3:E3"/>
    <mergeCell ref="F3:H3"/>
  </mergeCells>
  <conditionalFormatting sqref="B8">
    <cfRule type="cellIs" dxfId="2159" priority="4" operator="between">
      <formula>0</formula>
      <formula>0.5</formula>
    </cfRule>
  </conditionalFormatting>
  <conditionalFormatting sqref="D8">
    <cfRule type="cellIs" dxfId="2158" priority="3" operator="between">
      <formula>0</formula>
      <formula>0.5</formula>
    </cfRule>
  </conditionalFormatting>
  <conditionalFormatting sqref="F8">
    <cfRule type="cellIs" dxfId="2157" priority="2" operator="between">
      <formula>0</formula>
      <formula>0.5</formula>
    </cfRule>
  </conditionalFormatting>
  <conditionalFormatting sqref="H8">
    <cfRule type="cellIs" dxfId="2156"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H7" sqref="H7"/>
    </sheetView>
  </sheetViews>
  <sheetFormatPr baseColWidth="10" defaultRowHeight="12.75" x14ac:dyDescent="0.2"/>
  <cols>
    <col min="1" max="1" width="21.625" style="95" customWidth="1"/>
    <col min="2" max="2" width="10" style="95" customWidth="1"/>
    <col min="3" max="3" width="11.875" style="95" customWidth="1"/>
    <col min="4" max="4" width="10" style="95" customWidth="1"/>
    <col min="5" max="5" width="10.875" style="95" customWidth="1"/>
    <col min="6" max="6" width="9.5" style="95" customWidth="1"/>
    <col min="7" max="7" width="11" style="95" customWidth="1"/>
    <col min="8" max="8" width="14.875" style="95" customWidth="1"/>
    <col min="9" max="9" width="11.5" style="95" customWidth="1"/>
    <col min="10" max="10" width="12.5" style="95" customWidth="1"/>
    <col min="11" max="15" width="11" style="95"/>
    <col min="16" max="256" width="10" style="95"/>
    <col min="257" max="257" width="18" style="95" customWidth="1"/>
    <col min="258" max="259" width="8.25" style="95" bestFit="1" customWidth="1"/>
    <col min="260" max="260" width="8.375" style="95" bestFit="1" customWidth="1"/>
    <col min="261" max="261" width="8.375" style="95" customWidth="1"/>
    <col min="262" max="262" width="8.375" style="95" bestFit="1" customWidth="1"/>
    <col min="263" max="263" width="9.125" style="95" bestFit="1" customWidth="1"/>
    <col min="264" max="264" width="11" style="95" bestFit="1" customWidth="1"/>
    <col min="265" max="265" width="10.125" style="95" bestFit="1" customWidth="1"/>
    <col min="266" max="266" width="11" style="95" bestFit="1" customWidth="1"/>
    <col min="267" max="512" width="10" style="95"/>
    <col min="513" max="513" width="18" style="95" customWidth="1"/>
    <col min="514" max="515" width="8.25" style="95" bestFit="1" customWidth="1"/>
    <col min="516" max="516" width="8.375" style="95" bestFit="1" customWidth="1"/>
    <col min="517" max="517" width="8.375" style="95" customWidth="1"/>
    <col min="518" max="518" width="8.375" style="95" bestFit="1" customWidth="1"/>
    <col min="519" max="519" width="9.125" style="95" bestFit="1" customWidth="1"/>
    <col min="520" max="520" width="11" style="95" bestFit="1" customWidth="1"/>
    <col min="521" max="521" width="10.125" style="95" bestFit="1" customWidth="1"/>
    <col min="522" max="522" width="11" style="95" bestFit="1" customWidth="1"/>
    <col min="523" max="768" width="10" style="95"/>
    <col min="769" max="769" width="18" style="95" customWidth="1"/>
    <col min="770" max="771" width="8.25" style="95" bestFit="1" customWidth="1"/>
    <col min="772" max="772" width="8.375" style="95" bestFit="1" customWidth="1"/>
    <col min="773" max="773" width="8.375" style="95" customWidth="1"/>
    <col min="774" max="774" width="8.375" style="95" bestFit="1" customWidth="1"/>
    <col min="775" max="775" width="9.125" style="95" bestFit="1" customWidth="1"/>
    <col min="776" max="776" width="11" style="95" bestFit="1" customWidth="1"/>
    <col min="777" max="777" width="10.125" style="95" bestFit="1" customWidth="1"/>
    <col min="778" max="778" width="11" style="95" bestFit="1" customWidth="1"/>
    <col min="779" max="1024" width="11" style="95"/>
    <col min="1025" max="1025" width="18" style="95" customWidth="1"/>
    <col min="1026" max="1027" width="8.25" style="95" bestFit="1" customWidth="1"/>
    <col min="1028" max="1028" width="8.375" style="95" bestFit="1" customWidth="1"/>
    <col min="1029" max="1029" width="8.375" style="95" customWidth="1"/>
    <col min="1030" max="1030" width="8.375" style="95" bestFit="1" customWidth="1"/>
    <col min="1031" max="1031" width="9.125" style="95" bestFit="1" customWidth="1"/>
    <col min="1032" max="1032" width="11" style="95" bestFit="1" customWidth="1"/>
    <col min="1033" max="1033" width="10.125" style="95" bestFit="1" customWidth="1"/>
    <col min="1034" max="1034" width="11" style="95" bestFit="1" customWidth="1"/>
    <col min="1035" max="1280" width="10" style="95"/>
    <col min="1281" max="1281" width="18" style="95" customWidth="1"/>
    <col min="1282" max="1283" width="8.25" style="95" bestFit="1" customWidth="1"/>
    <col min="1284" max="1284" width="8.375" style="95" bestFit="1" customWidth="1"/>
    <col min="1285" max="1285" width="8.375" style="95" customWidth="1"/>
    <col min="1286" max="1286" width="8.375" style="95" bestFit="1" customWidth="1"/>
    <col min="1287" max="1287" width="9.125" style="95" bestFit="1" customWidth="1"/>
    <col min="1288" max="1288" width="11" style="95" bestFit="1" customWidth="1"/>
    <col min="1289" max="1289" width="10.125" style="95" bestFit="1" customWidth="1"/>
    <col min="1290" max="1290" width="11" style="95" bestFit="1" customWidth="1"/>
    <col min="1291" max="1536" width="10" style="95"/>
    <col min="1537" max="1537" width="18" style="95" customWidth="1"/>
    <col min="1538" max="1539" width="8.25" style="95" bestFit="1" customWidth="1"/>
    <col min="1540" max="1540" width="8.375" style="95" bestFit="1" customWidth="1"/>
    <col min="1541" max="1541" width="8.375" style="95" customWidth="1"/>
    <col min="1542" max="1542" width="8.375" style="95" bestFit="1" customWidth="1"/>
    <col min="1543" max="1543" width="9.125" style="95" bestFit="1" customWidth="1"/>
    <col min="1544" max="1544" width="11" style="95" bestFit="1" customWidth="1"/>
    <col min="1545" max="1545" width="10.125" style="95" bestFit="1" customWidth="1"/>
    <col min="1546" max="1546" width="11" style="95" bestFit="1" customWidth="1"/>
    <col min="1547" max="1792" width="10" style="95"/>
    <col min="1793" max="1793" width="18" style="95" customWidth="1"/>
    <col min="1794" max="1795" width="8.25" style="95" bestFit="1" customWidth="1"/>
    <col min="1796" max="1796" width="8.375" style="95" bestFit="1" customWidth="1"/>
    <col min="1797" max="1797" width="8.375" style="95" customWidth="1"/>
    <col min="1798" max="1798" width="8.375" style="95" bestFit="1" customWidth="1"/>
    <col min="1799" max="1799" width="9.125" style="95" bestFit="1" customWidth="1"/>
    <col min="1800" max="1800" width="11" style="95" bestFit="1" customWidth="1"/>
    <col min="1801" max="1801" width="10.125" style="95" bestFit="1" customWidth="1"/>
    <col min="1802" max="1802" width="11" style="95" bestFit="1" customWidth="1"/>
    <col min="1803" max="2048" width="11" style="95"/>
    <col min="2049" max="2049" width="18" style="95" customWidth="1"/>
    <col min="2050" max="2051" width="8.25" style="95" bestFit="1" customWidth="1"/>
    <col min="2052" max="2052" width="8.375" style="95" bestFit="1" customWidth="1"/>
    <col min="2053" max="2053" width="8.375" style="95" customWidth="1"/>
    <col min="2054" max="2054" width="8.375" style="95" bestFit="1" customWidth="1"/>
    <col min="2055" max="2055" width="9.125" style="95" bestFit="1" customWidth="1"/>
    <col min="2056" max="2056" width="11" style="95" bestFit="1" customWidth="1"/>
    <col min="2057" max="2057" width="10.125" style="95" bestFit="1" customWidth="1"/>
    <col min="2058" max="2058" width="11" style="95" bestFit="1" customWidth="1"/>
    <col min="2059" max="2304" width="10" style="95"/>
    <col min="2305" max="2305" width="18" style="95" customWidth="1"/>
    <col min="2306" max="2307" width="8.25" style="95" bestFit="1" customWidth="1"/>
    <col min="2308" max="2308" width="8.375" style="95" bestFit="1" customWidth="1"/>
    <col min="2309" max="2309" width="8.375" style="95" customWidth="1"/>
    <col min="2310" max="2310" width="8.375" style="95" bestFit="1" customWidth="1"/>
    <col min="2311" max="2311" width="9.125" style="95" bestFit="1" customWidth="1"/>
    <col min="2312" max="2312" width="11" style="95" bestFit="1" customWidth="1"/>
    <col min="2313" max="2313" width="10.125" style="95" bestFit="1" customWidth="1"/>
    <col min="2314" max="2314" width="11" style="95" bestFit="1" customWidth="1"/>
    <col min="2315" max="2560" width="10" style="95"/>
    <col min="2561" max="2561" width="18" style="95" customWidth="1"/>
    <col min="2562" max="2563" width="8.25" style="95" bestFit="1" customWidth="1"/>
    <col min="2564" max="2564" width="8.375" style="95" bestFit="1" customWidth="1"/>
    <col min="2565" max="2565" width="8.375" style="95" customWidth="1"/>
    <col min="2566" max="2566" width="8.375" style="95" bestFit="1" customWidth="1"/>
    <col min="2567" max="2567" width="9.125" style="95" bestFit="1" customWidth="1"/>
    <col min="2568" max="2568" width="11" style="95" bestFit="1" customWidth="1"/>
    <col min="2569" max="2569" width="10.125" style="95" bestFit="1" customWidth="1"/>
    <col min="2570" max="2570" width="11" style="95" bestFit="1" customWidth="1"/>
    <col min="2571" max="2816" width="10" style="95"/>
    <col min="2817" max="2817" width="18" style="95" customWidth="1"/>
    <col min="2818" max="2819" width="8.25" style="95" bestFit="1" customWidth="1"/>
    <col min="2820" max="2820" width="8.375" style="95" bestFit="1" customWidth="1"/>
    <col min="2821" max="2821" width="8.375" style="95" customWidth="1"/>
    <col min="2822" max="2822" width="8.375" style="95" bestFit="1" customWidth="1"/>
    <col min="2823" max="2823" width="9.125" style="95" bestFit="1" customWidth="1"/>
    <col min="2824" max="2824" width="11" style="95" bestFit="1" customWidth="1"/>
    <col min="2825" max="2825" width="10.125" style="95" bestFit="1" customWidth="1"/>
    <col min="2826" max="2826" width="11" style="95" bestFit="1" customWidth="1"/>
    <col min="2827" max="3072" width="11" style="95"/>
    <col min="3073" max="3073" width="18" style="95" customWidth="1"/>
    <col min="3074" max="3075" width="8.25" style="95" bestFit="1" customWidth="1"/>
    <col min="3076" max="3076" width="8.375" style="95" bestFit="1" customWidth="1"/>
    <col min="3077" max="3077" width="8.375" style="95" customWidth="1"/>
    <col min="3078" max="3078" width="8.375" style="95" bestFit="1" customWidth="1"/>
    <col min="3079" max="3079" width="9.125" style="95" bestFit="1" customWidth="1"/>
    <col min="3080" max="3080" width="11" style="95" bestFit="1" customWidth="1"/>
    <col min="3081" max="3081" width="10.125" style="95" bestFit="1" customWidth="1"/>
    <col min="3082" max="3082" width="11" style="95" bestFit="1" customWidth="1"/>
    <col min="3083" max="3328" width="10" style="95"/>
    <col min="3329" max="3329" width="18" style="95" customWidth="1"/>
    <col min="3330" max="3331" width="8.25" style="95" bestFit="1" customWidth="1"/>
    <col min="3332" max="3332" width="8.375" style="95" bestFit="1" customWidth="1"/>
    <col min="3333" max="3333" width="8.375" style="95" customWidth="1"/>
    <col min="3334" max="3334" width="8.375" style="95" bestFit="1" customWidth="1"/>
    <col min="3335" max="3335" width="9.125" style="95" bestFit="1" customWidth="1"/>
    <col min="3336" max="3336" width="11" style="95" bestFit="1" customWidth="1"/>
    <col min="3337" max="3337" width="10.125" style="95" bestFit="1" customWidth="1"/>
    <col min="3338" max="3338" width="11" style="95" bestFit="1" customWidth="1"/>
    <col min="3339" max="3584" width="10" style="95"/>
    <col min="3585" max="3585" width="18" style="95" customWidth="1"/>
    <col min="3586" max="3587" width="8.25" style="95" bestFit="1" customWidth="1"/>
    <col min="3588" max="3588" width="8.375" style="95" bestFit="1" customWidth="1"/>
    <col min="3589" max="3589" width="8.375" style="95" customWidth="1"/>
    <col min="3590" max="3590" width="8.375" style="95" bestFit="1" customWidth="1"/>
    <col min="3591" max="3591" width="9.125" style="95" bestFit="1" customWidth="1"/>
    <col min="3592" max="3592" width="11" style="95" bestFit="1" customWidth="1"/>
    <col min="3593" max="3593" width="10.125" style="95" bestFit="1" customWidth="1"/>
    <col min="3594" max="3594" width="11" style="95" bestFit="1" customWidth="1"/>
    <col min="3595" max="3840" width="10" style="95"/>
    <col min="3841" max="3841" width="18" style="95" customWidth="1"/>
    <col min="3842" max="3843" width="8.25" style="95" bestFit="1" customWidth="1"/>
    <col min="3844" max="3844" width="8.375" style="95" bestFit="1" customWidth="1"/>
    <col min="3845" max="3845" width="8.375" style="95" customWidth="1"/>
    <col min="3846" max="3846" width="8.375" style="95" bestFit="1" customWidth="1"/>
    <col min="3847" max="3847" width="9.125" style="95" bestFit="1" customWidth="1"/>
    <col min="3848" max="3848" width="11" style="95" bestFit="1" customWidth="1"/>
    <col min="3849" max="3849" width="10.125" style="95" bestFit="1" customWidth="1"/>
    <col min="3850" max="3850" width="11" style="95" bestFit="1" customWidth="1"/>
    <col min="3851" max="4096" width="11" style="95"/>
    <col min="4097" max="4097" width="18" style="95" customWidth="1"/>
    <col min="4098" max="4099" width="8.25" style="95" bestFit="1" customWidth="1"/>
    <col min="4100" max="4100" width="8.375" style="95" bestFit="1" customWidth="1"/>
    <col min="4101" max="4101" width="8.375" style="95" customWidth="1"/>
    <col min="4102" max="4102" width="8.375" style="95" bestFit="1" customWidth="1"/>
    <col min="4103" max="4103" width="9.125" style="95" bestFit="1" customWidth="1"/>
    <col min="4104" max="4104" width="11" style="95" bestFit="1" customWidth="1"/>
    <col min="4105" max="4105" width="10.125" style="95" bestFit="1" customWidth="1"/>
    <col min="4106" max="4106" width="11" style="95" bestFit="1" customWidth="1"/>
    <col min="4107" max="4352" width="10" style="95"/>
    <col min="4353" max="4353" width="18" style="95" customWidth="1"/>
    <col min="4354" max="4355" width="8.25" style="95" bestFit="1" customWidth="1"/>
    <col min="4356" max="4356" width="8.375" style="95" bestFit="1" customWidth="1"/>
    <col min="4357" max="4357" width="8.375" style="95" customWidth="1"/>
    <col min="4358" max="4358" width="8.375" style="95" bestFit="1" customWidth="1"/>
    <col min="4359" max="4359" width="9.125" style="95" bestFit="1" customWidth="1"/>
    <col min="4360" max="4360" width="11" style="95" bestFit="1" customWidth="1"/>
    <col min="4361" max="4361" width="10.125" style="95" bestFit="1" customWidth="1"/>
    <col min="4362" max="4362" width="11" style="95" bestFit="1" customWidth="1"/>
    <col min="4363" max="4608" width="10" style="95"/>
    <col min="4609" max="4609" width="18" style="95" customWidth="1"/>
    <col min="4610" max="4611" width="8.25" style="95" bestFit="1" customWidth="1"/>
    <col min="4612" max="4612" width="8.375" style="95" bestFit="1" customWidth="1"/>
    <col min="4613" max="4613" width="8.375" style="95" customWidth="1"/>
    <col min="4614" max="4614" width="8.375" style="95" bestFit="1" customWidth="1"/>
    <col min="4615" max="4615" width="9.125" style="95" bestFit="1" customWidth="1"/>
    <col min="4616" max="4616" width="11" style="95" bestFit="1" customWidth="1"/>
    <col min="4617" max="4617" width="10.125" style="95" bestFit="1" customWidth="1"/>
    <col min="4618" max="4618" width="11" style="95" bestFit="1" customWidth="1"/>
    <col min="4619" max="4864" width="10" style="95"/>
    <col min="4865" max="4865" width="18" style="95" customWidth="1"/>
    <col min="4866" max="4867" width="8.25" style="95" bestFit="1" customWidth="1"/>
    <col min="4868" max="4868" width="8.375" style="95" bestFit="1" customWidth="1"/>
    <col min="4869" max="4869" width="8.375" style="95" customWidth="1"/>
    <col min="4870" max="4870" width="8.375" style="95" bestFit="1" customWidth="1"/>
    <col min="4871" max="4871" width="9.125" style="95" bestFit="1" customWidth="1"/>
    <col min="4872" max="4872" width="11" style="95" bestFit="1" customWidth="1"/>
    <col min="4873" max="4873" width="10.125" style="95" bestFit="1" customWidth="1"/>
    <col min="4874" max="4874" width="11" style="95" bestFit="1" customWidth="1"/>
    <col min="4875" max="5120" width="11" style="95"/>
    <col min="5121" max="5121" width="18" style="95" customWidth="1"/>
    <col min="5122" max="5123" width="8.25" style="95" bestFit="1" customWidth="1"/>
    <col min="5124" max="5124" width="8.375" style="95" bestFit="1" customWidth="1"/>
    <col min="5125" max="5125" width="8.375" style="95" customWidth="1"/>
    <col min="5126" max="5126" width="8.375" style="95" bestFit="1" customWidth="1"/>
    <col min="5127" max="5127" width="9.125" style="95" bestFit="1" customWidth="1"/>
    <col min="5128" max="5128" width="11" style="95" bestFit="1" customWidth="1"/>
    <col min="5129" max="5129" width="10.125" style="95" bestFit="1" customWidth="1"/>
    <col min="5130" max="5130" width="11" style="95" bestFit="1" customWidth="1"/>
    <col min="5131" max="5376" width="10" style="95"/>
    <col min="5377" max="5377" width="18" style="95" customWidth="1"/>
    <col min="5378" max="5379" width="8.25" style="95" bestFit="1" customWidth="1"/>
    <col min="5380" max="5380" width="8.375" style="95" bestFit="1" customWidth="1"/>
    <col min="5381" max="5381" width="8.375" style="95" customWidth="1"/>
    <col min="5382" max="5382" width="8.375" style="95" bestFit="1" customWidth="1"/>
    <col min="5383" max="5383" width="9.125" style="95" bestFit="1" customWidth="1"/>
    <col min="5384" max="5384" width="11" style="95" bestFit="1" customWidth="1"/>
    <col min="5385" max="5385" width="10.125" style="95" bestFit="1" customWidth="1"/>
    <col min="5386" max="5386" width="11" style="95" bestFit="1" customWidth="1"/>
    <col min="5387" max="5632" width="10" style="95"/>
    <col min="5633" max="5633" width="18" style="95" customWidth="1"/>
    <col min="5634" max="5635" width="8.25" style="95" bestFit="1" customWidth="1"/>
    <col min="5636" max="5636" width="8.375" style="95" bestFit="1" customWidth="1"/>
    <col min="5637" max="5637" width="8.375" style="95" customWidth="1"/>
    <col min="5638" max="5638" width="8.375" style="95" bestFit="1" customWidth="1"/>
    <col min="5639" max="5639" width="9.125" style="95" bestFit="1" customWidth="1"/>
    <col min="5640" max="5640" width="11" style="95" bestFit="1" customWidth="1"/>
    <col min="5641" max="5641" width="10.125" style="95" bestFit="1" customWidth="1"/>
    <col min="5642" max="5642" width="11" style="95" bestFit="1" customWidth="1"/>
    <col min="5643" max="5888" width="10" style="95"/>
    <col min="5889" max="5889" width="18" style="95" customWidth="1"/>
    <col min="5890" max="5891" width="8.25" style="95" bestFit="1" customWidth="1"/>
    <col min="5892" max="5892" width="8.375" style="95" bestFit="1" customWidth="1"/>
    <col min="5893" max="5893" width="8.375" style="95" customWidth="1"/>
    <col min="5894" max="5894" width="8.375" style="95" bestFit="1" customWidth="1"/>
    <col min="5895" max="5895" width="9.125" style="95" bestFit="1" customWidth="1"/>
    <col min="5896" max="5896" width="11" style="95" bestFit="1" customWidth="1"/>
    <col min="5897" max="5897" width="10.125" style="95" bestFit="1" customWidth="1"/>
    <col min="5898" max="5898" width="11" style="95" bestFit="1" customWidth="1"/>
    <col min="5899" max="6144" width="11" style="95"/>
    <col min="6145" max="6145" width="18" style="95" customWidth="1"/>
    <col min="6146" max="6147" width="8.25" style="95" bestFit="1" customWidth="1"/>
    <col min="6148" max="6148" width="8.375" style="95" bestFit="1" customWidth="1"/>
    <col min="6149" max="6149" width="8.375" style="95" customWidth="1"/>
    <col min="6150" max="6150" width="8.375" style="95" bestFit="1" customWidth="1"/>
    <col min="6151" max="6151" width="9.125" style="95" bestFit="1" customWidth="1"/>
    <col min="6152" max="6152" width="11" style="95" bestFit="1" customWidth="1"/>
    <col min="6153" max="6153" width="10.125" style="95" bestFit="1" customWidth="1"/>
    <col min="6154" max="6154" width="11" style="95" bestFit="1" customWidth="1"/>
    <col min="6155" max="6400" width="10" style="95"/>
    <col min="6401" max="6401" width="18" style="95" customWidth="1"/>
    <col min="6402" max="6403" width="8.25" style="95" bestFit="1" customWidth="1"/>
    <col min="6404" max="6404" width="8.375" style="95" bestFit="1" customWidth="1"/>
    <col min="6405" max="6405" width="8.375" style="95" customWidth="1"/>
    <col min="6406" max="6406" width="8.375" style="95" bestFit="1" customWidth="1"/>
    <col min="6407" max="6407" width="9.125" style="95" bestFit="1" customWidth="1"/>
    <col min="6408" max="6408" width="11" style="95" bestFit="1" customWidth="1"/>
    <col min="6409" max="6409" width="10.125" style="95" bestFit="1" customWidth="1"/>
    <col min="6410" max="6410" width="11" style="95" bestFit="1" customWidth="1"/>
    <col min="6411" max="6656" width="10" style="95"/>
    <col min="6657" max="6657" width="18" style="95" customWidth="1"/>
    <col min="6658" max="6659" width="8.25" style="95" bestFit="1" customWidth="1"/>
    <col min="6660" max="6660" width="8.375" style="95" bestFit="1" customWidth="1"/>
    <col min="6661" max="6661" width="8.375" style="95" customWidth="1"/>
    <col min="6662" max="6662" width="8.375" style="95" bestFit="1" customWidth="1"/>
    <col min="6663" max="6663" width="9.125" style="95" bestFit="1" customWidth="1"/>
    <col min="6664" max="6664" width="11" style="95" bestFit="1" customWidth="1"/>
    <col min="6665" max="6665" width="10.125" style="95" bestFit="1" customWidth="1"/>
    <col min="6666" max="6666" width="11" style="95" bestFit="1" customWidth="1"/>
    <col min="6667" max="6912" width="10" style="95"/>
    <col min="6913" max="6913" width="18" style="95" customWidth="1"/>
    <col min="6914" max="6915" width="8.25" style="95" bestFit="1" customWidth="1"/>
    <col min="6916" max="6916" width="8.375" style="95" bestFit="1" customWidth="1"/>
    <col min="6917" max="6917" width="8.375" style="95" customWidth="1"/>
    <col min="6918" max="6918" width="8.375" style="95" bestFit="1" customWidth="1"/>
    <col min="6919" max="6919" width="9.125" style="95" bestFit="1" customWidth="1"/>
    <col min="6920" max="6920" width="11" style="95" bestFit="1" customWidth="1"/>
    <col min="6921" max="6921" width="10.125" style="95" bestFit="1" customWidth="1"/>
    <col min="6922" max="6922" width="11" style="95" bestFit="1" customWidth="1"/>
    <col min="6923" max="7168" width="11" style="95"/>
    <col min="7169" max="7169" width="18" style="95" customWidth="1"/>
    <col min="7170" max="7171" width="8.25" style="95" bestFit="1" customWidth="1"/>
    <col min="7172" max="7172" width="8.375" style="95" bestFit="1" customWidth="1"/>
    <col min="7173" max="7173" width="8.375" style="95" customWidth="1"/>
    <col min="7174" max="7174" width="8.375" style="95" bestFit="1" customWidth="1"/>
    <col min="7175" max="7175" width="9.125" style="95" bestFit="1" customWidth="1"/>
    <col min="7176" max="7176" width="11" style="95" bestFit="1" customWidth="1"/>
    <col min="7177" max="7177" width="10.125" style="95" bestFit="1" customWidth="1"/>
    <col min="7178" max="7178" width="11" style="95" bestFit="1" customWidth="1"/>
    <col min="7179" max="7424" width="10" style="95"/>
    <col min="7425" max="7425" width="18" style="95" customWidth="1"/>
    <col min="7426" max="7427" width="8.25" style="95" bestFit="1" customWidth="1"/>
    <col min="7428" max="7428" width="8.375" style="95" bestFit="1" customWidth="1"/>
    <col min="7429" max="7429" width="8.375" style="95" customWidth="1"/>
    <col min="7430" max="7430" width="8.375" style="95" bestFit="1" customWidth="1"/>
    <col min="7431" max="7431" width="9.125" style="95" bestFit="1" customWidth="1"/>
    <col min="7432" max="7432" width="11" style="95" bestFit="1" customWidth="1"/>
    <col min="7433" max="7433" width="10.125" style="95" bestFit="1" customWidth="1"/>
    <col min="7434" max="7434" width="11" style="95" bestFit="1" customWidth="1"/>
    <col min="7435" max="7680" width="10" style="95"/>
    <col min="7681" max="7681" width="18" style="95" customWidth="1"/>
    <col min="7682" max="7683" width="8.25" style="95" bestFit="1" customWidth="1"/>
    <col min="7684" max="7684" width="8.375" style="95" bestFit="1" customWidth="1"/>
    <col min="7685" max="7685" width="8.375" style="95" customWidth="1"/>
    <col min="7686" max="7686" width="8.375" style="95" bestFit="1" customWidth="1"/>
    <col min="7687" max="7687" width="9.125" style="95" bestFit="1" customWidth="1"/>
    <col min="7688" max="7688" width="11" style="95" bestFit="1" customWidth="1"/>
    <col min="7689" max="7689" width="10.125" style="95" bestFit="1" customWidth="1"/>
    <col min="7690" max="7690" width="11" style="95" bestFit="1" customWidth="1"/>
    <col min="7691" max="7936" width="10" style="95"/>
    <col min="7937" max="7937" width="18" style="95" customWidth="1"/>
    <col min="7938" max="7939" width="8.25" style="95" bestFit="1" customWidth="1"/>
    <col min="7940" max="7940" width="8.375" style="95" bestFit="1" customWidth="1"/>
    <col min="7941" max="7941" width="8.375" style="95" customWidth="1"/>
    <col min="7942" max="7942" width="8.375" style="95" bestFit="1" customWidth="1"/>
    <col min="7943" max="7943" width="9.125" style="95" bestFit="1" customWidth="1"/>
    <col min="7944" max="7944" width="11" style="95" bestFit="1" customWidth="1"/>
    <col min="7945" max="7945" width="10.125" style="95" bestFit="1" customWidth="1"/>
    <col min="7946" max="7946" width="11" style="95" bestFit="1" customWidth="1"/>
    <col min="7947" max="8192" width="11" style="95"/>
    <col min="8193" max="8193" width="18" style="95" customWidth="1"/>
    <col min="8194" max="8195" width="8.25" style="95" bestFit="1" customWidth="1"/>
    <col min="8196" max="8196" width="8.375" style="95" bestFit="1" customWidth="1"/>
    <col min="8197" max="8197" width="8.375" style="95" customWidth="1"/>
    <col min="8198" max="8198" width="8.375" style="95" bestFit="1" customWidth="1"/>
    <col min="8199" max="8199" width="9.125" style="95" bestFit="1" customWidth="1"/>
    <col min="8200" max="8200" width="11" style="95" bestFit="1" customWidth="1"/>
    <col min="8201" max="8201" width="10.125" style="95" bestFit="1" customWidth="1"/>
    <col min="8202" max="8202" width="11" style="95" bestFit="1" customWidth="1"/>
    <col min="8203" max="8448" width="10" style="95"/>
    <col min="8449" max="8449" width="18" style="95" customWidth="1"/>
    <col min="8450" max="8451" width="8.25" style="95" bestFit="1" customWidth="1"/>
    <col min="8452" max="8452" width="8.375" style="95" bestFit="1" customWidth="1"/>
    <col min="8453" max="8453" width="8.375" style="95" customWidth="1"/>
    <col min="8454" max="8454" width="8.375" style="95" bestFit="1" customWidth="1"/>
    <col min="8455" max="8455" width="9.125" style="95" bestFit="1" customWidth="1"/>
    <col min="8456" max="8456" width="11" style="95" bestFit="1" customWidth="1"/>
    <col min="8457" max="8457" width="10.125" style="95" bestFit="1" customWidth="1"/>
    <col min="8458" max="8458" width="11" style="95" bestFit="1" customWidth="1"/>
    <col min="8459" max="8704" width="10" style="95"/>
    <col min="8705" max="8705" width="18" style="95" customWidth="1"/>
    <col min="8706" max="8707" width="8.25" style="95" bestFit="1" customWidth="1"/>
    <col min="8708" max="8708" width="8.375" style="95" bestFit="1" customWidth="1"/>
    <col min="8709" max="8709" width="8.375" style="95" customWidth="1"/>
    <col min="8710" max="8710" width="8.375" style="95" bestFit="1" customWidth="1"/>
    <col min="8711" max="8711" width="9.125" style="95" bestFit="1" customWidth="1"/>
    <col min="8712" max="8712" width="11" style="95" bestFit="1" customWidth="1"/>
    <col min="8713" max="8713" width="10.125" style="95" bestFit="1" customWidth="1"/>
    <col min="8714" max="8714" width="11" style="95" bestFit="1" customWidth="1"/>
    <col min="8715" max="8960" width="10" style="95"/>
    <col min="8961" max="8961" width="18" style="95" customWidth="1"/>
    <col min="8962" max="8963" width="8.25" style="95" bestFit="1" customWidth="1"/>
    <col min="8964" max="8964" width="8.375" style="95" bestFit="1" customWidth="1"/>
    <col min="8965" max="8965" width="8.375" style="95" customWidth="1"/>
    <col min="8966" max="8966" width="8.375" style="95" bestFit="1" customWidth="1"/>
    <col min="8967" max="8967" width="9.125" style="95" bestFit="1" customWidth="1"/>
    <col min="8968" max="8968" width="11" style="95" bestFit="1" customWidth="1"/>
    <col min="8969" max="8969" width="10.125" style="95" bestFit="1" customWidth="1"/>
    <col min="8970" max="8970" width="11" style="95" bestFit="1" customWidth="1"/>
    <col min="8971" max="9216" width="11" style="95"/>
    <col min="9217" max="9217" width="18" style="95" customWidth="1"/>
    <col min="9218" max="9219" width="8.25" style="95" bestFit="1" customWidth="1"/>
    <col min="9220" max="9220" width="8.375" style="95" bestFit="1" customWidth="1"/>
    <col min="9221" max="9221" width="8.375" style="95" customWidth="1"/>
    <col min="9222" max="9222" width="8.375" style="95" bestFit="1" customWidth="1"/>
    <col min="9223" max="9223" width="9.125" style="95" bestFit="1" customWidth="1"/>
    <col min="9224" max="9224" width="11" style="95" bestFit="1" customWidth="1"/>
    <col min="9225" max="9225" width="10.125" style="95" bestFit="1" customWidth="1"/>
    <col min="9226" max="9226" width="11" style="95" bestFit="1" customWidth="1"/>
    <col min="9227" max="9472" width="10" style="95"/>
    <col min="9473" max="9473" width="18" style="95" customWidth="1"/>
    <col min="9474" max="9475" width="8.25" style="95" bestFit="1" customWidth="1"/>
    <col min="9476" max="9476" width="8.375" style="95" bestFit="1" customWidth="1"/>
    <col min="9477" max="9477" width="8.375" style="95" customWidth="1"/>
    <col min="9478" max="9478" width="8.375" style="95" bestFit="1" customWidth="1"/>
    <col min="9479" max="9479" width="9.125" style="95" bestFit="1" customWidth="1"/>
    <col min="9480" max="9480" width="11" style="95" bestFit="1" customWidth="1"/>
    <col min="9481" max="9481" width="10.125" style="95" bestFit="1" customWidth="1"/>
    <col min="9482" max="9482" width="11" style="95" bestFit="1" customWidth="1"/>
    <col min="9483" max="9728" width="10" style="95"/>
    <col min="9729" max="9729" width="18" style="95" customWidth="1"/>
    <col min="9730" max="9731" width="8.25" style="95" bestFit="1" customWidth="1"/>
    <col min="9732" max="9732" width="8.375" style="95" bestFit="1" customWidth="1"/>
    <col min="9733" max="9733" width="8.375" style="95" customWidth="1"/>
    <col min="9734" max="9734" width="8.375" style="95" bestFit="1" customWidth="1"/>
    <col min="9735" max="9735" width="9.125" style="95" bestFit="1" customWidth="1"/>
    <col min="9736" max="9736" width="11" style="95" bestFit="1" customWidth="1"/>
    <col min="9737" max="9737" width="10.125" style="95" bestFit="1" customWidth="1"/>
    <col min="9738" max="9738" width="11" style="95" bestFit="1" customWidth="1"/>
    <col min="9739" max="9984" width="10" style="95"/>
    <col min="9985" max="9985" width="18" style="95" customWidth="1"/>
    <col min="9986" max="9987" width="8.25" style="95" bestFit="1" customWidth="1"/>
    <col min="9988" max="9988" width="8.375" style="95" bestFit="1" customWidth="1"/>
    <col min="9989" max="9989" width="8.375" style="95" customWidth="1"/>
    <col min="9990" max="9990" width="8.375" style="95" bestFit="1" customWidth="1"/>
    <col min="9991" max="9991" width="9.125" style="95" bestFit="1" customWidth="1"/>
    <col min="9992" max="9992" width="11" style="95" bestFit="1" customWidth="1"/>
    <col min="9993" max="9993" width="10.125" style="95" bestFit="1" customWidth="1"/>
    <col min="9994" max="9994" width="11" style="95" bestFit="1" customWidth="1"/>
    <col min="9995" max="10240" width="11" style="95"/>
    <col min="10241" max="10241" width="18" style="95" customWidth="1"/>
    <col min="10242" max="10243" width="8.25" style="95" bestFit="1" customWidth="1"/>
    <col min="10244" max="10244" width="8.375" style="95" bestFit="1" customWidth="1"/>
    <col min="10245" max="10245" width="8.375" style="95" customWidth="1"/>
    <col min="10246" max="10246" width="8.375" style="95" bestFit="1" customWidth="1"/>
    <col min="10247" max="10247" width="9.125" style="95" bestFit="1" customWidth="1"/>
    <col min="10248" max="10248" width="11" style="95" bestFit="1" customWidth="1"/>
    <col min="10249" max="10249" width="10.125" style="95" bestFit="1" customWidth="1"/>
    <col min="10250" max="10250" width="11" style="95" bestFit="1" customWidth="1"/>
    <col min="10251" max="10496" width="10" style="95"/>
    <col min="10497" max="10497" width="18" style="95" customWidth="1"/>
    <col min="10498" max="10499" width="8.25" style="95" bestFit="1" customWidth="1"/>
    <col min="10500" max="10500" width="8.375" style="95" bestFit="1" customWidth="1"/>
    <col min="10501" max="10501" width="8.375" style="95" customWidth="1"/>
    <col min="10502" max="10502" width="8.375" style="95" bestFit="1" customWidth="1"/>
    <col min="10503" max="10503" width="9.125" style="95" bestFit="1" customWidth="1"/>
    <col min="10504" max="10504" width="11" style="95" bestFit="1" customWidth="1"/>
    <col min="10505" max="10505" width="10.125" style="95" bestFit="1" customWidth="1"/>
    <col min="10506" max="10506" width="11" style="95" bestFit="1" customWidth="1"/>
    <col min="10507" max="10752" width="10" style="95"/>
    <col min="10753" max="10753" width="18" style="95" customWidth="1"/>
    <col min="10754" max="10755" width="8.25" style="95" bestFit="1" customWidth="1"/>
    <col min="10756" max="10756" width="8.375" style="95" bestFit="1" customWidth="1"/>
    <col min="10757" max="10757" width="8.375" style="95" customWidth="1"/>
    <col min="10758" max="10758" width="8.375" style="95" bestFit="1" customWidth="1"/>
    <col min="10759" max="10759" width="9.125" style="95" bestFit="1" customWidth="1"/>
    <col min="10760" max="10760" width="11" style="95" bestFit="1" customWidth="1"/>
    <col min="10761" max="10761" width="10.125" style="95" bestFit="1" customWidth="1"/>
    <col min="10762" max="10762" width="11" style="95" bestFit="1" customWidth="1"/>
    <col min="10763" max="11008" width="10" style="95"/>
    <col min="11009" max="11009" width="18" style="95" customWidth="1"/>
    <col min="11010" max="11011" width="8.25" style="95" bestFit="1" customWidth="1"/>
    <col min="11012" max="11012" width="8.375" style="95" bestFit="1" customWidth="1"/>
    <col min="11013" max="11013" width="8.375" style="95" customWidth="1"/>
    <col min="11014" max="11014" width="8.375" style="95" bestFit="1" customWidth="1"/>
    <col min="11015" max="11015" width="9.125" style="95" bestFit="1" customWidth="1"/>
    <col min="11016" max="11016" width="11" style="95" bestFit="1" customWidth="1"/>
    <col min="11017" max="11017" width="10.125" style="95" bestFit="1" customWidth="1"/>
    <col min="11018" max="11018" width="11" style="95" bestFit="1" customWidth="1"/>
    <col min="11019" max="11264" width="11" style="95"/>
    <col min="11265" max="11265" width="18" style="95" customWidth="1"/>
    <col min="11266" max="11267" width="8.25" style="95" bestFit="1" customWidth="1"/>
    <col min="11268" max="11268" width="8.375" style="95" bestFit="1" customWidth="1"/>
    <col min="11269" max="11269" width="8.375" style="95" customWidth="1"/>
    <col min="11270" max="11270" width="8.375" style="95" bestFit="1" customWidth="1"/>
    <col min="11271" max="11271" width="9.125" style="95" bestFit="1" customWidth="1"/>
    <col min="11272" max="11272" width="11" style="95" bestFit="1" customWidth="1"/>
    <col min="11273" max="11273" width="10.125" style="95" bestFit="1" customWidth="1"/>
    <col min="11274" max="11274" width="11" style="95" bestFit="1" customWidth="1"/>
    <col min="11275" max="11520" width="10" style="95"/>
    <col min="11521" max="11521" width="18" style="95" customWidth="1"/>
    <col min="11522" max="11523" width="8.25" style="95" bestFit="1" customWidth="1"/>
    <col min="11524" max="11524" width="8.375" style="95" bestFit="1" customWidth="1"/>
    <col min="11525" max="11525" width="8.375" style="95" customWidth="1"/>
    <col min="11526" max="11526" width="8.375" style="95" bestFit="1" customWidth="1"/>
    <col min="11527" max="11527" width="9.125" style="95" bestFit="1" customWidth="1"/>
    <col min="11528" max="11528" width="11" style="95" bestFit="1" customWidth="1"/>
    <col min="11529" max="11529" width="10.125" style="95" bestFit="1" customWidth="1"/>
    <col min="11530" max="11530" width="11" style="95" bestFit="1" customWidth="1"/>
    <col min="11531" max="11776" width="10" style="95"/>
    <col min="11777" max="11777" width="18" style="95" customWidth="1"/>
    <col min="11778" max="11779" width="8.25" style="95" bestFit="1" customWidth="1"/>
    <col min="11780" max="11780" width="8.375" style="95" bestFit="1" customWidth="1"/>
    <col min="11781" max="11781" width="8.375" style="95" customWidth="1"/>
    <col min="11782" max="11782" width="8.375" style="95" bestFit="1" customWidth="1"/>
    <col min="11783" max="11783" width="9.125" style="95" bestFit="1" customWidth="1"/>
    <col min="11784" max="11784" width="11" style="95" bestFit="1" customWidth="1"/>
    <col min="11785" max="11785" width="10.125" style="95" bestFit="1" customWidth="1"/>
    <col min="11786" max="11786" width="11" style="95" bestFit="1" customWidth="1"/>
    <col min="11787" max="12032" width="10" style="95"/>
    <col min="12033" max="12033" width="18" style="95" customWidth="1"/>
    <col min="12034" max="12035" width="8.25" style="95" bestFit="1" customWidth="1"/>
    <col min="12036" max="12036" width="8.375" style="95" bestFit="1" customWidth="1"/>
    <col min="12037" max="12037" width="8.375" style="95" customWidth="1"/>
    <col min="12038" max="12038" width="8.375" style="95" bestFit="1" customWidth="1"/>
    <col min="12039" max="12039" width="9.125" style="95" bestFit="1" customWidth="1"/>
    <col min="12040" max="12040" width="11" style="95" bestFit="1" customWidth="1"/>
    <col min="12041" max="12041" width="10.125" style="95" bestFit="1" customWidth="1"/>
    <col min="12042" max="12042" width="11" style="95" bestFit="1" customWidth="1"/>
    <col min="12043" max="12288" width="11" style="95"/>
    <col min="12289" max="12289" width="18" style="95" customWidth="1"/>
    <col min="12290" max="12291" width="8.25" style="95" bestFit="1" customWidth="1"/>
    <col min="12292" max="12292" width="8.375" style="95" bestFit="1" customWidth="1"/>
    <col min="12293" max="12293" width="8.375" style="95" customWidth="1"/>
    <col min="12294" max="12294" width="8.375" style="95" bestFit="1" customWidth="1"/>
    <col min="12295" max="12295" width="9.125" style="95" bestFit="1" customWidth="1"/>
    <col min="12296" max="12296" width="11" style="95" bestFit="1" customWidth="1"/>
    <col min="12297" max="12297" width="10.125" style="95" bestFit="1" customWidth="1"/>
    <col min="12298" max="12298" width="11" style="95" bestFit="1" customWidth="1"/>
    <col min="12299" max="12544" width="10" style="95"/>
    <col min="12545" max="12545" width="18" style="95" customWidth="1"/>
    <col min="12546" max="12547" width="8.25" style="95" bestFit="1" customWidth="1"/>
    <col min="12548" max="12548" width="8.375" style="95" bestFit="1" customWidth="1"/>
    <col min="12549" max="12549" width="8.375" style="95" customWidth="1"/>
    <col min="12550" max="12550" width="8.375" style="95" bestFit="1" customWidth="1"/>
    <col min="12551" max="12551" width="9.125" style="95" bestFit="1" customWidth="1"/>
    <col min="12552" max="12552" width="11" style="95" bestFit="1" customWidth="1"/>
    <col min="12553" max="12553" width="10.125" style="95" bestFit="1" customWidth="1"/>
    <col min="12554" max="12554" width="11" style="95" bestFit="1" customWidth="1"/>
    <col min="12555" max="12800" width="10" style="95"/>
    <col min="12801" max="12801" width="18" style="95" customWidth="1"/>
    <col min="12802" max="12803" width="8.25" style="95" bestFit="1" customWidth="1"/>
    <col min="12804" max="12804" width="8.375" style="95" bestFit="1" customWidth="1"/>
    <col min="12805" max="12805" width="8.375" style="95" customWidth="1"/>
    <col min="12806" max="12806" width="8.375" style="95" bestFit="1" customWidth="1"/>
    <col min="12807" max="12807" width="9.125" style="95" bestFit="1" customWidth="1"/>
    <col min="12808" max="12808" width="11" style="95" bestFit="1" customWidth="1"/>
    <col min="12809" max="12809" width="10.125" style="95" bestFit="1" customWidth="1"/>
    <col min="12810" max="12810" width="11" style="95" bestFit="1" customWidth="1"/>
    <col min="12811" max="13056" width="10" style="95"/>
    <col min="13057" max="13057" width="18" style="95" customWidth="1"/>
    <col min="13058" max="13059" width="8.25" style="95" bestFit="1" customWidth="1"/>
    <col min="13060" max="13060" width="8.375" style="95" bestFit="1" customWidth="1"/>
    <col min="13061" max="13061" width="8.375" style="95" customWidth="1"/>
    <col min="13062" max="13062" width="8.375" style="95" bestFit="1" customWidth="1"/>
    <col min="13063" max="13063" width="9.125" style="95" bestFit="1" customWidth="1"/>
    <col min="13064" max="13064" width="11" style="95" bestFit="1" customWidth="1"/>
    <col min="13065" max="13065" width="10.125" style="95" bestFit="1" customWidth="1"/>
    <col min="13066" max="13066" width="11" style="95" bestFit="1" customWidth="1"/>
    <col min="13067" max="13312" width="11" style="95"/>
    <col min="13313" max="13313" width="18" style="95" customWidth="1"/>
    <col min="13314" max="13315" width="8.25" style="95" bestFit="1" customWidth="1"/>
    <col min="13316" max="13316" width="8.375" style="95" bestFit="1" customWidth="1"/>
    <col min="13317" max="13317" width="8.375" style="95" customWidth="1"/>
    <col min="13318" max="13318" width="8.375" style="95" bestFit="1" customWidth="1"/>
    <col min="13319" max="13319" width="9.125" style="95" bestFit="1" customWidth="1"/>
    <col min="13320" max="13320" width="11" style="95" bestFit="1" customWidth="1"/>
    <col min="13321" max="13321" width="10.125" style="95" bestFit="1" customWidth="1"/>
    <col min="13322" max="13322" width="11" style="95" bestFit="1" customWidth="1"/>
    <col min="13323" max="13568" width="10" style="95"/>
    <col min="13569" max="13569" width="18" style="95" customWidth="1"/>
    <col min="13570" max="13571" width="8.25" style="95" bestFit="1" customWidth="1"/>
    <col min="13572" max="13572" width="8.375" style="95" bestFit="1" customWidth="1"/>
    <col min="13573" max="13573" width="8.375" style="95" customWidth="1"/>
    <col min="13574" max="13574" width="8.375" style="95" bestFit="1" customWidth="1"/>
    <col min="13575" max="13575" width="9.125" style="95" bestFit="1" customWidth="1"/>
    <col min="13576" max="13576" width="11" style="95" bestFit="1" customWidth="1"/>
    <col min="13577" max="13577" width="10.125" style="95" bestFit="1" customWidth="1"/>
    <col min="13578" max="13578" width="11" style="95" bestFit="1" customWidth="1"/>
    <col min="13579" max="13824" width="10" style="95"/>
    <col min="13825" max="13825" width="18" style="95" customWidth="1"/>
    <col min="13826" max="13827" width="8.25" style="95" bestFit="1" customWidth="1"/>
    <col min="13828" max="13828" width="8.375" style="95" bestFit="1" customWidth="1"/>
    <col min="13829" max="13829" width="8.375" style="95" customWidth="1"/>
    <col min="13830" max="13830" width="8.375" style="95" bestFit="1" customWidth="1"/>
    <col min="13831" max="13831" width="9.125" style="95" bestFit="1" customWidth="1"/>
    <col min="13832" max="13832" width="11" style="95" bestFit="1" customWidth="1"/>
    <col min="13833" max="13833" width="10.125" style="95" bestFit="1" customWidth="1"/>
    <col min="13834" max="13834" width="11" style="95" bestFit="1" customWidth="1"/>
    <col min="13835" max="14080" width="10" style="95"/>
    <col min="14081" max="14081" width="18" style="95" customWidth="1"/>
    <col min="14082" max="14083" width="8.25" style="95" bestFit="1" customWidth="1"/>
    <col min="14084" max="14084" width="8.375" style="95" bestFit="1" customWidth="1"/>
    <col min="14085" max="14085" width="8.375" style="95" customWidth="1"/>
    <col min="14086" max="14086" width="8.375" style="95" bestFit="1" customWidth="1"/>
    <col min="14087" max="14087" width="9.125" style="95" bestFit="1" customWidth="1"/>
    <col min="14088" max="14088" width="11" style="95" bestFit="1" customWidth="1"/>
    <col min="14089" max="14089" width="10.125" style="95" bestFit="1" customWidth="1"/>
    <col min="14090" max="14090" width="11" style="95" bestFit="1" customWidth="1"/>
    <col min="14091" max="14336" width="11" style="95"/>
    <col min="14337" max="14337" width="18" style="95" customWidth="1"/>
    <col min="14338" max="14339" width="8.25" style="95" bestFit="1" customWidth="1"/>
    <col min="14340" max="14340" width="8.375" style="95" bestFit="1" customWidth="1"/>
    <col min="14341" max="14341" width="8.375" style="95" customWidth="1"/>
    <col min="14342" max="14342" width="8.375" style="95" bestFit="1" customWidth="1"/>
    <col min="14343" max="14343" width="9.125" style="95" bestFit="1" customWidth="1"/>
    <col min="14344" max="14344" width="11" style="95" bestFit="1" customWidth="1"/>
    <col min="14345" max="14345" width="10.125" style="95" bestFit="1" customWidth="1"/>
    <col min="14346" max="14346" width="11" style="95" bestFit="1" customWidth="1"/>
    <col min="14347" max="14592" width="10" style="95"/>
    <col min="14593" max="14593" width="18" style="95" customWidth="1"/>
    <col min="14594" max="14595" width="8.25" style="95" bestFit="1" customWidth="1"/>
    <col min="14596" max="14596" width="8.375" style="95" bestFit="1" customWidth="1"/>
    <col min="14597" max="14597" width="8.375" style="95" customWidth="1"/>
    <col min="14598" max="14598" width="8.375" style="95" bestFit="1" customWidth="1"/>
    <col min="14599" max="14599" width="9.125" style="95" bestFit="1" customWidth="1"/>
    <col min="14600" max="14600" width="11" style="95" bestFit="1" customWidth="1"/>
    <col min="14601" max="14601" width="10.125" style="95" bestFit="1" customWidth="1"/>
    <col min="14602" max="14602" width="11" style="95" bestFit="1" customWidth="1"/>
    <col min="14603" max="14848" width="10" style="95"/>
    <col min="14849" max="14849" width="18" style="95" customWidth="1"/>
    <col min="14850" max="14851" width="8.25" style="95" bestFit="1" customWidth="1"/>
    <col min="14852" max="14852" width="8.375" style="95" bestFit="1" customWidth="1"/>
    <col min="14853" max="14853" width="8.375" style="95" customWidth="1"/>
    <col min="14854" max="14854" width="8.375" style="95" bestFit="1" customWidth="1"/>
    <col min="14855" max="14855" width="9.125" style="95" bestFit="1" customWidth="1"/>
    <col min="14856" max="14856" width="11" style="95" bestFit="1" customWidth="1"/>
    <col min="14857" max="14857" width="10.125" style="95" bestFit="1" customWidth="1"/>
    <col min="14858" max="14858" width="11" style="95" bestFit="1" customWidth="1"/>
    <col min="14859" max="15104" width="10" style="95"/>
    <col min="15105" max="15105" width="18" style="95" customWidth="1"/>
    <col min="15106" max="15107" width="8.25" style="95" bestFit="1" customWidth="1"/>
    <col min="15108" max="15108" width="8.375" style="95" bestFit="1" customWidth="1"/>
    <col min="15109" max="15109" width="8.375" style="95" customWidth="1"/>
    <col min="15110" max="15110" width="8.375" style="95" bestFit="1" customWidth="1"/>
    <col min="15111" max="15111" width="9.125" style="95" bestFit="1" customWidth="1"/>
    <col min="15112" max="15112" width="11" style="95" bestFit="1" customWidth="1"/>
    <col min="15113" max="15113" width="10.125" style="95" bestFit="1" customWidth="1"/>
    <col min="15114" max="15114" width="11" style="95" bestFit="1" customWidth="1"/>
    <col min="15115" max="15360" width="11" style="95"/>
    <col min="15361" max="15361" width="18" style="95" customWidth="1"/>
    <col min="15362" max="15363" width="8.25" style="95" bestFit="1" customWidth="1"/>
    <col min="15364" max="15364" width="8.375" style="95" bestFit="1" customWidth="1"/>
    <col min="15365" max="15365" width="8.375" style="95" customWidth="1"/>
    <col min="15366" max="15366" width="8.375" style="95" bestFit="1" customWidth="1"/>
    <col min="15367" max="15367" width="9.125" style="95" bestFit="1" customWidth="1"/>
    <col min="15368" max="15368" width="11" style="95" bestFit="1" customWidth="1"/>
    <col min="15369" max="15369" width="10.125" style="95" bestFit="1" customWidth="1"/>
    <col min="15370" max="15370" width="11" style="95" bestFit="1" customWidth="1"/>
    <col min="15371" max="15616" width="10" style="95"/>
    <col min="15617" max="15617" width="18" style="95" customWidth="1"/>
    <col min="15618" max="15619" width="8.25" style="95" bestFit="1" customWidth="1"/>
    <col min="15620" max="15620" width="8.375" style="95" bestFit="1" customWidth="1"/>
    <col min="15621" max="15621" width="8.375" style="95" customWidth="1"/>
    <col min="15622" max="15622" width="8.375" style="95" bestFit="1" customWidth="1"/>
    <col min="15623" max="15623" width="9.125" style="95" bestFit="1" customWidth="1"/>
    <col min="15624" max="15624" width="11" style="95" bestFit="1" customWidth="1"/>
    <col min="15625" max="15625" width="10.125" style="95" bestFit="1" customWidth="1"/>
    <col min="15626" max="15626" width="11" style="95" bestFit="1" customWidth="1"/>
    <col min="15627" max="15872" width="10" style="95"/>
    <col min="15873" max="15873" width="18" style="95" customWidth="1"/>
    <col min="15874" max="15875" width="8.25" style="95" bestFit="1" customWidth="1"/>
    <col min="15876" max="15876" width="8.375" style="95" bestFit="1" customWidth="1"/>
    <col min="15877" max="15877" width="8.375" style="95" customWidth="1"/>
    <col min="15878" max="15878" width="8.375" style="95" bestFit="1" customWidth="1"/>
    <col min="15879" max="15879" width="9.125" style="95" bestFit="1" customWidth="1"/>
    <col min="15880" max="15880" width="11" style="95" bestFit="1" customWidth="1"/>
    <col min="15881" max="15881" width="10.125" style="95" bestFit="1" customWidth="1"/>
    <col min="15882" max="15882" width="11" style="95" bestFit="1" customWidth="1"/>
    <col min="15883" max="16128" width="10" style="95"/>
    <col min="16129" max="16129" width="18" style="95" customWidth="1"/>
    <col min="16130" max="16131" width="8.25" style="95" bestFit="1" customWidth="1"/>
    <col min="16132" max="16132" width="8.375" style="95" bestFit="1" customWidth="1"/>
    <col min="16133" max="16133" width="8.375" style="95" customWidth="1"/>
    <col min="16134" max="16134" width="8.375" style="95" bestFit="1" customWidth="1"/>
    <col min="16135" max="16135" width="9.125" style="95" bestFit="1" customWidth="1"/>
    <col min="16136" max="16136" width="11" style="95" bestFit="1" customWidth="1"/>
    <col min="16137" max="16137" width="10.125" style="95" bestFit="1" customWidth="1"/>
    <col min="16138" max="16138" width="11" style="95" bestFit="1" customWidth="1"/>
    <col min="16139" max="16384" width="11" style="95"/>
  </cols>
  <sheetData>
    <row r="1" spans="1:14" x14ac:dyDescent="0.2">
      <c r="A1" s="172" t="s">
        <v>25</v>
      </c>
      <c r="B1" s="180"/>
      <c r="C1" s="180"/>
      <c r="D1" s="180"/>
      <c r="E1" s="180"/>
      <c r="F1" s="180"/>
      <c r="G1" s="180"/>
      <c r="H1" s="180"/>
    </row>
    <row r="2" spans="1:14" ht="15.75" x14ac:dyDescent="0.25">
      <c r="A2" s="174"/>
      <c r="B2" s="175"/>
      <c r="C2" s="180"/>
      <c r="D2" s="180"/>
      <c r="E2" s="180"/>
      <c r="F2" s="180"/>
      <c r="G2" s="180"/>
      <c r="H2" s="465" t="s">
        <v>156</v>
      </c>
    </row>
    <row r="3" spans="1:14" s="101" customFormat="1" x14ac:dyDescent="0.2">
      <c r="A3" s="78"/>
      <c r="B3" s="889">
        <f>INDICE!A3</f>
        <v>43191</v>
      </c>
      <c r="C3" s="890"/>
      <c r="D3" s="891" t="s">
        <v>117</v>
      </c>
      <c r="E3" s="891"/>
      <c r="F3" s="891" t="s">
        <v>118</v>
      </c>
      <c r="G3" s="891"/>
      <c r="H3" s="891"/>
      <c r="I3" s="466"/>
    </row>
    <row r="4" spans="1:14" s="101" customFormat="1" x14ac:dyDescent="0.2">
      <c r="A4" s="80"/>
      <c r="B4" s="96" t="s">
        <v>47</v>
      </c>
      <c r="C4" s="96" t="s">
        <v>461</v>
      </c>
      <c r="D4" s="96" t="s">
        <v>47</v>
      </c>
      <c r="E4" s="96" t="s">
        <v>455</v>
      </c>
      <c r="F4" s="96" t="s">
        <v>47</v>
      </c>
      <c r="G4" s="395" t="s">
        <v>455</v>
      </c>
      <c r="H4" s="395" t="s">
        <v>107</v>
      </c>
      <c r="I4" s="466"/>
    </row>
    <row r="5" spans="1:14" s="101" customFormat="1" x14ac:dyDescent="0.2">
      <c r="A5" s="98" t="s">
        <v>189</v>
      </c>
      <c r="B5" s="468">
        <v>369.45343999999989</v>
      </c>
      <c r="C5" s="461">
        <v>1.2823078849867138</v>
      </c>
      <c r="D5" s="460">
        <v>1411.0241600000002</v>
      </c>
      <c r="E5" s="462">
        <v>3.0973267693535775</v>
      </c>
      <c r="F5" s="460">
        <v>4517.0727099999967</v>
      </c>
      <c r="G5" s="462">
        <v>2.8261474466113135</v>
      </c>
      <c r="H5" s="471">
        <v>91.94961021809533</v>
      </c>
    </row>
    <row r="6" spans="1:14" s="101" customFormat="1" x14ac:dyDescent="0.2">
      <c r="A6" s="98" t="s">
        <v>190</v>
      </c>
      <c r="B6" s="448">
        <v>31.470860000000005</v>
      </c>
      <c r="C6" s="456">
        <v>-3.749713275570469</v>
      </c>
      <c r="D6" s="440">
        <v>119.71885000000002</v>
      </c>
      <c r="E6" s="441">
        <v>2.1912953724704987</v>
      </c>
      <c r="F6" s="440">
        <v>391.34814000000011</v>
      </c>
      <c r="G6" s="441">
        <v>2.941916940432308</v>
      </c>
      <c r="H6" s="446">
        <v>7.9662895071212256</v>
      </c>
    </row>
    <row r="7" spans="1:14" s="101" customFormat="1" x14ac:dyDescent="0.2">
      <c r="A7" s="98" t="s">
        <v>150</v>
      </c>
      <c r="B7" s="469">
        <v>0</v>
      </c>
      <c r="C7" s="456">
        <v>0</v>
      </c>
      <c r="D7" s="455">
        <v>0</v>
      </c>
      <c r="E7" s="863">
        <v>0</v>
      </c>
      <c r="F7" s="455">
        <v>4.7109999999999999E-2</v>
      </c>
      <c r="G7" s="456">
        <v>-21.207559792607469</v>
      </c>
      <c r="H7" s="469">
        <v>9.5897197487761373E-4</v>
      </c>
    </row>
    <row r="8" spans="1:14" s="101" customFormat="1" x14ac:dyDescent="0.2">
      <c r="A8" s="467" t="s">
        <v>151</v>
      </c>
      <c r="B8" s="449">
        <v>400.92429999999985</v>
      </c>
      <c r="C8" s="450">
        <v>0.86836384447861736</v>
      </c>
      <c r="D8" s="449">
        <v>1530.7430100000001</v>
      </c>
      <c r="E8" s="450">
        <v>3.0258876717700236</v>
      </c>
      <c r="F8" s="449">
        <v>4908.4679599999981</v>
      </c>
      <c r="G8" s="450">
        <v>2.8350670190153195</v>
      </c>
      <c r="H8" s="450">
        <v>99.916858697191472</v>
      </c>
    </row>
    <row r="9" spans="1:14" s="101" customFormat="1" x14ac:dyDescent="0.2">
      <c r="A9" s="98" t="s">
        <v>152</v>
      </c>
      <c r="B9" s="469">
        <v>0.36646000000000006</v>
      </c>
      <c r="C9" s="456">
        <v>8.6966838702022855</v>
      </c>
      <c r="D9" s="455">
        <v>1.0776100000000002</v>
      </c>
      <c r="E9" s="456">
        <v>-3.6514819616433378</v>
      </c>
      <c r="F9" s="455">
        <v>4.0843600000000011</v>
      </c>
      <c r="G9" s="456">
        <v>3.0022873369295251</v>
      </c>
      <c r="H9" s="446">
        <v>8.3141302808557235E-2</v>
      </c>
    </row>
    <row r="10" spans="1:14" s="101" customFormat="1" x14ac:dyDescent="0.2">
      <c r="A10" s="67" t="s">
        <v>153</v>
      </c>
      <c r="B10" s="451">
        <v>401.29075999999981</v>
      </c>
      <c r="C10" s="452">
        <v>0.87499826864562447</v>
      </c>
      <c r="D10" s="451">
        <v>1531.8206200000002</v>
      </c>
      <c r="E10" s="452">
        <v>3.0208649482566803</v>
      </c>
      <c r="F10" s="451">
        <v>4912.5523199999971</v>
      </c>
      <c r="G10" s="452">
        <v>2.8352058226449746</v>
      </c>
      <c r="H10" s="452">
        <v>100</v>
      </c>
    </row>
    <row r="11" spans="1:14" s="101" customFormat="1" x14ac:dyDescent="0.2">
      <c r="A11" s="103" t="s">
        <v>154</v>
      </c>
      <c r="B11" s="457"/>
      <c r="C11" s="457"/>
      <c r="D11" s="457"/>
      <c r="E11" s="457"/>
      <c r="F11" s="457"/>
      <c r="G11" s="457"/>
      <c r="H11" s="457"/>
    </row>
    <row r="12" spans="1:14" s="101" customFormat="1" x14ac:dyDescent="0.2">
      <c r="A12" s="104" t="s">
        <v>195</v>
      </c>
      <c r="B12" s="470">
        <v>21.559840000000005</v>
      </c>
      <c r="C12" s="459">
        <v>12.51827261250487</v>
      </c>
      <c r="D12" s="458">
        <v>81.69983999999998</v>
      </c>
      <c r="E12" s="459">
        <v>21.092879457953487</v>
      </c>
      <c r="F12" s="458">
        <v>230.77060999999995</v>
      </c>
      <c r="G12" s="459">
        <v>20.388714134344738</v>
      </c>
      <c r="H12" s="472">
        <v>4.6975705288773408</v>
      </c>
    </row>
    <row r="13" spans="1:14" s="101" customFormat="1" x14ac:dyDescent="0.2">
      <c r="A13" s="105" t="s">
        <v>155</v>
      </c>
      <c r="B13" s="507">
        <v>5.3726230825748429</v>
      </c>
      <c r="C13" s="463"/>
      <c r="D13" s="490">
        <v>5.3335122228606622</v>
      </c>
      <c r="E13" s="463"/>
      <c r="F13" s="490">
        <v>4.6975705288773408</v>
      </c>
      <c r="G13" s="463"/>
      <c r="H13" s="473"/>
    </row>
    <row r="14" spans="1:14" s="101" customFormat="1" x14ac:dyDescent="0.2">
      <c r="A14" s="135"/>
      <c r="B14" s="135"/>
      <c r="C14" s="135"/>
      <c r="D14" s="135"/>
      <c r="E14" s="135"/>
      <c r="F14" s="135"/>
      <c r="G14" s="135"/>
      <c r="H14" s="92" t="s">
        <v>230</v>
      </c>
    </row>
    <row r="15" spans="1:14" s="101" customFormat="1" x14ac:dyDescent="0.2">
      <c r="A15" s="93" t="s">
        <v>521</v>
      </c>
      <c r="B15" s="135"/>
      <c r="C15" s="135"/>
      <c r="D15" s="135"/>
      <c r="E15" s="135"/>
      <c r="F15" s="464"/>
      <c r="G15" s="135"/>
      <c r="H15" s="135"/>
      <c r="I15" s="106"/>
      <c r="J15" s="106"/>
      <c r="K15" s="106"/>
      <c r="L15" s="106"/>
      <c r="M15" s="106"/>
      <c r="N15" s="106"/>
    </row>
    <row r="16" spans="1:14" x14ac:dyDescent="0.2">
      <c r="A16" s="93" t="s">
        <v>462</v>
      </c>
      <c r="B16" s="180"/>
      <c r="C16" s="180"/>
      <c r="D16" s="180"/>
      <c r="E16" s="180"/>
      <c r="F16" s="180"/>
      <c r="G16" s="180"/>
      <c r="H16" s="180"/>
      <c r="I16" s="107"/>
      <c r="J16" s="107"/>
      <c r="K16" s="107"/>
      <c r="L16" s="107"/>
      <c r="M16" s="107"/>
      <c r="N16" s="107"/>
    </row>
    <row r="17" spans="1:8" x14ac:dyDescent="0.2">
      <c r="A17" s="163" t="s">
        <v>594</v>
      </c>
      <c r="B17" s="180"/>
      <c r="C17" s="180"/>
      <c r="D17" s="180"/>
      <c r="E17" s="180"/>
      <c r="F17" s="180"/>
      <c r="G17" s="180"/>
      <c r="H17" s="180"/>
    </row>
  </sheetData>
  <mergeCells count="3">
    <mergeCell ref="B3:C3"/>
    <mergeCell ref="D3:E3"/>
    <mergeCell ref="F3:H3"/>
  </mergeCells>
  <conditionalFormatting sqref="H7">
    <cfRule type="cellIs" dxfId="2155" priority="6" operator="between">
      <formula>0</formula>
      <formula>0.5</formula>
    </cfRule>
  </conditionalFormatting>
  <conditionalFormatting sqref="B9 D9 F9:G9">
    <cfRule type="cellIs" dxfId="2154" priority="8" operator="between">
      <formula>0</formula>
      <formula>0.5</formula>
    </cfRule>
  </conditionalFormatting>
  <conditionalFormatting sqref="B7:C7 F7:G7">
    <cfRule type="cellIs" dxfId="2153" priority="7" operator="between">
      <formula>0</formula>
      <formula>0.5</formula>
    </cfRule>
  </conditionalFormatting>
  <conditionalFormatting sqref="C7">
    <cfRule type="cellIs" dxfId="2152" priority="5" operator="equal">
      <formula>0</formula>
    </cfRule>
  </conditionalFormatting>
  <conditionalFormatting sqref="B7">
    <cfRule type="cellIs" dxfId="2151" priority="4" operator="equal">
      <formula>0</formula>
    </cfRule>
  </conditionalFormatting>
  <conditionalFormatting sqref="C6">
    <cfRule type="cellIs" dxfId="2150" priority="3" operator="between">
      <formula>0</formula>
      <formula>0.5</formula>
    </cfRule>
  </conditionalFormatting>
  <conditionalFormatting sqref="D7">
    <cfRule type="cellIs" dxfId="2149" priority="2" operator="between">
      <formula>0</formula>
      <formula>0.5</formula>
    </cfRule>
  </conditionalFormatting>
  <conditionalFormatting sqref="D7">
    <cfRule type="cellIs" dxfId="2148"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G20" sqref="G20"/>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556</v>
      </c>
    </row>
    <row r="2" spans="1:10" ht="15.75" x14ac:dyDescent="0.25">
      <c r="A2" s="2"/>
      <c r="B2" s="108"/>
      <c r="H2" s="109" t="s">
        <v>156</v>
      </c>
    </row>
    <row r="3" spans="1:10" s="113" customFormat="1" ht="13.7" customHeight="1" x14ac:dyDescent="0.2">
      <c r="A3" s="110"/>
      <c r="B3" s="892">
        <f>INDICE!A3</f>
        <v>43191</v>
      </c>
      <c r="C3" s="892"/>
      <c r="D3" s="892"/>
      <c r="E3" s="111"/>
      <c r="F3" s="893" t="s">
        <v>118</v>
      </c>
      <c r="G3" s="893"/>
      <c r="H3" s="893"/>
    </row>
    <row r="4" spans="1:10" s="113" customFormat="1" x14ac:dyDescent="0.2">
      <c r="A4" s="114"/>
      <c r="B4" s="115" t="s">
        <v>148</v>
      </c>
      <c r="C4" s="704" t="s">
        <v>149</v>
      </c>
      <c r="D4" s="115" t="s">
        <v>157</v>
      </c>
      <c r="E4" s="115"/>
      <c r="F4" s="115" t="s">
        <v>148</v>
      </c>
      <c r="G4" s="704" t="s">
        <v>149</v>
      </c>
      <c r="H4" s="115" t="s">
        <v>157</v>
      </c>
    </row>
    <row r="5" spans="1:10" s="113" customFormat="1" x14ac:dyDescent="0.2">
      <c r="A5" s="110" t="s">
        <v>158</v>
      </c>
      <c r="B5" s="116">
        <v>56.314379999999964</v>
      </c>
      <c r="C5" s="118">
        <v>2.6065899999999997</v>
      </c>
      <c r="D5" s="474">
        <v>58.920969999999961</v>
      </c>
      <c r="E5" s="475"/>
      <c r="F5" s="475">
        <v>680.1544300000005</v>
      </c>
      <c r="G5" s="118">
        <v>31.750550000000008</v>
      </c>
      <c r="H5" s="474">
        <v>711.90498000000048</v>
      </c>
      <c r="I5" s="81"/>
    </row>
    <row r="6" spans="1:10" s="113" customFormat="1" x14ac:dyDescent="0.2">
      <c r="A6" s="114" t="s">
        <v>159</v>
      </c>
      <c r="B6" s="117">
        <v>10.27271</v>
      </c>
      <c r="C6" s="118">
        <v>0.60276999999999992</v>
      </c>
      <c r="D6" s="476">
        <v>10.87548</v>
      </c>
      <c r="E6" s="248"/>
      <c r="F6" s="248">
        <v>130.87339999999995</v>
      </c>
      <c r="G6" s="118">
        <v>8.0744900000000026</v>
      </c>
      <c r="H6" s="476">
        <v>138.94788999999994</v>
      </c>
      <c r="I6" s="81"/>
    </row>
    <row r="7" spans="1:10" s="113" customFormat="1" x14ac:dyDescent="0.2">
      <c r="A7" s="114" t="s">
        <v>160</v>
      </c>
      <c r="B7" s="117">
        <v>6.5888400000000003</v>
      </c>
      <c r="C7" s="118">
        <v>0.54744999999999988</v>
      </c>
      <c r="D7" s="476">
        <v>7.1362899999999998</v>
      </c>
      <c r="E7" s="248"/>
      <c r="F7" s="248">
        <v>85.380330000000029</v>
      </c>
      <c r="G7" s="118">
        <v>7.5785200000000001</v>
      </c>
      <c r="H7" s="476">
        <v>92.958850000000027</v>
      </c>
      <c r="I7" s="81"/>
    </row>
    <row r="8" spans="1:10" s="113" customFormat="1" x14ac:dyDescent="0.2">
      <c r="A8" s="114" t="s">
        <v>161</v>
      </c>
      <c r="B8" s="117">
        <v>16.018980000000003</v>
      </c>
      <c r="C8" s="118">
        <v>1.0407999999999997</v>
      </c>
      <c r="D8" s="476">
        <v>17.059780000000003</v>
      </c>
      <c r="E8" s="248"/>
      <c r="F8" s="248">
        <v>215.07538000000005</v>
      </c>
      <c r="G8" s="118">
        <v>13.8344</v>
      </c>
      <c r="H8" s="476">
        <v>228.90978000000004</v>
      </c>
      <c r="I8" s="81"/>
    </row>
    <row r="9" spans="1:10" s="113" customFormat="1" x14ac:dyDescent="0.2">
      <c r="A9" s="114" t="s">
        <v>162</v>
      </c>
      <c r="B9" s="117">
        <v>33.447220000000002</v>
      </c>
      <c r="C9" s="118">
        <v>11.479880000000001</v>
      </c>
      <c r="D9" s="476">
        <v>44.927100000000003</v>
      </c>
      <c r="E9" s="248"/>
      <c r="F9" s="248">
        <v>387.97578000000016</v>
      </c>
      <c r="G9" s="118">
        <v>134.82724999999999</v>
      </c>
      <c r="H9" s="476">
        <v>522.80303000000015</v>
      </c>
      <c r="I9" s="81"/>
    </row>
    <row r="10" spans="1:10" s="113" customFormat="1" x14ac:dyDescent="0.2">
      <c r="A10" s="114" t="s">
        <v>163</v>
      </c>
      <c r="B10" s="117">
        <v>4.74186</v>
      </c>
      <c r="C10" s="118">
        <v>0.34833999999999998</v>
      </c>
      <c r="D10" s="476">
        <v>5.0902000000000003</v>
      </c>
      <c r="E10" s="248"/>
      <c r="F10" s="248">
        <v>58.656919999999992</v>
      </c>
      <c r="G10" s="118">
        <v>4.3698700000000015</v>
      </c>
      <c r="H10" s="476">
        <v>63.026789999999991</v>
      </c>
      <c r="I10" s="81"/>
    </row>
    <row r="11" spans="1:10" s="113" customFormat="1" x14ac:dyDescent="0.2">
      <c r="A11" s="114" t="s">
        <v>164</v>
      </c>
      <c r="B11" s="117">
        <v>20.286870000000004</v>
      </c>
      <c r="C11" s="118">
        <v>1.3913699999999998</v>
      </c>
      <c r="D11" s="476">
        <v>21.678240000000002</v>
      </c>
      <c r="E11" s="248"/>
      <c r="F11" s="248">
        <v>256.32511999999991</v>
      </c>
      <c r="G11" s="118">
        <v>18.895350000000004</v>
      </c>
      <c r="H11" s="476">
        <v>275.22046999999992</v>
      </c>
      <c r="I11" s="81"/>
    </row>
    <row r="12" spans="1:10" s="113" customFormat="1" x14ac:dyDescent="0.2">
      <c r="A12" s="114" t="s">
        <v>566</v>
      </c>
      <c r="B12" s="117">
        <v>13.939160000000003</v>
      </c>
      <c r="C12" s="118">
        <v>0.78418999999999972</v>
      </c>
      <c r="D12" s="476">
        <v>14.723350000000003</v>
      </c>
      <c r="E12" s="248"/>
      <c r="F12" s="248">
        <v>169.7329400000001</v>
      </c>
      <c r="G12" s="118">
        <v>9.6689800000000083</v>
      </c>
      <c r="H12" s="476">
        <v>179.4019200000001</v>
      </c>
      <c r="I12" s="81"/>
      <c r="J12" s="118"/>
    </row>
    <row r="13" spans="1:10" s="113" customFormat="1" x14ac:dyDescent="0.2">
      <c r="A13" s="114" t="s">
        <v>165</v>
      </c>
      <c r="B13" s="117">
        <v>62.883409999999998</v>
      </c>
      <c r="C13" s="118">
        <v>4.4846300000000001</v>
      </c>
      <c r="D13" s="476">
        <v>67.368039999999993</v>
      </c>
      <c r="E13" s="248"/>
      <c r="F13" s="248">
        <v>757.79106000000013</v>
      </c>
      <c r="G13" s="118">
        <v>57.686289999999978</v>
      </c>
      <c r="H13" s="476">
        <v>815.47735000000011</v>
      </c>
      <c r="I13" s="81"/>
      <c r="J13" s="118"/>
    </row>
    <row r="14" spans="1:10" s="113" customFormat="1" x14ac:dyDescent="0.2">
      <c r="A14" s="114" t="s">
        <v>166</v>
      </c>
      <c r="B14" s="117">
        <v>0.43874000000000002</v>
      </c>
      <c r="C14" s="118">
        <v>5.611E-2</v>
      </c>
      <c r="D14" s="477">
        <v>0.49485000000000001</v>
      </c>
      <c r="E14" s="118"/>
      <c r="F14" s="248">
        <v>5.4041300000000012</v>
      </c>
      <c r="G14" s="118">
        <v>0.7174100000000001</v>
      </c>
      <c r="H14" s="477">
        <v>6.1215400000000013</v>
      </c>
      <c r="I14" s="81"/>
      <c r="J14" s="118"/>
    </row>
    <row r="15" spans="1:10" s="113" customFormat="1" x14ac:dyDescent="0.2">
      <c r="A15" s="114" t="s">
        <v>167</v>
      </c>
      <c r="B15" s="117">
        <v>38.501560000000005</v>
      </c>
      <c r="C15" s="118">
        <v>1.8888999999999998</v>
      </c>
      <c r="D15" s="476">
        <v>40.390460000000004</v>
      </c>
      <c r="E15" s="248"/>
      <c r="F15" s="248">
        <v>498.86678000000023</v>
      </c>
      <c r="G15" s="118">
        <v>25.276820000000022</v>
      </c>
      <c r="H15" s="476">
        <v>524.14360000000022</v>
      </c>
      <c r="I15" s="81"/>
      <c r="J15" s="118"/>
    </row>
    <row r="16" spans="1:10" s="113" customFormat="1" x14ac:dyDescent="0.2">
      <c r="A16" s="114" t="s">
        <v>168</v>
      </c>
      <c r="B16" s="117">
        <v>7.4926600000000008</v>
      </c>
      <c r="C16" s="118">
        <v>0.29391</v>
      </c>
      <c r="D16" s="476">
        <v>7.7865700000000011</v>
      </c>
      <c r="E16" s="248"/>
      <c r="F16" s="248">
        <v>88.929820000000078</v>
      </c>
      <c r="G16" s="118">
        <v>3.6166199999999997</v>
      </c>
      <c r="H16" s="476">
        <v>92.546440000000075</v>
      </c>
      <c r="I16" s="81"/>
      <c r="J16" s="118"/>
    </row>
    <row r="17" spans="1:14" s="113" customFormat="1" x14ac:dyDescent="0.2">
      <c r="A17" s="114" t="s">
        <v>169</v>
      </c>
      <c r="B17" s="117">
        <v>18.112060000000007</v>
      </c>
      <c r="C17" s="118">
        <v>1.1306399999999996</v>
      </c>
      <c r="D17" s="476">
        <v>19.242700000000006</v>
      </c>
      <c r="E17" s="248"/>
      <c r="F17" s="248">
        <v>234.63395999999986</v>
      </c>
      <c r="G17" s="118">
        <v>15.679790000000011</v>
      </c>
      <c r="H17" s="476">
        <v>250.31374999999986</v>
      </c>
      <c r="I17" s="81"/>
      <c r="J17" s="118"/>
    </row>
    <row r="18" spans="1:14" s="113" customFormat="1" x14ac:dyDescent="0.2">
      <c r="A18" s="114" t="s">
        <v>170</v>
      </c>
      <c r="B18" s="117">
        <v>2.4396</v>
      </c>
      <c r="C18" s="118">
        <v>0.14068</v>
      </c>
      <c r="D18" s="476">
        <v>2.5802800000000001</v>
      </c>
      <c r="E18" s="248"/>
      <c r="F18" s="248">
        <v>37.617579999999982</v>
      </c>
      <c r="G18" s="118">
        <v>2.0309599999999994</v>
      </c>
      <c r="H18" s="476">
        <v>39.648539999999983</v>
      </c>
      <c r="I18" s="81"/>
      <c r="J18" s="118"/>
    </row>
    <row r="19" spans="1:14" s="113" customFormat="1" x14ac:dyDescent="0.2">
      <c r="A19" s="114" t="s">
        <v>171</v>
      </c>
      <c r="B19" s="117">
        <v>47.73704</v>
      </c>
      <c r="C19" s="118">
        <v>2.7610100000000002</v>
      </c>
      <c r="D19" s="476">
        <v>50.498049999999999</v>
      </c>
      <c r="E19" s="248"/>
      <c r="F19" s="248">
        <v>543.97820999999976</v>
      </c>
      <c r="G19" s="118">
        <v>33.520189999999992</v>
      </c>
      <c r="H19" s="476">
        <v>577.49839999999972</v>
      </c>
      <c r="I19" s="81"/>
      <c r="J19" s="118"/>
    </row>
    <row r="20" spans="1:14" s="113" customFormat="1" x14ac:dyDescent="0.2">
      <c r="A20" s="114" t="s">
        <v>172</v>
      </c>
      <c r="B20" s="118">
        <v>0.55206999999999995</v>
      </c>
      <c r="C20" s="118">
        <v>0</v>
      </c>
      <c r="D20" s="477">
        <v>0.55206999999999995</v>
      </c>
      <c r="E20" s="118"/>
      <c r="F20" s="248">
        <v>6.7943000000000016</v>
      </c>
      <c r="G20" s="118">
        <v>0</v>
      </c>
      <c r="H20" s="477">
        <v>6.7943000000000016</v>
      </c>
      <c r="I20" s="81"/>
      <c r="J20" s="118"/>
    </row>
    <row r="21" spans="1:14" s="113" customFormat="1" x14ac:dyDescent="0.2">
      <c r="A21" s="114" t="s">
        <v>173</v>
      </c>
      <c r="B21" s="117">
        <v>9.7719200000000015</v>
      </c>
      <c r="C21" s="118">
        <v>0.59570999999999996</v>
      </c>
      <c r="D21" s="476">
        <v>10.367630000000002</v>
      </c>
      <c r="E21" s="248"/>
      <c r="F21" s="248">
        <v>117.66557999999998</v>
      </c>
      <c r="G21" s="118">
        <v>7.4286300000000001</v>
      </c>
      <c r="H21" s="476">
        <v>125.09420999999998</v>
      </c>
      <c r="I21" s="81"/>
      <c r="J21" s="118"/>
      <c r="K21" s="118"/>
    </row>
    <row r="22" spans="1:14" s="113" customFormat="1" x14ac:dyDescent="0.2">
      <c r="A22" s="114" t="s">
        <v>174</v>
      </c>
      <c r="B22" s="117">
        <v>5.23916</v>
      </c>
      <c r="C22" s="118">
        <v>0.22736999999999999</v>
      </c>
      <c r="D22" s="476">
        <v>5.4665299999999997</v>
      </c>
      <c r="E22" s="248"/>
      <c r="F22" s="248">
        <v>63.922240000000045</v>
      </c>
      <c r="G22" s="118">
        <v>3.1104800000000004</v>
      </c>
      <c r="H22" s="476">
        <v>67.03272000000004</v>
      </c>
      <c r="I22" s="81"/>
      <c r="J22" s="118"/>
    </row>
    <row r="23" spans="1:14" x14ac:dyDescent="0.2">
      <c r="A23" s="119" t="s">
        <v>175</v>
      </c>
      <c r="B23" s="120">
        <v>14.6752</v>
      </c>
      <c r="C23" s="118">
        <v>1.0905099999999999</v>
      </c>
      <c r="D23" s="478">
        <v>15.76571</v>
      </c>
      <c r="E23" s="479"/>
      <c r="F23" s="479">
        <v>177.29474999999996</v>
      </c>
      <c r="G23" s="118">
        <v>13.281539999999996</v>
      </c>
      <c r="H23" s="478">
        <v>190.57628999999997</v>
      </c>
      <c r="I23" s="427"/>
      <c r="J23" s="118"/>
      <c r="N23" s="113"/>
    </row>
    <row r="24" spans="1:14" x14ac:dyDescent="0.2">
      <c r="A24" s="121" t="s">
        <v>466</v>
      </c>
      <c r="B24" s="122">
        <v>369.45343999999977</v>
      </c>
      <c r="C24" s="122">
        <v>31.47085999999997</v>
      </c>
      <c r="D24" s="122">
        <v>400.92429999999973</v>
      </c>
      <c r="E24" s="122"/>
      <c r="F24" s="122">
        <v>4517.0727100000004</v>
      </c>
      <c r="G24" s="122">
        <v>391.34814000000023</v>
      </c>
      <c r="H24" s="122">
        <v>4908.4208500000004</v>
      </c>
      <c r="I24" s="427"/>
      <c r="J24" s="118"/>
    </row>
    <row r="25" spans="1:14" x14ac:dyDescent="0.2">
      <c r="H25" s="92" t="s">
        <v>230</v>
      </c>
      <c r="J25" s="118"/>
    </row>
    <row r="26" spans="1:14" x14ac:dyDescent="0.2">
      <c r="A26" s="480" t="s">
        <v>655</v>
      </c>
      <c r="G26" s="124"/>
      <c r="H26" s="124"/>
      <c r="J26" s="118"/>
    </row>
    <row r="27" spans="1:14" x14ac:dyDescent="0.2">
      <c r="A27" s="153" t="s">
        <v>231</v>
      </c>
      <c r="B27" s="126"/>
      <c r="G27" s="124"/>
      <c r="H27" s="124"/>
      <c r="J27" s="118"/>
    </row>
    <row r="28" spans="1:14" ht="18" x14ac:dyDescent="0.25">
      <c r="A28" s="125"/>
      <c r="B28" s="126"/>
      <c r="E28" s="127"/>
      <c r="G28" s="124"/>
      <c r="H28" s="124"/>
      <c r="J28" s="118"/>
    </row>
    <row r="29" spans="1:14" x14ac:dyDescent="0.2">
      <c r="A29" s="125"/>
      <c r="B29" s="126"/>
      <c r="G29" s="124"/>
      <c r="H29" s="124"/>
      <c r="J29" s="118"/>
    </row>
    <row r="30" spans="1:14" x14ac:dyDescent="0.2">
      <c r="A30" s="125"/>
      <c r="B30" s="126"/>
      <c r="G30" s="124"/>
      <c r="H30" s="124"/>
      <c r="J30" s="118"/>
    </row>
    <row r="31" spans="1:14" x14ac:dyDescent="0.2">
      <c r="A31" s="125"/>
      <c r="B31" s="126"/>
      <c r="G31" s="124"/>
      <c r="H31" s="124"/>
    </row>
    <row r="32" spans="1:14" x14ac:dyDescent="0.2">
      <c r="A32" s="125"/>
      <c r="B32" s="126"/>
      <c r="C32" s="712"/>
      <c r="G32" s="124"/>
      <c r="H32" s="124"/>
    </row>
    <row r="33" spans="1:8" x14ac:dyDescent="0.2">
      <c r="A33" s="125"/>
      <c r="B33" s="126"/>
      <c r="G33" s="124"/>
      <c r="H33" s="124"/>
    </row>
    <row r="34" spans="1:8" x14ac:dyDescent="0.2">
      <c r="A34" s="125"/>
      <c r="B34" s="126"/>
      <c r="G34" s="124"/>
      <c r="H34" s="124"/>
    </row>
    <row r="35" spans="1:8" x14ac:dyDescent="0.2">
      <c r="A35" s="125"/>
      <c r="B35" s="126"/>
      <c r="G35" s="124"/>
      <c r="H35" s="124"/>
    </row>
    <row r="36" spans="1:8" x14ac:dyDescent="0.2">
      <c r="A36" s="125"/>
      <c r="B36" s="126"/>
      <c r="G36" s="124"/>
      <c r="H36" s="124"/>
    </row>
    <row r="37" spans="1:8" x14ac:dyDescent="0.2">
      <c r="A37" s="125"/>
      <c r="B37" s="126"/>
      <c r="G37" s="124"/>
      <c r="H37" s="124"/>
    </row>
    <row r="38" spans="1:8" x14ac:dyDescent="0.2">
      <c r="A38" s="125"/>
      <c r="B38" s="126"/>
      <c r="G38" s="124"/>
      <c r="H38" s="124"/>
    </row>
    <row r="39" spans="1:8" x14ac:dyDescent="0.2">
      <c r="A39" s="125"/>
      <c r="B39" s="126"/>
      <c r="G39" s="124"/>
      <c r="H39" s="124"/>
    </row>
    <row r="40" spans="1:8" x14ac:dyDescent="0.2">
      <c r="A40" s="125"/>
      <c r="B40" s="126"/>
      <c r="G40" s="124"/>
      <c r="H40" s="124"/>
    </row>
    <row r="41" spans="1:8" x14ac:dyDescent="0.2">
      <c r="A41" s="125"/>
      <c r="B41" s="126"/>
      <c r="G41" s="124"/>
      <c r="H41" s="124"/>
    </row>
    <row r="42" spans="1:8" x14ac:dyDescent="0.2">
      <c r="A42" s="125"/>
      <c r="B42" s="126"/>
      <c r="G42" s="124"/>
      <c r="H42" s="124"/>
    </row>
    <row r="43" spans="1:8" x14ac:dyDescent="0.2">
      <c r="A43" s="125"/>
      <c r="B43" s="126"/>
      <c r="G43" s="124"/>
      <c r="H43" s="124"/>
    </row>
    <row r="44" spans="1:8" x14ac:dyDescent="0.2">
      <c r="A44" s="125"/>
      <c r="B44" s="126"/>
      <c r="G44" s="124"/>
      <c r="H44" s="124"/>
    </row>
    <row r="45" spans="1:8" x14ac:dyDescent="0.2">
      <c r="A45" s="125"/>
      <c r="B45" s="126"/>
      <c r="G45" s="124"/>
      <c r="H45" s="124"/>
    </row>
    <row r="46" spans="1:8" x14ac:dyDescent="0.2">
      <c r="G46" s="124"/>
      <c r="H46" s="124"/>
    </row>
    <row r="47" spans="1:8" x14ac:dyDescent="0.2">
      <c r="G47" s="124"/>
      <c r="H47" s="124"/>
    </row>
  </sheetData>
  <mergeCells count="2">
    <mergeCell ref="B3:D3"/>
    <mergeCell ref="F3:H3"/>
  </mergeCells>
  <conditionalFormatting sqref="B5:H24">
    <cfRule type="cellIs" dxfId="2147" priority="11" operator="between">
      <formula>0</formula>
      <formula>0.5</formula>
    </cfRule>
    <cfRule type="cellIs" dxfId="2146" priority="12" operator="between">
      <formula>0</formula>
      <formula>0.49</formula>
    </cfRule>
  </conditionalFormatting>
  <conditionalFormatting sqref="C5:C23">
    <cfRule type="cellIs" dxfId="2145" priority="10" stopIfTrue="1" operator="equal">
      <formula>0</formula>
    </cfRule>
  </conditionalFormatting>
  <conditionalFormatting sqref="G20">
    <cfRule type="cellIs" dxfId="2144" priority="9" stopIfTrue="1" operator="equal">
      <formula>0</formula>
    </cfRule>
  </conditionalFormatting>
  <conditionalFormatting sqref="G5:G23">
    <cfRule type="cellIs" dxfId="2143" priority="8" stopIfTrue="1" operator="equal">
      <formula>0</formula>
    </cfRule>
  </conditionalFormatting>
  <conditionalFormatting sqref="J12:J30">
    <cfRule type="cellIs" dxfId="2142" priority="6" operator="between">
      <formula>0</formula>
      <formula>0.5</formula>
    </cfRule>
    <cfRule type="cellIs" dxfId="2141" priority="7" operator="between">
      <formula>0</formula>
      <formula>0.49</formula>
    </cfRule>
  </conditionalFormatting>
  <conditionalFormatting sqref="J27">
    <cfRule type="cellIs" dxfId="2140" priority="5" stopIfTrue="1" operator="equal">
      <formula>0</formula>
    </cfRule>
  </conditionalFormatting>
  <conditionalFormatting sqref="J12:J30">
    <cfRule type="cellIs" dxfId="2139"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15.0300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