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INFORMES CORES WEB\BEH\BEH 2014\2018\05. MAYO\"/>
    </mc:Choice>
  </mc:AlternateContent>
  <bookViews>
    <workbookView xWindow="0" yWindow="0" windowWidth="28800" windowHeight="12435" tabRatio="797"/>
  </bookViews>
  <sheets>
    <sheet name="INDICE" sheetId="2" r:id="rId1"/>
    <sheet name="Indicadores" sheetId="3" r:id="rId2"/>
    <sheet name="Energia primaria" sheetId="4" r:id="rId3"/>
    <sheet name="Energia final" sheetId="5"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79017"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6" l="1"/>
  <c r="D11" i="46"/>
  <c r="B11" i="46"/>
  <c r="F14" i="48" l="1"/>
  <c r="D14" i="48"/>
  <c r="F13" i="48" l="1"/>
  <c r="D13" i="48"/>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<sst xmlns="http://schemas.openxmlformats.org/spreadsheetml/2006/main" count="1739" uniqueCount="687">
  <si>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</si>
  <si>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</si>
  <si>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</si>
  <si>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</si>
  <si>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</si>
  <si>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</si>
  <si>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</si>
  <si>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</si>
  <si>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</si>
  <si>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</si>
  <si>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</si>
  <si>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</si>
  <si>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</si>
  <si>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</si>
  <si>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</si>
  <si>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</si>
  <si>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</si>
  <si>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</si>
  <si>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</si>
  <si>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</si>
  <si>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</si>
  <si>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</si>
  <si>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</si>
  <si>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</si>
  <si>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</si>
  <si>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</si>
  <si>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</si>
  <si>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</si>
  <si>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</si>
  <si>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</si>
  <si>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</si>
  <si>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</si>
  <si>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</si>
  <si>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</si>
  <si>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</si>
  <si>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</si>
  <si>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</si>
  <si>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</si>
  <si>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</si>
  <si>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</si>
  <si>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</si>
  <si>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</si>
  <si>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</si>
  <si>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</si>
  <si>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</si>
  <si>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</si>
  <si>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</si>
  <si>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</si>
  <si>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</si>
  <si>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</si>
  <si>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</si>
  <si>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</si>
  <si>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</si>
  <si>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</si>
  <si>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</si>
  <si>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</si>
  <si>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</si>
  <si>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</si>
  <si>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</si>
  <si>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</si>
  <si>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</si>
  <si>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</si>
  <si>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</si>
  <si>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</si>
  <si>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</si>
  <si>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</si>
  <si>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</si>
  <si>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</si>
  <si>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</si>
  <si>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</si>
  <si>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</si>
  <si>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</si>
  <si>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</si>
  <si>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</si>
  <si>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</si>
  <si>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</si>
  <si>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</si>
  <si>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</si>
  <si>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</si>
  <si>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</si>
  <si>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</si>
  <si>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</si>
  <si>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</si>
  <si>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</si>
  <si>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</si>
  <si>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</si>
  <si>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</si>
  <si>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</si>
  <si>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</si>
  <si>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</si>
  <si>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</si>
  <si>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</si>
  <si>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</si>
  <si>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</si>
  <si>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</si>
  <si>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</si>
  <si>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</si>
  <si>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</si>
  <si>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</si>
  <si>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</si>
  <si>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</si>
  <si>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</si>
  <si>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</si>
  <si>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</si>
  <si>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</si>
  <si>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</si>
  <si>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</si>
  <si>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</si>
  <si>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Autoabastecimiento</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</si>
  <si>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</si>
  <si>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</si>
  <si>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</si>
  <si>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</si>
  <si>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</si>
  <si>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</si>
  <si>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</si>
  <si>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</si>
  <si>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</si>
  <si>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</si>
  <si>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</si>
  <si>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</si>
  <si>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</si>
  <si>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</si>
  <si>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</si>
  <si>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</si>
  <si>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</si>
  <si>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</si>
  <si>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</si>
  <si>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</si>
  <si>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</si>
  <si>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</si>
  <si>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</si>
  <si>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</si>
  <si>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</si>
  <si>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</si>
  <si>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</si>
  <si>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</si>
  <si>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</si>
  <si>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</si>
  <si>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</si>
  <si>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</si>
  <si>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</si>
  <si>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</si>
  <si>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</si>
  <si>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</si>
  <si>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</si>
  <si>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</si>
  <si>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</si>
  <si>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</si>
  <si>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</si>
  <si>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</si>
  <si>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</si>
  <si>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</si>
  <si>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</si>
  <si>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</si>
  <si>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</si>
  <si>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</si>
  <si>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</si>
  <si>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</si>
  <si>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</si>
  <si>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</si>
  <si>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</si>
  <si>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</si>
  <si>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</si>
  <si>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</si>
  <si>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</si>
  <si>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</si>
  <si>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</si>
  <si>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</si>
  <si>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</si>
  <si>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</si>
  <si>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</si>
  <si>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</si>
  <si>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</si>
  <si>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</si>
  <si>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</si>
  <si>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</si>
  <si>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</si>
  <si>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</si>
  <si>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</si>
  <si>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</si>
  <si>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</si>
  <si>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</si>
  <si>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</si>
  <si>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</si>
  <si>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</si>
  <si>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</si>
  <si>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</si>
  <si>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</si>
  <si>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</si>
  <si>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</si>
  <si>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</si>
  <si>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Otros gasóleos de automoción **</t>
  </si>
  <si>
    <t xml:space="preserve">Total </t>
  </si>
  <si>
    <t>Combustibles
 Auto/S.Total (%)</t>
  </si>
  <si>
    <t>Bioetanol</t>
  </si>
  <si>
    <t>Estaciones 
de servicio</t>
  </si>
  <si>
    <t>Extra Red</t>
  </si>
  <si>
    <t>Gasolinas automoción</t>
  </si>
  <si>
    <t>Gasóleos de Automoción</t>
  </si>
  <si>
    <t>Aviación</t>
  </si>
  <si>
    <t>BIA</t>
  </si>
  <si>
    <t>Otros fuelóleos</t>
  </si>
  <si>
    <t>Lubricantes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</si>
  <si>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</si>
  <si>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</si>
  <si>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</si>
  <si>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</si>
  <si>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</si>
  <si>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</si>
  <si>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</si>
  <si>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</si>
  <si>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</si>
  <si>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</si>
  <si>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</si>
  <si>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</si>
  <si>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</si>
  <si>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</si>
  <si>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</si>
  <si>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</si>
  <si>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</si>
  <si>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</si>
  <si>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</si>
  <si>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</si>
  <si>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</si>
  <si>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</si>
  <si>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</si>
  <si>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</si>
  <si>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</si>
  <si>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</si>
  <si>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</si>
  <si>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</si>
  <si>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</si>
  <si>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</si>
  <si>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</si>
  <si>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</si>
  <si>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</si>
  <si>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</si>
  <si>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</si>
  <si>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</si>
  <si>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</si>
  <si>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</si>
  <si>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</si>
  <si>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</si>
  <si>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</si>
  <si>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</si>
  <si>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</si>
  <si>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</si>
  <si>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</si>
  <si>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</si>
  <si>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</si>
  <si>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</si>
  <si>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</si>
  <si>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</si>
  <si>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</si>
  <si>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</si>
  <si>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</si>
  <si>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Ayoluengo</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</si>
  <si>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</si>
  <si>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</si>
  <si>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</si>
  <si>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</si>
  <si>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</si>
  <si>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</si>
  <si>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</si>
  <si>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</si>
  <si>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</si>
  <si>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</si>
  <si>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</si>
  <si>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</si>
  <si>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</si>
  <si>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</si>
  <si>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</si>
  <si>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</si>
  <si>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</si>
  <si>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</si>
  <si>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</si>
  <si>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</si>
  <si>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</si>
  <si>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</si>
  <si>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</si>
  <si>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26 Marzo</t>
  </si>
  <si>
    <t>14 Mayo</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</si>
  <si>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</si>
  <si>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</si>
  <si>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</si>
  <si>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</si>
  <si>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</si>
  <si>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</si>
  <si>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</si>
  <si>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</si>
  <si>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</si>
  <si>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</si>
  <si>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</si>
  <si>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</si>
  <si>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</si>
  <si>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</si>
  <si>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</si>
  <si>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</si>
  <si>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</si>
  <si>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</si>
  <si>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</si>
  <si>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</si>
  <si>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</si>
  <si>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</si>
  <si>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</si>
  <si>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</si>
  <si>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</si>
  <si>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</si>
  <si>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</si>
  <si>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</si>
  <si>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</si>
  <si>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</si>
  <si>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</si>
  <si>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</si>
  <si>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</si>
  <si>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</si>
  <si>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</si>
  <si>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</si>
  <si>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</si>
  <si>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</si>
  <si>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</si>
  <si>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</si>
  <si>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</si>
  <si>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</si>
  <si>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</si>
  <si>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</si>
  <si>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</si>
  <si>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</si>
  <si>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</si>
  <si>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</si>
  <si>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</si>
  <si>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</si>
  <si>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</si>
  <si>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</si>
  <si>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</si>
  <si>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</si>
  <si>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</si>
  <si>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</si>
  <si>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</si>
  <si>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</si>
  <si>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</si>
  <si>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</si>
  <si>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</si>
  <si>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</si>
  <si>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</si>
  <si>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</si>
  <si>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</si>
  <si>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</si>
  <si>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</si>
  <si>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</si>
  <si>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</si>
  <si>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</si>
  <si>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</si>
  <si>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</si>
  <si>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</si>
  <si>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</si>
  <si>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</si>
  <si>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</si>
  <si>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</si>
  <si>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</si>
  <si>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</si>
  <si>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</si>
  <si>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</si>
  <si>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</si>
  <si>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</si>
  <si>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</si>
  <si>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</si>
  <si>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</si>
  <si>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</si>
  <si>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</si>
  <si>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</si>
  <si>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</si>
  <si>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</si>
  <si>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</si>
  <si>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</si>
  <si>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</si>
  <si>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</si>
  <si>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</si>
  <si>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</si>
  <si>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</si>
  <si>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</si>
  <si>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</si>
  <si>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</si>
  <si>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</si>
  <si>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</si>
  <si>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</si>
  <si>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</si>
  <si>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</si>
  <si>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</si>
  <si>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</si>
  <si>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</si>
  <si>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</si>
  <si>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</si>
  <si>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</si>
  <si>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</si>
  <si>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</si>
  <si>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</si>
  <si>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</si>
  <si>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</si>
  <si>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</si>
  <si>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</si>
  <si>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</si>
  <si>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</si>
  <si>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</si>
  <si>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</si>
  <si>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</si>
  <si>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</si>
  <si>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</si>
  <si>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</si>
  <si>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</si>
  <si>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</si>
  <si>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</si>
  <si>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</si>
  <si>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</si>
  <si>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</si>
  <si>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</si>
  <si>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</si>
  <si>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</si>
  <si>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</si>
  <si>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</si>
  <si>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</si>
  <si>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</si>
  <si>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</si>
  <si>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</si>
  <si>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</si>
  <si>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</si>
  <si>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</si>
  <si>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</si>
  <si>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</si>
  <si>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</si>
  <si>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</si>
  <si>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</si>
  <si>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</si>
  <si>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</si>
  <si>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</si>
  <si>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</si>
  <si>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</si>
  <si>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</si>
  <si>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</si>
  <si>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</si>
  <si>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</si>
  <si>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</si>
  <si>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</si>
  <si>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</si>
  <si>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</si>
  <si>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</si>
  <si>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</si>
  <si>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</si>
  <si>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</si>
  <si>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</si>
  <si>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</si>
  <si>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</si>
  <si>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</si>
  <si>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</si>
  <si>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</si>
  <si>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</si>
  <si>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</si>
  <si>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</si>
  <si>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</si>
  <si>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</si>
  <si>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</si>
  <si>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</si>
  <si>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</si>
  <si>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</si>
  <si>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</si>
  <si>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</si>
  <si>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Biodiésel puro + biodiésel mezcla.</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</si>
  <si>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</si>
  <si>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</si>
  <si>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</si>
  <si>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</si>
  <si>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</si>
  <si>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</si>
  <si>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</si>
  <si>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</si>
  <si>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</si>
  <si>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</si>
  <si>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</si>
  <si>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</si>
  <si>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</si>
  <si>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</si>
  <si>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</si>
  <si>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</si>
  <si>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</si>
  <si>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</si>
  <si>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</si>
  <si>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</si>
  <si>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</si>
  <si>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</si>
  <si>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</si>
  <si>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</si>
  <si>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</si>
  <si>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</si>
  <si>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</si>
  <si>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</si>
  <si>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</si>
  <si>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</si>
  <si>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</si>
  <si>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</si>
  <si>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</si>
  <si>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</si>
  <si>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</si>
  <si>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</si>
  <si>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</si>
  <si>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 ∆</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</si>
  <si>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</si>
  <si>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</si>
  <si>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</si>
  <si>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</si>
  <si>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</si>
  <si>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</si>
  <si>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</si>
  <si>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</si>
  <si>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</si>
  <si>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</si>
  <si>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</si>
  <si>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</si>
  <si>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</si>
  <si>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</si>
  <si>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</si>
  <si>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</si>
  <si>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</si>
  <si>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</si>
  <si>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</si>
  <si>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</si>
  <si>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</si>
  <si>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</si>
  <si>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</si>
  <si>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</si>
  <si>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</si>
  <si>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</si>
  <si>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</si>
  <si>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</si>
  <si>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</si>
  <si>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</si>
  <si>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</si>
  <si>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</si>
  <si>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</si>
  <si>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</si>
  <si>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</si>
  <si>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</si>
  <si>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</si>
  <si>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</si>
  <si>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</si>
  <si>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</si>
  <si>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</si>
  <si>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</si>
  <si>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</si>
  <si>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</si>
  <si>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</si>
  <si>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</si>
  <si>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</si>
  <si>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</si>
  <si>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</si>
  <si>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</si>
  <si>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No Especificado</t>
  </si>
  <si>
    <t/>
  </si>
  <si>
    <t xml:space="preserve">GWh </t>
  </si>
  <si>
    <t>Fuente: D. G. de Política Energética y Minas</t>
  </si>
  <si>
    <t>* Este grado de autoabastecimiento corresponde a biomasa, biocarburantes y residuos</t>
  </si>
  <si>
    <t>Gases licuados del petróleo (GLP´s)</t>
  </si>
  <si>
    <t>Castilla La Mancha</t>
  </si>
  <si>
    <t>Gases licuados del petróleo (GLP's)</t>
  </si>
  <si>
    <t>Fuente: Comisión Europea "Oil Bulletin"</t>
  </si>
  <si>
    <t>Reservas Industria</t>
  </si>
  <si>
    <t>Puerto Rico</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</si>
  <si>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</si>
  <si>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</si>
  <si>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</si>
  <si>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</si>
  <si>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</si>
  <si>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</si>
  <si>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</si>
  <si>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</si>
  <si>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</si>
  <si>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</si>
  <si>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</si>
  <si>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</si>
  <si>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</si>
  <si>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</si>
  <si>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</si>
  <si>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</si>
  <si>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</si>
  <si>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</si>
  <si>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17 Marzo</t>
  </si>
  <si>
    <t>Países de la Eurozona</t>
  </si>
  <si>
    <t>19 Mayo</t>
  </si>
  <si>
    <t>21 Julio</t>
  </si>
  <si>
    <t>- igual que 0,0 / ^ distinto de 0,0</t>
  </si>
  <si>
    <t>'- igual que 0,0 / ^ distinto de 0,0</t>
  </si>
  <si>
    <t>Azerbaiyán</t>
  </si>
  <si>
    <t>15 Septiembre</t>
  </si>
  <si>
    <t>17 Noviembre</t>
  </si>
  <si>
    <t>19 Enero</t>
  </si>
  <si>
    <t>Irán</t>
  </si>
  <si>
    <t>15 Marzo</t>
  </si>
  <si>
    <t>Año 2015</t>
  </si>
  <si>
    <t>^</t>
  </si>
  <si>
    <t>^ distinto de 0,0</t>
  </si>
  <si>
    <t>19 Julio</t>
  </si>
  <si>
    <t>17 Mayo</t>
  </si>
  <si>
    <t>Andorra</t>
  </si>
  <si>
    <t>20 Septiembre</t>
  </si>
  <si>
    <t>Cores</t>
  </si>
  <si>
    <t>15 Noviembre</t>
  </si>
  <si>
    <t xml:space="preserve">Biogás </t>
  </si>
  <si>
    <t>17 Enero</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</si>
  <si>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</si>
  <si>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</si>
  <si>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</si>
  <si>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</si>
  <si>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</si>
  <si>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</si>
  <si>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</si>
  <si>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</si>
  <si>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</si>
  <si>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</si>
  <si>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</si>
  <si>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21 Marzo</t>
  </si>
  <si>
    <t>Georgia</t>
  </si>
  <si>
    <t>Países Bajos</t>
  </si>
  <si>
    <t>Año 2016</t>
  </si>
  <si>
    <t>93,6 *</t>
  </si>
  <si>
    <t>107,5 *</t>
  </si>
  <si>
    <t>Tv (%)
2016/2015</t>
  </si>
  <si>
    <t>Angola, Arabia Saudí, Argelia, Ecuador, Emiratos Árabes Unidos, Gabón, Guinea Ecuatorial, Irak, Irán, Kuwait, Libia, Nigeria, Qatar y Venezuela.</t>
  </si>
  <si>
    <t xml:space="preserve">Alemania, Australia, Austria, Bélgica, Canadá, Corea del Sur, Chile, Dinamarca, Eslovaquia, Eslovenia, España, Estados Unidos, Estonia, Finlandia, Francia, Grecia, Hungría, Irlanda, Islandia, Israel, Italia, Japón, Letonia, Luxemburgo, México, Noruega, Nueva Zelanda, Países Bajos, Polonia, Portugal, Reino Unido, República Checa, Suecia, Suiza y Turquía. </t>
  </si>
  <si>
    <t>Guinea Ec.</t>
  </si>
  <si>
    <t>Nota: No se han producido variaciones de precio entre mayo 2013 y marzo 2015</t>
  </si>
  <si>
    <t>República Checa</t>
  </si>
  <si>
    <t>16 Mayo</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</si>
  <si>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</si>
  <si>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</si>
  <si>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</si>
  <si>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</si>
  <si>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</si>
  <si>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</si>
  <si>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</si>
  <si>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</si>
  <si>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</si>
  <si>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</si>
  <si>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</si>
  <si>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</si>
  <si>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</si>
  <si>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</si>
  <si>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</si>
  <si>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</si>
  <si>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</si>
  <si>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</si>
  <si>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Singapur</t>
  </si>
  <si>
    <t>18 Julio</t>
  </si>
  <si>
    <t>Fuente:Elaboración Cores</t>
  </si>
  <si>
    <t>19 Septiembre</t>
  </si>
  <si>
    <t xml:space="preserve">Entrada de turistas (FRONTUR) (4) </t>
  </si>
  <si>
    <t>Diferencias de redondeo</t>
  </si>
  <si>
    <t>Debido al redondeo de cifras, los totales podrían diferir de la suma de las cuantías individuales.</t>
  </si>
  <si>
    <t>Argentina</t>
  </si>
  <si>
    <t>21 Noviembre</t>
  </si>
  <si>
    <t>Gasóleos de automoción</t>
  </si>
  <si>
    <t xml:space="preserve">Canarias </t>
  </si>
  <si>
    <t>16 Enero</t>
  </si>
  <si>
    <t>Corea del Sur</t>
  </si>
  <si>
    <t xml:space="preserve">Estonia, Finlandia, Francia, Grecia, Hungría, Irlanda, Italia, Japón, Luxemburgo, México, Noruega, Nueva Zelanda, </t>
  </si>
  <si>
    <t>Trinidad y Tobago</t>
  </si>
  <si>
    <t>1er 2018</t>
  </si>
  <si>
    <t>20 Marzo</t>
  </si>
  <si>
    <t>(*) Tasa de variación respecto al mismo periodo del año anterior // '- igual que 0,0 / ^ distinto de 0,0</t>
  </si>
  <si>
    <t>abr-18</t>
  </si>
  <si>
    <t>may-18</t>
  </si>
  <si>
    <t>may-17</t>
  </si>
  <si>
    <t>BOLETÍN ESTADÍSTICO HIDROCARBUROS MAYO 2018</t>
  </si>
  <si>
    <t>MITECO</t>
  </si>
  <si>
    <t>Fuente: MITECO</t>
  </si>
  <si>
    <t>Consumo de gasolinas por Comunidades Autónomas  *</t>
  </si>
  <si>
    <t>América Central y del Sur</t>
  </si>
  <si>
    <t>* Tasa de variación con respecto al mismo periodo del año anterior</t>
  </si>
  <si>
    <t>* Tasas de variación con respecto al mismo periodo del año anterior</t>
  </si>
  <si>
    <t>* Tasas de variación con respecto al mismo período del año anterior</t>
  </si>
  <si>
    <t>** Gas de refineria, nafta, coque y otros</t>
  </si>
  <si>
    <t>22 Mayo</t>
  </si>
  <si>
    <t>(*) Tasa de variación respecto al mismo periodo del año anterior</t>
  </si>
  <si>
    <t>Otras salidas**</t>
  </si>
  <si>
    <t xml:space="preserve">** Otras Salidas: Se incluyen puestas en frío y suministro directo a buques consumidores
Nota: Las exportaciones corresponden a GNL salvo en los casos en los que está especificado                                                                                                                                                                                                                                       </t>
  </si>
  <si>
    <t>(**) Se incluyen puestas en frío y suministro directo a buques consumidores</t>
  </si>
  <si>
    <t>* Tasa de variación respecto al mismo periodo del año anterior</t>
  </si>
  <si>
    <t>Nota: Datos último día del mes indicado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</si>
</sst>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quot;n.d.&quot;"/>
    <numFmt numFmtId="182" formatCode="#,##0.0000000"/>
    <numFmt numFmtId="183" formatCode="#,##0.0;\-##,##0.0;&quot;-&quot;"/>
    <numFmt numFmtId="184" formatCode="#,##0.0_ ;\-#,##0.0\ "/>
    <numFmt numFmtId="185" formatCode="\^;&quot;^&quot;"/>
  </numFmts>
  <fonts count="5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1"/>
      <color theme="1"/>
      <name val="Arial"/>
      <family val="2"/>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
      <left/>
      <right/>
      <top style="thin">
        <color indexed="64"/>
      </top>
      <bottom style="thin">
        <color theme="0"/>
      </bottom>
      <diagonal/>
    </border>
  </borders>
  <cellStyleXfs count="2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4" fillId="0" borderId="0"/>
    <xf numFmtId="0" fontId="2" fillId="0" borderId="0"/>
    <xf numFmtId="0" fontId="35" fillId="0" borderId="0"/>
    <xf numFmtId="0" fontId="3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6" fillId="0" borderId="0"/>
    <xf numFmtId="0" fontId="4" fillId="0" borderId="0"/>
    <xf numFmtId="9" fontId="4" fillId="0" borderId="0" applyFont="0" applyFill="0" applyBorder="0" applyAlignment="0" applyProtection="0"/>
    <xf numFmtId="14" fontId="55" fillId="0" borderId="0">
      <alignment horizontal="left" vertical="top"/>
    </xf>
  </cellStyleXfs>
  <cellXfs count="950">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4"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0"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ont="1" applyFill="1"/>
    <xf numFmtId="49" fontId="4" fillId="2" borderId="0" xfId="1" applyNumberFormat="1" applyFont="1" applyFill="1" applyBorder="1"/>
    <xf numFmtId="49" fontId="5" fillId="2" borderId="2" xfId="1" applyNumberFormat="1" applyFont="1" applyFill="1" applyBorder="1" applyAlignment="1">
      <alignment horizontal="left"/>
    </xf>
    <xf numFmtId="0" fontId="8" fillId="2" borderId="2" xfId="1" quotePrefix="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49" fontId="8" fillId="2" borderId="3" xfId="1" applyNumberFormat="1" applyFont="1" applyFill="1" applyBorder="1"/>
    <xf numFmtId="49" fontId="4" fillId="2" borderId="3" xfId="1" applyNumberFormat="1" applyFont="1" applyFill="1" applyBorder="1"/>
    <xf numFmtId="49" fontId="4" fillId="2" borderId="3" xfId="1" applyNumberFormat="1" applyFont="1" applyFill="1" applyBorder="1" applyAlignment="1">
      <alignment horizontal="center"/>
    </xf>
    <xf numFmtId="49" fontId="19" fillId="2" borderId="3" xfId="1" applyNumberFormat="1" applyFont="1" applyFill="1" applyBorder="1" applyAlignment="1">
      <alignment horizontal="center"/>
    </xf>
    <xf numFmtId="3" fontId="4" fillId="2" borderId="3" xfId="1" applyNumberFormat="1" applyFont="1" applyFill="1" applyBorder="1" applyAlignment="1">
      <alignment horizontal="right" indent="1"/>
    </xf>
    <xf numFmtId="49" fontId="4" fillId="2" borderId="0" xfId="1" applyNumberFormat="1" applyFont="1" applyFill="1" applyBorder="1" applyAlignment="1">
      <alignment horizontal="center"/>
    </xf>
    <xf numFmtId="49" fontId="19" fillId="2" borderId="0" xfId="1" applyNumberFormat="1" applyFont="1" applyFill="1" applyBorder="1" applyAlignment="1">
      <alignment horizontal="center"/>
    </xf>
    <xf numFmtId="3" fontId="4" fillId="2" borderId="0" xfId="1" applyNumberFormat="1" applyFont="1" applyFill="1" applyBorder="1" applyAlignment="1">
      <alignment horizontal="right" indent="1"/>
    </xf>
    <xf numFmtId="49" fontId="4" fillId="2" borderId="1" xfId="1" applyNumberFormat="1" applyFont="1" applyFill="1" applyBorder="1"/>
    <xf numFmtId="49" fontId="4" fillId="2" borderId="1" xfId="1" applyNumberFormat="1" applyFont="1" applyFill="1" applyBorder="1" applyAlignment="1">
      <alignment horizontal="center"/>
    </xf>
    <xf numFmtId="49" fontId="19" fillId="2" borderId="1" xfId="1" applyNumberFormat="1" applyFont="1" applyFill="1" applyBorder="1" applyAlignment="1">
      <alignment horizontal="center"/>
    </xf>
    <xf numFmtId="3" fontId="4" fillId="2" borderId="1" xfId="1" applyNumberFormat="1" applyFont="1" applyFill="1" applyBorder="1" applyAlignment="1">
      <alignment horizontal="right" indent="1"/>
    </xf>
    <xf numFmtId="49" fontId="8" fillId="2" borderId="2" xfId="1" applyNumberFormat="1" applyFont="1" applyFill="1" applyBorder="1"/>
    <xf numFmtId="49" fontId="4" fillId="2" borderId="2" xfId="1" applyNumberFormat="1" applyFont="1" applyFill="1" applyBorder="1" applyAlignment="1">
      <alignment horizontal="center"/>
    </xf>
    <xf numFmtId="49" fontId="19" fillId="2" borderId="2" xfId="1" applyNumberFormat="1" applyFont="1" applyFill="1" applyBorder="1" applyAlignment="1">
      <alignment horizontal="center"/>
    </xf>
    <xf numFmtId="3" fontId="4" fillId="2" borderId="2" xfId="1" applyNumberFormat="1" applyFont="1" applyFill="1" applyBorder="1" applyAlignment="1">
      <alignment horizontal="right" indent="1"/>
    </xf>
    <xf numFmtId="4" fontId="4" fillId="2" borderId="0" xfId="1" applyNumberFormat="1" applyFont="1" applyFill="1" applyBorder="1" applyAlignment="1">
      <alignment horizontal="right" indent="1"/>
    </xf>
    <xf numFmtId="166" fontId="4" fillId="2" borderId="3" xfId="1" applyNumberFormat="1" applyFont="1" applyFill="1" applyBorder="1" applyAlignment="1">
      <alignment horizontal="right" indent="1"/>
    </xf>
    <xf numFmtId="49" fontId="20" fillId="2" borderId="1" xfId="1" applyNumberFormat="1" applyFont="1" applyFill="1" applyBorder="1" applyAlignment="1">
      <alignment horizontal="center"/>
    </xf>
    <xf numFmtId="1" fontId="4" fillId="2" borderId="0" xfId="1" applyNumberFormat="1" applyFont="1" applyFill="1" applyBorder="1" applyAlignment="1">
      <alignment horizontal="right" indent="1"/>
    </xf>
    <xf numFmtId="2" fontId="4" fillId="2" borderId="0" xfId="1" applyNumberFormat="1" applyFont="1" applyFill="1" applyBorder="1" applyAlignment="1">
      <alignment horizontal="right" indent="1"/>
    </xf>
    <xf numFmtId="2" fontId="4" fillId="2" borderId="3" xfId="1" applyNumberFormat="1" applyFont="1" applyFill="1" applyBorder="1" applyAlignment="1">
      <alignment horizontal="right" indent="1"/>
    </xf>
    <xf numFmtId="167" fontId="4" fillId="2" borderId="0" xfId="1" applyNumberFormat="1" applyFont="1" applyFill="1" applyBorder="1" applyAlignment="1">
      <alignment horizontal="right" indent="1"/>
    </xf>
    <xf numFmtId="168" fontId="4" fillId="2" borderId="0" xfId="1" applyNumberFormat="1" applyFont="1" applyFill="1" applyBorder="1" applyAlignment="1">
      <alignment horizontal="right" indent="1"/>
    </xf>
    <xf numFmtId="169" fontId="4" fillId="2" borderId="0" xfId="1" applyNumberFormat="1" applyFont="1" applyFill="1" applyBorder="1" applyAlignment="1">
      <alignment horizontal="right" indent="1"/>
    </xf>
    <xf numFmtId="49" fontId="4" fillId="2" borderId="0" xfId="1" applyNumberFormat="1" applyFont="1" applyFill="1" applyBorder="1" applyAlignment="1">
      <alignment horizontal="left" indent="2"/>
    </xf>
    <xf numFmtId="169" fontId="4" fillId="2" borderId="1" xfId="1" applyNumberFormat="1" applyFont="1" applyFill="1" applyBorder="1" applyAlignment="1">
      <alignment horizontal="right" indent="1"/>
    </xf>
    <xf numFmtId="49" fontId="4" fillId="2" borderId="0" xfId="1" applyNumberFormat="1" applyFont="1" applyFill="1" applyBorder="1" applyAlignment="1">
      <alignment horizontal="left"/>
    </xf>
    <xf numFmtId="49" fontId="4" fillId="2" borderId="0" xfId="1" applyNumberFormat="1" applyFont="1" applyFill="1" applyBorder="1" applyAlignment="1">
      <alignment horizontal="left" indent="3"/>
    </xf>
    <xf numFmtId="49" fontId="4" fillId="2" borderId="1" xfId="1" applyNumberFormat="1" applyFont="1" applyFill="1" applyBorder="1" applyAlignment="1">
      <alignment horizontal="left"/>
    </xf>
    <xf numFmtId="0" fontId="24" fillId="2" borderId="0" xfId="1" applyFont="1" applyFill="1" applyAlignment="1">
      <alignment vertical="center" wrapText="1"/>
    </xf>
    <xf numFmtId="0" fontId="4" fillId="2" borderId="0" xfId="1" applyFont="1" applyFill="1" applyBorder="1"/>
    <xf numFmtId="0" fontId="8" fillId="2" borderId="0" xfId="1" applyFont="1" applyFill="1" applyBorder="1" applyAlignment="1">
      <alignment vertical="center"/>
    </xf>
    <xf numFmtId="0" fontId="8" fillId="2" borderId="0" xfId="1" applyFont="1" applyFill="1" applyBorder="1" applyAlignment="1"/>
    <xf numFmtId="0" fontId="8" fillId="2" borderId="1" xfId="1" applyFont="1" applyFill="1" applyBorder="1" applyAlignment="1">
      <alignment vertical="center"/>
    </xf>
    <xf numFmtId="0" fontId="23" fillId="2" borderId="0" xfId="1" applyFont="1" applyFill="1" applyBorder="1" applyAlignment="1">
      <alignment horizontal="right"/>
    </xf>
    <xf numFmtId="17" fontId="4" fillId="2" borderId="3" xfId="1" applyNumberFormat="1" applyFont="1" applyFill="1" applyBorder="1"/>
    <xf numFmtId="17" fontId="4" fillId="2" borderId="0" xfId="1" applyNumberFormat="1" applyFont="1" applyFill="1" applyBorder="1"/>
    <xf numFmtId="0" fontId="4" fillId="2" borderId="0" xfId="1" applyNumberFormat="1" applyFont="1" applyFill="1" applyBorder="1"/>
    <xf numFmtId="3" fontId="4" fillId="2" borderId="0" xfId="1" applyNumberFormat="1" applyFont="1" applyFill="1" applyBorder="1"/>
    <xf numFmtId="168" fontId="4" fillId="2" borderId="0" xfId="1" applyNumberFormat="1" applyFont="1" applyFill="1" applyBorder="1"/>
    <xf numFmtId="0" fontId="25" fillId="4" borderId="2" xfId="1" applyNumberFormat="1" applyFont="1" applyFill="1" applyBorder="1"/>
    <xf numFmtId="3" fontId="25" fillId="4" borderId="2" xfId="1" applyNumberFormat="1" applyFont="1" applyFill="1" applyBorder="1"/>
    <xf numFmtId="168" fontId="25" fillId="4" borderId="2" xfId="1" applyNumberFormat="1" applyFont="1" applyFill="1" applyBorder="1"/>
    <xf numFmtId="0" fontId="23" fillId="2" borderId="0" xfId="1" applyNumberFormat="1" applyFont="1" applyFill="1" applyBorder="1" applyAlignment="1">
      <alignment horizontal="right"/>
    </xf>
    <xf numFmtId="4" fontId="8" fillId="2" borderId="3" xfId="1" applyNumberFormat="1" applyFont="1" applyFill="1" applyBorder="1" applyAlignment="1">
      <alignment horizontal="right"/>
    </xf>
    <xf numFmtId="0" fontId="8" fillId="2" borderId="3" xfId="1" applyNumberFormat="1" applyFont="1" applyFill="1" applyBorder="1" applyAlignment="1">
      <alignment horizontal="right"/>
    </xf>
    <xf numFmtId="0" fontId="8" fillId="2" borderId="1" xfId="1" applyFont="1" applyFill="1" applyBorder="1" applyAlignment="1"/>
    <xf numFmtId="0" fontId="4" fillId="2" borderId="1" xfId="1" applyNumberFormat="1" applyFont="1" applyFill="1" applyBorder="1"/>
    <xf numFmtId="0" fontId="10" fillId="2" borderId="0" xfId="2" applyFill="1" applyAlignment="1">
      <alignment vertical="center"/>
    </xf>
    <xf numFmtId="0" fontId="10" fillId="2" borderId="0" xfId="2" applyFill="1" applyBorder="1" applyAlignment="1">
      <alignment horizontal="left" vertical="center"/>
    </xf>
    <xf numFmtId="0" fontId="4" fillId="0" borderId="0" xfId="1"/>
    <xf numFmtId="17" fontId="4" fillId="2" borderId="4" xfId="1" applyNumberFormat="1" applyFill="1" applyBorder="1"/>
    <xf numFmtId="0" fontId="4" fillId="0" borderId="0" xfId="1" applyNumberFormat="1"/>
    <xf numFmtId="0" fontId="4" fillId="2" borderId="1" xfId="1" applyNumberFormat="1" applyFill="1" applyBorder="1"/>
    <xf numFmtId="0" fontId="4" fillId="2" borderId="0" xfId="1" applyNumberFormat="1" applyFill="1" applyBorder="1"/>
    <xf numFmtId="3" fontId="4" fillId="2" borderId="3" xfId="1" applyNumberFormat="1" applyFill="1" applyBorder="1"/>
    <xf numFmtId="168" fontId="4" fillId="2" borderId="3" xfId="1" applyNumberFormat="1" applyFill="1" applyBorder="1"/>
    <xf numFmtId="3" fontId="4" fillId="2" borderId="0" xfId="1" applyNumberFormat="1" applyFill="1" applyBorder="1"/>
    <xf numFmtId="168" fontId="4" fillId="2" borderId="0" xfId="1" applyNumberFormat="1" applyFill="1" applyBorder="1"/>
    <xf numFmtId="168" fontId="4" fillId="2" borderId="0" xfId="1" quotePrefix="1" applyNumberFormat="1" applyFill="1" applyBorder="1" applyAlignment="1">
      <alignment horizontal="right"/>
    </xf>
    <xf numFmtId="3" fontId="4" fillId="2" borderId="1" xfId="1" applyNumberFormat="1" applyFill="1" applyBorder="1"/>
    <xf numFmtId="168" fontId="4" fillId="2" borderId="1" xfId="1" applyNumberFormat="1" applyFill="1" applyBorder="1"/>
    <xf numFmtId="0" fontId="25" fillId="4" borderId="1" xfId="1" applyNumberFormat="1" applyFont="1" applyFill="1" applyBorder="1"/>
    <xf numFmtId="3" fontId="25" fillId="4" borderId="1" xfId="1" applyNumberFormat="1" applyFont="1" applyFill="1" applyBorder="1"/>
    <xf numFmtId="168" fontId="25" fillId="4" borderId="1" xfId="1" applyNumberFormat="1" applyFont="1" applyFill="1" applyBorder="1"/>
    <xf numFmtId="0" fontId="23" fillId="2" borderId="0" xfId="3" applyNumberFormat="1" applyFont="1" applyFill="1" applyBorder="1" applyAlignment="1">
      <alignment horizontal="right"/>
    </xf>
    <xf numFmtId="0" fontId="23" fillId="2" borderId="0" xfId="1" applyFont="1" applyFill="1" applyBorder="1"/>
    <xf numFmtId="0" fontId="4" fillId="0" borderId="0" xfId="4" applyFont="1"/>
    <xf numFmtId="0" fontId="4" fillId="0" borderId="0" xfId="4"/>
    <xf numFmtId="4" fontId="8" fillId="2" borderId="2" xfId="1" applyNumberFormat="1" applyFont="1" applyFill="1" applyBorder="1" applyAlignment="1">
      <alignment horizontal="right"/>
    </xf>
    <xf numFmtId="0" fontId="8" fillId="2" borderId="2" xfId="1" applyNumberFormat="1" applyFont="1" applyFill="1" applyBorder="1" applyAlignment="1">
      <alignment horizontal="right"/>
    </xf>
    <xf numFmtId="0" fontId="4" fillId="2" borderId="0" xfId="4" applyNumberFormat="1" applyFill="1" applyBorder="1"/>
    <xf numFmtId="3" fontId="4" fillId="2" borderId="0" xfId="4" applyNumberFormat="1" applyFill="1" applyBorder="1"/>
    <xf numFmtId="168" fontId="4" fillId="2" borderId="0" xfId="4" applyNumberFormat="1" applyFill="1" applyBorder="1"/>
    <xf numFmtId="0" fontId="4" fillId="0" borderId="0" xfId="4" applyNumberFormat="1"/>
    <xf numFmtId="169" fontId="25" fillId="4" borderId="2" xfId="1" applyNumberFormat="1" applyFont="1" applyFill="1" applyBorder="1"/>
    <xf numFmtId="0" fontId="19" fillId="2" borderId="3" xfId="4" applyNumberFormat="1" applyFont="1" applyFill="1" applyBorder="1"/>
    <xf numFmtId="0" fontId="26" fillId="0" borderId="0" xfId="4" applyNumberFormat="1" applyFont="1" applyFill="1" applyBorder="1"/>
    <xf numFmtId="0" fontId="26" fillId="0" borderId="0" xfId="4" applyFont="1" applyFill="1" applyBorder="1"/>
    <xf numFmtId="17" fontId="5" fillId="2" borderId="0" xfId="1" applyNumberFormat="1" applyFont="1" applyFill="1"/>
    <xf numFmtId="0" fontId="23" fillId="2" borderId="0" xfId="3" applyFont="1" applyFill="1" applyBorder="1" applyAlignment="1">
      <alignment horizontal="right"/>
    </xf>
    <xf numFmtId="4" fontId="4" fillId="2" borderId="3" xfId="1" applyNumberFormat="1" applyFill="1" applyBorder="1"/>
    <xf numFmtId="4" fontId="8" fillId="2" borderId="3" xfId="1" applyNumberFormat="1" applyFont="1" applyFill="1" applyBorder="1" applyAlignment="1">
      <alignment horizontal="center"/>
    </xf>
    <xf numFmtId="0" fontId="4" fillId="2" borderId="0" xfId="1" applyNumberFormat="1" applyFill="1"/>
    <xf numFmtId="4" fontId="4" fillId="2" borderId="0" xfId="1" applyNumberFormat="1" applyFill="1" applyBorder="1"/>
    <xf numFmtId="4" fontId="8" fillId="2" borderId="0" xfId="1" applyNumberFormat="1" applyFont="1" applyFill="1" applyBorder="1" applyAlignment="1">
      <alignment horizontal="center"/>
    </xf>
    <xf numFmtId="3" fontId="4" fillId="2" borderId="3" xfId="1" applyNumberFormat="1" applyFill="1" applyBorder="1" applyAlignment="1">
      <alignment horizontal="right"/>
    </xf>
    <xf numFmtId="3" fontId="4" fillId="2" borderId="0" xfId="1" applyNumberFormat="1" applyFill="1" applyBorder="1" applyAlignment="1">
      <alignment horizontal="right"/>
    </xf>
    <xf numFmtId="3" fontId="4" fillId="2" borderId="0" xfId="1" quotePrefix="1" applyNumberFormat="1" applyFont="1" applyFill="1" applyBorder="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5" fillId="4" borderId="2" xfId="3" applyNumberFormat="1" applyFont="1" applyFill="1" applyBorder="1"/>
    <xf numFmtId="3" fontId="25" fillId="4" borderId="2" xfId="3" applyNumberFormat="1" applyFont="1" applyFill="1" applyBorder="1" applyAlignment="1">
      <alignment horizontal="right"/>
    </xf>
    <xf numFmtId="0" fontId="23" fillId="2" borderId="0" xfId="3" applyFont="1" applyFill="1"/>
    <xf numFmtId="3" fontId="4" fillId="2" borderId="0" xfId="1" applyNumberForma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3" fontId="4" fillId="2" borderId="0" xfId="4" applyNumberFormat="1" applyFont="1" applyFill="1" applyBorder="1"/>
    <xf numFmtId="0" fontId="19" fillId="0" borderId="0" xfId="4" applyNumberFormat="1" applyFont="1"/>
    <xf numFmtId="0" fontId="8" fillId="2" borderId="0" xfId="3" applyFont="1" applyFill="1" applyBorder="1" applyAlignment="1"/>
    <xf numFmtId="0" fontId="4" fillId="2" borderId="0" xfId="3" applyFont="1" applyFill="1" applyBorder="1"/>
    <xf numFmtId="0" fontId="12" fillId="2" borderId="0" xfId="5" applyFont="1" applyFill="1" applyBorder="1"/>
    <xf numFmtId="0" fontId="12" fillId="2" borderId="0" xfId="5" applyFont="1" applyFill="1"/>
    <xf numFmtId="0" fontId="8" fillId="2" borderId="1" xfId="3" applyFont="1" applyFill="1" applyBorder="1" applyAlignment="1"/>
    <xf numFmtId="0" fontId="4" fillId="2" borderId="0" xfId="4" applyNumberFormat="1" applyFill="1"/>
    <xf numFmtId="0" fontId="4" fillId="2" borderId="0" xfId="3" applyNumberFormat="1" applyFont="1" applyFill="1" applyBorder="1"/>
    <xf numFmtId="3" fontId="4" fillId="2" borderId="3" xfId="3" applyNumberFormat="1" applyFont="1" applyFill="1" applyBorder="1"/>
    <xf numFmtId="168" fontId="4" fillId="2" borderId="3" xfId="3" applyNumberFormat="1" applyFont="1" applyFill="1" applyBorder="1"/>
    <xf numFmtId="3" fontId="4" fillId="2" borderId="0" xfId="3" applyNumberFormat="1" applyFont="1" applyFill="1" applyBorder="1"/>
    <xf numFmtId="168" fontId="4" fillId="2" borderId="0" xfId="3" applyNumberFormat="1" applyFont="1" applyFill="1" applyBorder="1" applyAlignment="1">
      <alignment horizontal="right"/>
    </xf>
    <xf numFmtId="168" fontId="4" fillId="2" borderId="0" xfId="3" applyNumberFormat="1" applyFont="1" applyFill="1" applyBorder="1"/>
    <xf numFmtId="3" fontId="4" fillId="2" borderId="0" xfId="3" applyNumberFormat="1" applyFont="1" applyFill="1" applyBorder="1" applyAlignment="1">
      <alignment horizontal="right"/>
    </xf>
    <xf numFmtId="0" fontId="8" fillId="2" borderId="0" xfId="3" applyNumberFormat="1" applyFont="1" applyFill="1" applyBorder="1"/>
    <xf numFmtId="3" fontId="8" fillId="2" borderId="0" xfId="3" applyNumberFormat="1" applyFont="1" applyFill="1" applyBorder="1"/>
    <xf numFmtId="168" fontId="8" fillId="2" borderId="0" xfId="3" applyNumberFormat="1" applyFont="1" applyFill="1" applyBorder="1"/>
    <xf numFmtId="0" fontId="25" fillId="4" borderId="0" xfId="3" applyNumberFormat="1" applyFont="1" applyFill="1" applyBorder="1"/>
    <xf numFmtId="3" fontId="25" fillId="4" borderId="0" xfId="3" applyNumberFormat="1" applyFont="1" applyFill="1" applyBorder="1" applyAlignment="1">
      <alignment horizontal="right"/>
    </xf>
    <xf numFmtId="168" fontId="25" fillId="4" borderId="0" xfId="3" applyNumberFormat="1" applyFont="1" applyFill="1" applyBorder="1"/>
    <xf numFmtId="168" fontId="25" fillId="4" borderId="0" xfId="3" quotePrefix="1" applyNumberFormat="1" applyFont="1" applyFill="1" applyBorder="1" applyAlignment="1">
      <alignment horizontal="right"/>
    </xf>
    <xf numFmtId="0" fontId="4" fillId="2" borderId="1" xfId="3" applyNumberFormat="1" applyFont="1" applyFill="1" applyBorder="1"/>
    <xf numFmtId="168" fontId="4" fillId="2" borderId="1" xfId="3" applyNumberFormat="1" applyFont="1" applyFill="1" applyBorder="1"/>
    <xf numFmtId="168" fontId="4" fillId="2" borderId="1" xfId="3" quotePrefix="1" applyNumberFormat="1" applyFont="1" applyFill="1" applyBorder="1" applyAlignment="1">
      <alignment horizontal="right"/>
    </xf>
    <xf numFmtId="0" fontId="23" fillId="2" borderId="0" xfId="3" applyFont="1" applyFill="1" applyBorder="1"/>
    <xf numFmtId="3" fontId="23" fillId="2" borderId="0" xfId="3" applyNumberFormat="1" applyFont="1" applyFill="1" applyBorder="1"/>
    <xf numFmtId="0" fontId="23" fillId="2" borderId="0" xfId="3" applyNumberFormat="1" applyFont="1" applyFill="1" applyBorder="1"/>
    <xf numFmtId="0" fontId="12" fillId="2" borderId="0" xfId="6" applyFont="1" applyFill="1"/>
    <xf numFmtId="0" fontId="23" fillId="2" borderId="0" xfId="6" applyFont="1" applyFill="1" applyBorder="1" applyAlignment="1">
      <alignment horizontal="right"/>
    </xf>
    <xf numFmtId="0" fontId="12" fillId="2" borderId="1" xfId="6" applyNumberFormat="1" applyFont="1" applyFill="1" applyBorder="1"/>
    <xf numFmtId="0" fontId="13" fillId="2" borderId="0" xfId="6" applyNumberFormat="1" applyFont="1" applyFill="1" applyBorder="1"/>
    <xf numFmtId="3" fontId="4" fillId="2" borderId="0" xfId="6" applyNumberFormat="1" applyFont="1" applyFill="1" applyBorder="1"/>
    <xf numFmtId="0" fontId="13" fillId="2" borderId="1" xfId="6" applyNumberFormat="1" applyFont="1" applyFill="1" applyBorder="1"/>
    <xf numFmtId="3" fontId="4" fillId="2" borderId="1" xfId="6" applyNumberFormat="1" applyFont="1" applyFill="1" applyBorder="1"/>
    <xf numFmtId="0" fontId="23" fillId="2" borderId="0" xfId="0" applyNumberFormat="1" applyFont="1" applyFill="1" applyBorder="1"/>
    <xf numFmtId="17" fontId="4" fillId="2" borderId="3" xfId="3" applyNumberFormat="1" applyFont="1" applyFill="1" applyBorder="1"/>
    <xf numFmtId="0" fontId="8" fillId="2" borderId="2" xfId="3" applyNumberFormat="1"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applyBorder="1"/>
    <xf numFmtId="0" fontId="8" fillId="2" borderId="0" xfId="4" applyFont="1" applyFill="1" applyBorder="1"/>
    <xf numFmtId="0" fontId="4" fillId="2" borderId="0" xfId="4" applyFill="1" applyBorder="1"/>
    <xf numFmtId="0" fontId="5" fillId="2" borderId="0" xfId="4" applyFont="1" applyFill="1" applyBorder="1"/>
    <xf numFmtId="17" fontId="5" fillId="2" borderId="0" xfId="4" applyNumberFormat="1" applyFont="1" applyFill="1" applyBorder="1"/>
    <xf numFmtId="0" fontId="8" fillId="2" borderId="0" xfId="4" applyFont="1" applyFill="1"/>
    <xf numFmtId="0" fontId="4" fillId="2" borderId="0" xfId="4" applyFont="1" applyFill="1"/>
    <xf numFmtId="0" fontId="5" fillId="2" borderId="0" xfId="4" applyFont="1" applyFill="1"/>
    <xf numFmtId="17" fontId="5" fillId="2" borderId="0" xfId="4" applyNumberFormat="1" applyFont="1" applyFill="1"/>
    <xf numFmtId="0" fontId="4" fillId="2" borderId="0" xfId="4" applyNumberFormat="1" applyFont="1" applyFill="1" applyBorder="1"/>
    <xf numFmtId="168" fontId="4" fillId="2" borderId="0" xfId="4" applyNumberFormat="1" applyFont="1" applyFill="1" applyBorder="1"/>
    <xf numFmtId="0" fontId="4" fillId="2" borderId="0" xfId="4" applyFill="1"/>
    <xf numFmtId="0" fontId="13" fillId="2" borderId="0" xfId="0" applyFont="1" applyFill="1" applyBorder="1"/>
    <xf numFmtId="171" fontId="13" fillId="2" borderId="0" xfId="0" quotePrefix="1" applyNumberFormat="1" applyFont="1" applyFill="1" applyBorder="1" applyAlignment="1">
      <alignment horizontal="right"/>
    </xf>
    <xf numFmtId="168" fontId="13" fillId="2" borderId="0" xfId="0" applyNumberFormat="1" applyFont="1" applyFill="1" applyBorder="1" applyAlignment="1">
      <alignment horizontal="right"/>
    </xf>
    <xf numFmtId="171" fontId="29" fillId="2" borderId="0" xfId="7" applyNumberFormat="1" applyFont="1" applyFill="1" applyBorder="1" applyAlignment="1" applyProtection="1">
      <alignment horizontal="right" vertical="center"/>
      <protection locked="0"/>
    </xf>
    <xf numFmtId="171" fontId="13" fillId="2" borderId="0" xfId="0" applyNumberFormat="1" applyFont="1" applyFill="1" applyBorder="1" applyAlignment="1">
      <alignment horizontal="right"/>
    </xf>
    <xf numFmtId="0" fontId="8" fillId="2" borderId="2" xfId="0" applyNumberFormat="1" applyFont="1" applyFill="1" applyBorder="1"/>
    <xf numFmtId="171" fontId="18" fillId="2" borderId="2" xfId="0" applyNumberFormat="1" applyFont="1" applyFill="1" applyBorder="1" applyAlignment="1">
      <alignment horizontal="right"/>
    </xf>
    <xf numFmtId="168" fontId="18" fillId="2" borderId="2" xfId="0" applyNumberFormat="1" applyFont="1" applyFill="1" applyBorder="1" applyAlignment="1">
      <alignment horizontal="right"/>
    </xf>
    <xf numFmtId="168" fontId="28" fillId="2" borderId="2" xfId="7" applyNumberFormat="1" applyFont="1" applyFill="1" applyBorder="1" applyAlignment="1" applyProtection="1">
      <alignment horizontal="right" vertical="center"/>
      <protection locked="0"/>
    </xf>
    <xf numFmtId="0" fontId="13" fillId="2" borderId="0" xfId="0" applyNumberFormat="1" applyFont="1" applyFill="1" applyBorder="1"/>
    <xf numFmtId="168" fontId="13" fillId="2" borderId="0" xfId="0" quotePrefix="1" applyNumberFormat="1" applyFont="1" applyFill="1" applyBorder="1" applyAlignment="1">
      <alignment horizontal="right"/>
    </xf>
    <xf numFmtId="171" fontId="13" fillId="5" borderId="0" xfId="0" applyNumberFormat="1" applyFont="1" applyFill="1" applyBorder="1" applyAlignment="1">
      <alignment horizontal="right"/>
    </xf>
    <xf numFmtId="3" fontId="18" fillId="2" borderId="2" xfId="0" applyNumberFormat="1" applyFont="1" applyFill="1" applyBorder="1"/>
    <xf numFmtId="0" fontId="25" fillId="8" borderId="0" xfId="0" applyNumberFormat="1" applyFont="1" applyFill="1" applyBorder="1"/>
    <xf numFmtId="3" fontId="25" fillId="8" borderId="0" xfId="0" applyNumberFormat="1" applyFont="1" applyFill="1" applyBorder="1"/>
    <xf numFmtId="168" fontId="25" fillId="8" borderId="0" xfId="0" applyNumberFormat="1" applyFont="1" applyFill="1" applyBorder="1" applyAlignment="1">
      <alignment horizontal="right"/>
    </xf>
    <xf numFmtId="168" fontId="25" fillId="8" borderId="0" xfId="0" applyNumberFormat="1" applyFont="1" applyFill="1" applyBorder="1" applyAlignment="1"/>
    <xf numFmtId="169" fontId="25" fillId="8" borderId="0" xfId="0" applyNumberFormat="1" applyFont="1" applyFill="1" applyBorder="1"/>
    <xf numFmtId="0" fontId="8" fillId="6" borderId="12" xfId="0" applyNumberFormat="1" applyFont="1" applyFill="1" applyBorder="1"/>
    <xf numFmtId="3" fontId="18" fillId="6" borderId="12" xfId="0" applyNumberFormat="1" applyFont="1" applyFill="1" applyBorder="1"/>
    <xf numFmtId="0" fontId="8" fillId="9" borderId="12" xfId="0" applyNumberFormat="1" applyFont="1" applyFill="1" applyBorder="1"/>
    <xf numFmtId="3" fontId="18" fillId="9" borderId="12" xfId="0" applyNumberFormat="1" applyFont="1" applyFill="1" applyBorder="1"/>
    <xf numFmtId="168" fontId="18" fillId="6" borderId="12" xfId="0" applyNumberFormat="1" applyFont="1" applyFill="1" applyBorder="1" applyAlignment="1">
      <alignment horizontal="right"/>
    </xf>
    <xf numFmtId="0" fontId="31" fillId="2" borderId="0" xfId="0" applyNumberFormat="1" applyFont="1" applyFill="1" applyBorder="1"/>
    <xf numFmtId="3" fontId="3" fillId="2" borderId="0" xfId="0" applyNumberFormat="1" applyFont="1" applyFill="1" applyBorder="1"/>
    <xf numFmtId="3" fontId="17" fillId="2" borderId="0" xfId="0" applyNumberFormat="1" applyFont="1" applyFill="1" applyBorder="1"/>
    <xf numFmtId="0" fontId="4" fillId="2" borderId="2" xfId="4" applyNumberFormat="1" applyFill="1" applyBorder="1"/>
    <xf numFmtId="0" fontId="8" fillId="2" borderId="0" xfId="0" applyFont="1" applyFill="1" applyBorder="1" applyAlignment="1">
      <alignment vertical="center"/>
    </xf>
    <xf numFmtId="0" fontId="8" fillId="2" borderId="0" xfId="0" applyFont="1" applyFill="1" applyBorder="1" applyAlignment="1"/>
    <xf numFmtId="0" fontId="0" fillId="2" borderId="0" xfId="0" applyFont="1" applyFill="1" applyBorder="1"/>
    <xf numFmtId="0" fontId="8" fillId="2" borderId="1" xfId="0" applyFont="1" applyFill="1" applyBorder="1" applyAlignment="1">
      <alignment vertical="center"/>
    </xf>
    <xf numFmtId="0" fontId="8" fillId="2" borderId="1" xfId="0" applyFont="1" applyFill="1" applyBorder="1" applyAlignment="1"/>
    <xf numFmtId="0" fontId="23" fillId="2" borderId="0" xfId="0" applyFont="1" applyFill="1" applyBorder="1" applyAlignment="1">
      <alignment horizontal="right"/>
    </xf>
    <xf numFmtId="17" fontId="0" fillId="2" borderId="3" xfId="0" applyNumberFormat="1" applyFont="1" applyFill="1" applyBorder="1"/>
    <xf numFmtId="0" fontId="8" fillId="2" borderId="1" xfId="0" applyNumberFormat="1" applyFont="1" applyFill="1" applyBorder="1"/>
    <xf numFmtId="0" fontId="8" fillId="2" borderId="2" xfId="0" applyNumberFormat="1"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shrinkToFit="1"/>
    </xf>
    <xf numFmtId="0" fontId="0" fillId="2" borderId="0" xfId="0" applyNumberFormat="1" applyFont="1" applyFill="1" applyBorder="1"/>
    <xf numFmtId="3" fontId="0" fillId="2" borderId="0" xfId="0" applyNumberFormat="1" applyFont="1" applyFill="1" applyBorder="1"/>
    <xf numFmtId="168" fontId="0" fillId="2" borderId="0" xfId="0" applyNumberFormat="1" applyFont="1" applyFill="1" applyBorder="1"/>
    <xf numFmtId="0" fontId="25" fillId="4" borderId="3" xfId="0" applyNumberFormat="1" applyFont="1" applyFill="1" applyBorder="1"/>
    <xf numFmtId="3" fontId="25" fillId="4" borderId="3" xfId="0" applyNumberFormat="1" applyFont="1" applyFill="1" applyBorder="1"/>
    <xf numFmtId="168" fontId="25"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5" fillId="4" borderId="2" xfId="0" applyNumberFormat="1" applyFont="1" applyFill="1" applyBorder="1"/>
    <xf numFmtId="3" fontId="25" fillId="4" borderId="2" xfId="0" applyNumberFormat="1" applyFont="1" applyFill="1" applyBorder="1"/>
    <xf numFmtId="168" fontId="25" fillId="4" borderId="2" xfId="0" applyNumberFormat="1" applyFont="1" applyFill="1" applyBorder="1"/>
    <xf numFmtId="0" fontId="23" fillId="2" borderId="0" xfId="0" applyNumberFormat="1" applyFont="1" applyFill="1" applyBorder="1" applyAlignment="1">
      <alignment horizontal="right"/>
    </xf>
    <xf numFmtId="171" fontId="13" fillId="10" borderId="0" xfId="0" quotePrefix="1" applyNumberFormat="1" applyFont="1" applyFill="1" applyBorder="1" applyAlignment="1">
      <alignment horizontal="right"/>
    </xf>
    <xf numFmtId="174" fontId="13" fillId="10" borderId="0" xfId="0" quotePrefix="1" applyNumberFormat="1" applyFont="1" applyFill="1" applyBorder="1" applyAlignment="1">
      <alignment horizontal="right"/>
    </xf>
    <xf numFmtId="171" fontId="13" fillId="10" borderId="0" xfId="0" applyNumberFormat="1" applyFont="1" applyFill="1" applyBorder="1" applyAlignment="1">
      <alignment horizontal="right"/>
    </xf>
    <xf numFmtId="3" fontId="18" fillId="2" borderId="2" xfId="0" applyNumberFormat="1" applyFont="1" applyFill="1" applyBorder="1" applyAlignment="1">
      <alignment horizontal="right"/>
    </xf>
    <xf numFmtId="174" fontId="13" fillId="10" borderId="0" xfId="0" applyNumberFormat="1" applyFont="1" applyFill="1" applyBorder="1" applyAlignment="1">
      <alignment horizontal="right"/>
    </xf>
    <xf numFmtId="3" fontId="28" fillId="2" borderId="2" xfId="7" applyNumberFormat="1" applyFont="1" applyFill="1" applyBorder="1" applyAlignment="1" applyProtection="1">
      <alignment vertical="center"/>
      <protection locked="0"/>
    </xf>
    <xf numFmtId="3" fontId="25" fillId="8" borderId="0" xfId="0" applyNumberFormat="1" applyFont="1" applyFill="1" applyBorder="1" applyAlignment="1">
      <alignment horizontal="right"/>
    </xf>
    <xf numFmtId="3" fontId="18" fillId="6" borderId="12" xfId="0" applyNumberFormat="1" applyFont="1" applyFill="1" applyBorder="1" applyAlignment="1">
      <alignment horizontal="right"/>
    </xf>
    <xf numFmtId="171" fontId="31" fillId="2" borderId="0" xfId="0" applyNumberFormat="1" applyFont="1" applyFill="1" applyBorder="1"/>
    <xf numFmtId="3" fontId="0" fillId="0" borderId="0" xfId="0" applyNumberFormat="1"/>
    <xf numFmtId="0" fontId="8" fillId="2" borderId="2" xfId="1" applyFont="1" applyFill="1" applyBorder="1" applyAlignment="1"/>
    <xf numFmtId="0" fontId="8" fillId="2" borderId="2" xfId="1" applyNumberFormat="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NumberFormat="1" applyFont="1" applyFill="1" applyBorder="1" applyAlignment="1">
      <alignment horizontal="right" vertical="center" wrapText="1" shrinkToFit="1"/>
    </xf>
    <xf numFmtId="168" fontId="4" fillId="2" borderId="3" xfId="1" applyNumberFormat="1" applyFont="1" applyFill="1" applyBorder="1"/>
    <xf numFmtId="3" fontId="4" fillId="2" borderId="3" xfId="1" applyNumberFormat="1" applyFont="1" applyFill="1" applyBorder="1"/>
    <xf numFmtId="3" fontId="4" fillId="2" borderId="0" xfId="1" applyNumberFormat="1" applyFont="1" applyFill="1" applyBorder="1" applyAlignment="1">
      <alignment horizontal="right"/>
    </xf>
    <xf numFmtId="168" fontId="4" fillId="2" borderId="0" xfId="1" applyNumberFormat="1" applyFont="1" applyFill="1" applyBorder="1" applyAlignment="1">
      <alignment horizontal="right"/>
    </xf>
    <xf numFmtId="168" fontId="4" fillId="2" borderId="0" xfId="1" quotePrefix="1" applyNumberFormat="1" applyFont="1" applyFill="1" applyBorder="1" applyAlignment="1">
      <alignment horizontal="right"/>
    </xf>
    <xf numFmtId="1" fontId="25" fillId="4" borderId="2" xfId="0" applyNumberFormat="1" applyFont="1" applyFill="1" applyBorder="1"/>
    <xf numFmtId="169" fontId="25" fillId="4" borderId="2" xfId="0" applyNumberFormat="1" applyFont="1" applyFill="1" applyBorder="1"/>
    <xf numFmtId="0" fontId="0" fillId="2" borderId="2" xfId="0" applyNumberFormat="1" applyFont="1" applyFill="1" applyBorder="1"/>
    <xf numFmtId="4" fontId="4" fillId="2" borderId="1" xfId="1" applyNumberFormat="1" applyFont="1" applyFill="1" applyBorder="1"/>
    <xf numFmtId="168" fontId="4" fillId="2" borderId="1" xfId="1" applyNumberFormat="1" applyFont="1" applyFill="1" applyBorder="1"/>
    <xf numFmtId="168" fontId="4" fillId="2" borderId="1" xfId="1" quotePrefix="1" applyNumberFormat="1" applyFont="1" applyFill="1" applyBorder="1" applyAlignment="1">
      <alignment horizontal="right"/>
    </xf>
    <xf numFmtId="0" fontId="23" fillId="2" borderId="0" xfId="1" applyFont="1" applyFill="1"/>
    <xf numFmtId="0" fontId="0" fillId="2" borderId="3" xfId="0" applyNumberFormat="1" applyFont="1" applyFill="1" applyBorder="1"/>
    <xf numFmtId="0" fontId="8" fillId="2" borderId="0" xfId="1" applyFont="1" applyFill="1" applyBorder="1" applyAlignment="1">
      <alignment horizontal="left" vertical="center"/>
    </xf>
    <xf numFmtId="17" fontId="4" fillId="2" borderId="2" xfId="1" applyNumberFormat="1" applyFont="1" applyFill="1" applyBorder="1"/>
    <xf numFmtId="0" fontId="8" fillId="2" borderId="2" xfId="1" applyNumberFormat="1" applyFont="1" applyFill="1" applyBorder="1" applyAlignment="1">
      <alignment horizontal="right" vertical="center" wrapText="1"/>
    </xf>
    <xf numFmtId="0" fontId="4" fillId="2" borderId="0" xfId="1" applyNumberFormat="1" applyFont="1" applyFill="1"/>
    <xf numFmtId="0" fontId="4" fillId="2" borderId="0" xfId="1" quotePrefix="1" applyNumberFormat="1" applyFont="1" applyFill="1" applyBorder="1"/>
    <xf numFmtId="4" fontId="4" fillId="2" borderId="0" xfId="1" applyNumberFormat="1" applyFont="1" applyFill="1" applyBorder="1" applyAlignment="1">
      <alignment horizontal="right"/>
    </xf>
    <xf numFmtId="0" fontId="31" fillId="2" borderId="0" xfId="1" applyNumberFormat="1" applyFont="1" applyFill="1" applyBorder="1" applyAlignment="1">
      <alignment textRotation="180"/>
    </xf>
    <xf numFmtId="0" fontId="4" fillId="2" borderId="3" xfId="1" quotePrefix="1" applyNumberFormat="1" applyFont="1" applyFill="1" applyBorder="1"/>
    <xf numFmtId="4" fontId="4" fillId="2" borderId="3" xfId="1" applyNumberFormat="1" applyFont="1" applyFill="1" applyBorder="1" applyAlignment="1">
      <alignment horizontal="right"/>
    </xf>
    <xf numFmtId="0" fontId="4" fillId="2" borderId="1" xfId="1" quotePrefix="1" applyNumberFormat="1" applyFont="1" applyFill="1" applyBorder="1"/>
    <xf numFmtId="4" fontId="4" fillId="2" borderId="1" xfId="1" applyNumberFormat="1" applyFont="1" applyFill="1" applyBorder="1" applyAlignment="1">
      <alignment horizontal="right"/>
    </xf>
    <xf numFmtId="3" fontId="23" fillId="2" borderId="0" xfId="1" applyNumberFormat="1" applyFont="1" applyFill="1" applyBorder="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4" fontId="4" fillId="2" borderId="3" xfId="1" applyNumberFormat="1" applyFont="1" applyFill="1" applyBorder="1"/>
    <xf numFmtId="4" fontId="4" fillId="2" borderId="0" xfId="1" applyNumberFormat="1" applyFont="1" applyFill="1" applyBorder="1"/>
    <xf numFmtId="0" fontId="8" fillId="2" borderId="3" xfId="1" applyNumberFormat="1" applyFont="1" applyFill="1" applyBorder="1" applyAlignment="1">
      <alignment horizontal="right" vertical="center"/>
    </xf>
    <xf numFmtId="0" fontId="8" fillId="2" borderId="2" xfId="1" applyNumberFormat="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NumberFormat="1" applyFont="1" applyFill="1" applyBorder="1" applyAlignment="1">
      <alignment horizontal="left"/>
    </xf>
    <xf numFmtId="4" fontId="4" fillId="3" borderId="0" xfId="1" applyNumberFormat="1" applyFont="1" applyFill="1" applyBorder="1"/>
    <xf numFmtId="4" fontId="4" fillId="3" borderId="0" xfId="1" applyNumberFormat="1" applyFont="1" applyFill="1" applyBorder="1" applyAlignment="1">
      <alignment horizontal="right"/>
    </xf>
    <xf numFmtId="0" fontId="4" fillId="2" borderId="0" xfId="1" quotePrefix="1" applyFont="1" applyFill="1" applyBorder="1"/>
    <xf numFmtId="4" fontId="4" fillId="3" borderId="0" xfId="1" quotePrefix="1" applyNumberFormat="1" applyFont="1" applyFill="1" applyBorder="1"/>
    <xf numFmtId="4" fontId="4" fillId="2" borderId="0" xfId="1" quotePrefix="1" applyNumberFormat="1" applyFont="1" applyFill="1" applyBorder="1"/>
    <xf numFmtId="0" fontId="4" fillId="2" borderId="1" xfId="1" applyFont="1" applyFill="1" applyBorder="1"/>
    <xf numFmtId="4" fontId="4" fillId="3" borderId="1" xfId="1" applyNumberFormat="1" applyFont="1" applyFill="1" applyBorder="1"/>
    <xf numFmtId="0" fontId="25" fillId="4" borderId="2" xfId="1" applyNumberFormat="1" applyFont="1" applyFill="1" applyBorder="1" applyAlignment="1">
      <alignment horizontal="left"/>
    </xf>
    <xf numFmtId="2" fontId="25" fillId="4" borderId="2" xfId="1" applyNumberFormat="1" applyFont="1" applyFill="1" applyBorder="1"/>
    <xf numFmtId="0" fontId="8" fillId="3" borderId="2" xfId="1" applyNumberFormat="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ont="1" applyFill="1" applyBorder="1"/>
    <xf numFmtId="0" fontId="0" fillId="2" borderId="1" xfId="0" applyNumberFormat="1" applyFont="1" applyFill="1" applyBorder="1"/>
    <xf numFmtId="168" fontId="0" fillId="2" borderId="1" xfId="0" applyNumberFormat="1" applyFont="1" applyFill="1" applyBorder="1"/>
    <xf numFmtId="168" fontId="0" fillId="2" borderId="3" xfId="0" applyNumberFormat="1" applyFont="1" applyFill="1" applyBorder="1"/>
    <xf numFmtId="0" fontId="23" fillId="2" borderId="0" xfId="0" applyFont="1" applyFill="1" applyBorder="1"/>
    <xf numFmtId="0" fontId="4" fillId="2" borderId="0" xfId="1" applyFont="1" applyFill="1" applyAlignment="1"/>
    <xf numFmtId="0" fontId="10" fillId="2" borderId="0" xfId="2" applyFill="1" applyAlignment="1"/>
    <xf numFmtId="0" fontId="10" fillId="0" borderId="0" xfId="2"/>
    <xf numFmtId="0" fontId="25" fillId="4" borderId="0" xfId="1" applyNumberFormat="1" applyFont="1" applyFill="1" applyBorder="1"/>
    <xf numFmtId="3" fontId="25" fillId="4" borderId="0" xfId="1" applyNumberFormat="1" applyFont="1" applyFill="1" applyBorder="1" applyAlignment="1">
      <alignment horizontal="right"/>
    </xf>
    <xf numFmtId="168" fontId="25" fillId="4" borderId="0" xfId="1" applyNumberFormat="1" applyFont="1" applyFill="1" applyBorder="1" applyAlignment="1">
      <alignment horizontal="right"/>
    </xf>
    <xf numFmtId="168" fontId="25" fillId="4" borderId="0" xfId="1" quotePrefix="1" applyNumberFormat="1" applyFont="1" applyFill="1" applyBorder="1" applyAlignment="1">
      <alignment horizontal="right"/>
    </xf>
    <xf numFmtId="0" fontId="4" fillId="2" borderId="1" xfId="1" applyNumberFormat="1" applyFont="1" applyFill="1" applyBorder="1" applyAlignment="1">
      <alignment wrapText="1"/>
    </xf>
    <xf numFmtId="0" fontId="0" fillId="2" borderId="10" xfId="0" applyNumberFormat="1" applyFont="1" applyFill="1" applyBorder="1"/>
    <xf numFmtId="0" fontId="8" fillId="2" borderId="1" xfId="0" applyNumberFormat="1" applyFont="1" applyFill="1" applyBorder="1" applyAlignment="1">
      <alignment horizontal="right" vertical="center"/>
    </xf>
    <xf numFmtId="0" fontId="8" fillId="2" borderId="1" xfId="0" applyNumberFormat="1" applyFont="1" applyFill="1" applyBorder="1" applyAlignment="1">
      <alignment horizontal="right" vertical="center" wrapText="1"/>
    </xf>
    <xf numFmtId="0" fontId="8" fillId="2" borderId="11" xfId="0" applyNumberFormat="1" applyFont="1" applyFill="1" applyBorder="1" applyAlignment="1">
      <alignment horizontal="right" vertical="center" wrapText="1"/>
    </xf>
    <xf numFmtId="0" fontId="8" fillId="2" borderId="5"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xf>
    <xf numFmtId="0" fontId="25" fillId="4" borderId="5" xfId="0" applyNumberFormat="1" applyFont="1" applyFill="1" applyBorder="1"/>
    <xf numFmtId="4" fontId="23" fillId="2" borderId="0" xfId="0" applyNumberFormat="1" applyFont="1" applyFill="1" applyBorder="1"/>
    <xf numFmtId="0" fontId="13" fillId="0" borderId="0" xfId="0" applyFont="1"/>
    <xf numFmtId="0" fontId="13" fillId="0" borderId="1" xfId="0" applyFont="1" applyBorder="1"/>
    <xf numFmtId="168" fontId="13" fillId="2" borderId="0" xfId="0" applyNumberFormat="1" applyFont="1" applyFill="1" applyBorder="1"/>
    <xf numFmtId="3" fontId="13" fillId="2" borderId="0" xfId="0" applyNumberFormat="1" applyFont="1" applyFill="1" applyBorder="1"/>
    <xf numFmtId="169" fontId="28" fillId="2" borderId="2" xfId="7" applyNumberFormat="1" applyFont="1" applyFill="1" applyBorder="1" applyAlignment="1" applyProtection="1">
      <alignment horizontal="right" vertical="center"/>
      <protection locked="0"/>
    </xf>
    <xf numFmtId="168" fontId="25" fillId="8" borderId="0" xfId="0" applyNumberFormat="1" applyFont="1" applyFill="1" applyBorder="1"/>
    <xf numFmtId="0" fontId="8" fillId="6" borderId="12" xfId="0" applyNumberFormat="1"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68" fontId="28" fillId="2" borderId="2" xfId="7" quotePrefix="1" applyNumberFormat="1" applyFont="1" applyFill="1" applyBorder="1" applyAlignment="1" applyProtection="1">
      <alignment horizontal="right" vertical="center"/>
      <protection locked="0"/>
    </xf>
    <xf numFmtId="173" fontId="28" fillId="2" borderId="2" xfId="7" applyNumberFormat="1" applyFont="1" applyFill="1" applyBorder="1" applyAlignment="1" applyProtection="1">
      <alignment horizontal="right" vertical="center"/>
      <protection locked="0"/>
    </xf>
    <xf numFmtId="171" fontId="18" fillId="2" borderId="2" xfId="0" applyNumberFormat="1" applyFont="1" applyFill="1" applyBorder="1"/>
    <xf numFmtId="0" fontId="8" fillId="2" borderId="0" xfId="0" applyNumberFormat="1" applyFont="1" applyFill="1" applyBorder="1"/>
    <xf numFmtId="175" fontId="25" fillId="8" borderId="0" xfId="0" applyNumberFormat="1" applyFont="1" applyFill="1" applyBorder="1"/>
    <xf numFmtId="175" fontId="18" fillId="6" borderId="12" xfId="0" applyNumberFormat="1" applyFont="1" applyFill="1" applyBorder="1"/>
    <xf numFmtId="17" fontId="8" fillId="2" borderId="0" xfId="0" applyNumberFormat="1" applyFont="1" applyFill="1" applyBorder="1" applyAlignment="1">
      <alignment horizontal="left"/>
    </xf>
    <xf numFmtId="0" fontId="8" fillId="2" borderId="2" xfId="0" applyNumberFormat="1" applyFont="1" applyFill="1" applyBorder="1" applyAlignment="1">
      <alignment horizontal="right"/>
    </xf>
    <xf numFmtId="0" fontId="8" fillId="2" borderId="0" xfId="0" applyNumberFormat="1" applyFont="1" applyFill="1" applyBorder="1" applyAlignment="1">
      <alignment horizontal="right"/>
    </xf>
    <xf numFmtId="3" fontId="8" fillId="2" borderId="0" xfId="0" applyNumberFormat="1" applyFont="1" applyFill="1" applyBorder="1"/>
    <xf numFmtId="3" fontId="16" fillId="2" borderId="0" xfId="0" applyNumberFormat="1" applyFont="1" applyFill="1" applyBorder="1"/>
    <xf numFmtId="3" fontId="4" fillId="2" borderId="0" xfId="0" applyNumberFormat="1" applyFont="1" applyFill="1" applyBorder="1"/>
    <xf numFmtId="176" fontId="4" fillId="2" borderId="0" xfId="1" applyNumberFormat="1" applyFont="1" applyFill="1" applyBorder="1" applyAlignment="1">
      <alignment horizontal="right"/>
    </xf>
    <xf numFmtId="176" fontId="4" fillId="2" borderId="1" xfId="1" applyNumberFormat="1" applyFont="1" applyFill="1" applyBorder="1" applyAlignment="1">
      <alignment horizontal="right"/>
    </xf>
    <xf numFmtId="168" fontId="4" fillId="2" borderId="3" xfId="1" applyNumberFormat="1" applyFont="1" applyFill="1" applyBorder="1" applyAlignment="1">
      <alignment horizontal="right"/>
    </xf>
    <xf numFmtId="0" fontId="32" fillId="0" borderId="0" xfId="0" applyFont="1"/>
    <xf numFmtId="0" fontId="32" fillId="2" borderId="0" xfId="0" applyNumberFormat="1" applyFont="1" applyFill="1"/>
    <xf numFmtId="0" fontId="32" fillId="2" borderId="0" xfId="0" applyNumberFormat="1" applyFont="1" applyFill="1" applyAlignment="1">
      <alignment horizontal="left"/>
    </xf>
    <xf numFmtId="0" fontId="14" fillId="2" borderId="0" xfId="0" applyNumberFormat="1" applyFont="1" applyFill="1"/>
    <xf numFmtId="3" fontId="14" fillId="2" borderId="0" xfId="0" applyNumberFormat="1" applyFont="1" applyFill="1"/>
    <xf numFmtId="169" fontId="4" fillId="2" borderId="0" xfId="0" applyNumberFormat="1" applyFont="1" applyFill="1" applyBorder="1"/>
    <xf numFmtId="0" fontId="4" fillId="2" borderId="0" xfId="0" applyNumberFormat="1" applyFont="1" applyFill="1" applyBorder="1"/>
    <xf numFmtId="0" fontId="4" fillId="2" borderId="0" xfId="0" applyNumberFormat="1" applyFont="1" applyFill="1" applyBorder="1" applyAlignment="1">
      <alignment horizontal="left"/>
    </xf>
    <xf numFmtId="17" fontId="5" fillId="2" borderId="0" xfId="0" applyNumberFormat="1" applyFont="1" applyFill="1"/>
    <xf numFmtId="0" fontId="23" fillId="2" borderId="1" xfId="0" applyFont="1" applyFill="1" applyBorder="1" applyAlignment="1">
      <alignment horizontal="right"/>
    </xf>
    <xf numFmtId="0" fontId="14" fillId="2" borderId="1" xfId="0" applyFont="1" applyFill="1" applyBorder="1"/>
    <xf numFmtId="0" fontId="12" fillId="2" borderId="0" xfId="8" applyFont="1" applyFill="1"/>
    <xf numFmtId="0" fontId="0" fillId="0" borderId="0" xfId="0" applyBorder="1"/>
    <xf numFmtId="169" fontId="25" fillId="4" borderId="1" xfId="1" applyNumberFormat="1" applyFont="1" applyFill="1" applyBorder="1"/>
    <xf numFmtId="3" fontId="0" fillId="2" borderId="1" xfId="0" applyNumberFormat="1" applyFont="1" applyFill="1" applyBorder="1"/>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vertical="center"/>
    </xf>
    <xf numFmtId="0" fontId="13" fillId="2" borderId="0" xfId="0" applyNumberFormat="1" applyFont="1" applyFill="1"/>
    <xf numFmtId="0" fontId="13" fillId="2" borderId="0" xfId="0" applyNumberFormat="1" applyFont="1" applyFill="1" applyAlignment="1">
      <alignment horizontal="left"/>
    </xf>
    <xf numFmtId="0" fontId="13" fillId="2" borderId="0" xfId="0" applyNumberFormat="1" applyFont="1" applyFill="1" applyBorder="1" applyAlignment="1">
      <alignment wrapText="1"/>
    </xf>
    <xf numFmtId="0" fontId="13" fillId="2" borderId="1" xfId="0" applyNumberFormat="1" applyFont="1" applyFill="1" applyBorder="1"/>
    <xf numFmtId="0" fontId="19" fillId="2" borderId="0" xfId="0" applyFont="1" applyFill="1" applyBorder="1" applyAlignment="1">
      <alignment horizontal="right"/>
    </xf>
    <xf numFmtId="0" fontId="18" fillId="2" borderId="0" xfId="9" applyFont="1" applyFill="1" applyAlignment="1"/>
    <xf numFmtId="0" fontId="13" fillId="2" borderId="0" xfId="9" applyFont="1" applyFill="1"/>
    <xf numFmtId="0" fontId="18" fillId="2" borderId="0" xfId="9" applyFont="1" applyFill="1"/>
    <xf numFmtId="0" fontId="18" fillId="2" borderId="2" xfId="9" applyFont="1" applyFill="1" applyBorder="1" applyAlignment="1">
      <alignment horizontal="right"/>
    </xf>
    <xf numFmtId="0" fontId="18"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8" fillId="2" borderId="0" xfId="9" applyFont="1" applyFill="1" applyBorder="1"/>
    <xf numFmtId="0" fontId="13" fillId="2" borderId="0" xfId="9" applyFont="1" applyFill="1" applyBorder="1" applyAlignment="1">
      <alignment horizontal="right"/>
    </xf>
    <xf numFmtId="0" fontId="13" fillId="2" borderId="0" xfId="9" applyFont="1" applyFill="1" applyBorder="1"/>
    <xf numFmtId="49" fontId="13" fillId="2" borderId="0" xfId="9" applyNumberFormat="1" applyFont="1" applyFill="1" applyBorder="1" applyAlignment="1">
      <alignment horizontal="right"/>
    </xf>
    <xf numFmtId="3" fontId="13" fillId="2" borderId="0" xfId="9" applyNumberFormat="1" applyFont="1" applyFill="1" applyBorder="1" applyAlignment="1">
      <alignment horizontal="right"/>
    </xf>
    <xf numFmtId="0" fontId="18"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3" fillId="2" borderId="0" xfId="9" applyFont="1" applyFill="1" applyAlignment="1">
      <alignment horizontal="right"/>
    </xf>
    <xf numFmtId="0" fontId="18"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ont="1" applyFill="1" applyBorder="1" applyAlignment="1">
      <alignment horizontal="right"/>
    </xf>
    <xf numFmtId="0" fontId="8" fillId="2" borderId="1" xfId="1" applyFont="1" applyFill="1" applyBorder="1"/>
    <xf numFmtId="0" fontId="4" fillId="2" borderId="1" xfId="1" applyFont="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4" fillId="0" borderId="0" xfId="13" quotePrefix="1" applyNumberFormat="1"/>
    <xf numFmtId="0" fontId="34" fillId="0" borderId="0" xfId="13" applyNumberFormat="1"/>
    <xf numFmtId="0" fontId="34" fillId="0" borderId="0" xfId="13" quotePrefix="1" applyNumberFormat="1"/>
    <xf numFmtId="0" fontId="34" fillId="0" borderId="0" xfId="13" applyNumberFormat="1"/>
    <xf numFmtId="0" fontId="36" fillId="0" borderId="0" xfId="13" quotePrefix="1" applyNumberFormat="1" applyFont="1" applyFill="1"/>
    <xf numFmtId="0" fontId="34" fillId="0" borderId="0" xfId="13" quotePrefix="1" applyNumberFormat="1" applyFill="1"/>
    <xf numFmtId="0" fontId="8" fillId="2" borderId="3" xfId="1" applyNumberFormat="1" applyFont="1" applyFill="1" applyBorder="1" applyAlignment="1">
      <alignment horizontal="center" vertical="center"/>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4" fillId="2" borderId="16" xfId="1" applyNumberFormat="1" applyFill="1" applyBorder="1"/>
    <xf numFmtId="0" fontId="4" fillId="2" borderId="15" xfId="1" applyNumberFormat="1" applyFill="1" applyBorder="1"/>
    <xf numFmtId="0" fontId="25" fillId="4" borderId="15" xfId="1" applyNumberFormat="1" applyFont="1" applyFill="1" applyBorder="1"/>
    <xf numFmtId="0" fontId="23" fillId="2" borderId="17" xfId="1" applyFont="1" applyFill="1" applyBorder="1"/>
    <xf numFmtId="49" fontId="23" fillId="2" borderId="0" xfId="1" applyNumberFormat="1" applyFont="1" applyFill="1" applyBorder="1"/>
    <xf numFmtId="17" fontId="4" fillId="2" borderId="3" xfId="1" applyNumberFormat="1" applyFill="1" applyBorder="1"/>
    <xf numFmtId="0" fontId="8" fillId="2" borderId="13" xfId="0" applyFont="1" applyFill="1" applyBorder="1" applyAlignment="1">
      <alignment vertical="center"/>
    </xf>
    <xf numFmtId="0" fontId="0" fillId="2" borderId="0" xfId="0" applyFill="1" applyBorder="1"/>
    <xf numFmtId="169" fontId="4" fillId="2" borderId="0" xfId="0" applyNumberFormat="1" applyFont="1" applyFill="1" applyBorder="1" applyAlignment="1">
      <alignment horizontal="right" indent="1"/>
    </xf>
    <xf numFmtId="49" fontId="4" fillId="2" borderId="0" xfId="0" applyNumberFormat="1" applyFont="1" applyFill="1" applyBorder="1" applyAlignment="1">
      <alignment horizontal="center"/>
    </xf>
    <xf numFmtId="0" fontId="3" fillId="2" borderId="1" xfId="0" applyFont="1" applyFill="1" applyBorder="1" applyAlignment="1">
      <alignment horizontal="center"/>
    </xf>
    <xf numFmtId="3" fontId="4" fillId="11" borderId="3" xfId="1" applyNumberFormat="1" applyFont="1" applyFill="1" applyBorder="1" applyAlignment="1">
      <alignment horizontal="right" indent="1"/>
    </xf>
    <xf numFmtId="3" fontId="4" fillId="11" borderId="0" xfId="1" applyNumberFormat="1" applyFont="1" applyFill="1" applyBorder="1" applyAlignment="1">
      <alignment horizontal="right" indent="1"/>
    </xf>
    <xf numFmtId="3" fontId="4" fillId="11" borderId="1" xfId="1" applyNumberFormat="1" applyFont="1" applyFill="1" applyBorder="1" applyAlignment="1">
      <alignment horizontal="right" indent="1"/>
    </xf>
    <xf numFmtId="4" fontId="4" fillId="11" borderId="0" xfId="1" applyNumberFormat="1" applyFont="1" applyFill="1" applyBorder="1" applyAlignment="1">
      <alignment horizontal="right" indent="1"/>
    </xf>
    <xf numFmtId="2" fontId="4" fillId="11" borderId="3" xfId="1" applyNumberFormat="1" applyFont="1" applyFill="1" applyBorder="1" applyAlignment="1">
      <alignment horizontal="right" indent="1"/>
    </xf>
    <xf numFmtId="167" fontId="4" fillId="11" borderId="0" xfId="1" applyNumberFormat="1" applyFont="1" applyFill="1" applyBorder="1" applyAlignment="1">
      <alignment horizontal="right" indent="1"/>
    </xf>
    <xf numFmtId="2" fontId="4" fillId="11" borderId="0" xfId="1" applyNumberFormat="1" applyFont="1" applyFill="1" applyBorder="1" applyAlignment="1">
      <alignment horizontal="right" indent="1"/>
    </xf>
    <xf numFmtId="168" fontId="4" fillId="11" borderId="0" xfId="1" applyNumberFormat="1" applyFont="1" applyFill="1" applyBorder="1" applyAlignment="1">
      <alignment horizontal="right" indent="1"/>
    </xf>
    <xf numFmtId="169" fontId="4" fillId="11" borderId="0" xfId="1" applyNumberFormat="1" applyFont="1" applyFill="1" applyBorder="1" applyAlignment="1">
      <alignment horizontal="right" indent="1"/>
    </xf>
    <xf numFmtId="169" fontId="4" fillId="11" borderId="1" xfId="1" applyNumberFormat="1" applyFont="1" applyFill="1" applyBorder="1" applyAlignment="1">
      <alignment horizontal="right" indent="1"/>
    </xf>
    <xf numFmtId="1" fontId="4" fillId="11" borderId="0" xfId="1" applyNumberFormat="1" applyFont="1" applyFill="1" applyBorder="1" applyAlignment="1">
      <alignment horizontal="right" indent="1"/>
    </xf>
    <xf numFmtId="49" fontId="8" fillId="2" borderId="0" xfId="1" applyNumberFormat="1" applyFont="1" applyFill="1" applyBorder="1" applyAlignment="1">
      <alignment horizontal="left"/>
    </xf>
    <xf numFmtId="3" fontId="4" fillId="11" borderId="3" xfId="1" applyNumberFormat="1" applyFill="1" applyBorder="1"/>
    <xf numFmtId="3" fontId="4" fillId="11" borderId="0" xfId="1" applyNumberFormat="1" applyFill="1" applyBorder="1"/>
    <xf numFmtId="3" fontId="4" fillId="11" borderId="1" xfId="1" applyNumberFormat="1" applyFill="1" applyBorder="1"/>
    <xf numFmtId="168" fontId="4" fillId="11" borderId="3" xfId="1" applyNumberFormat="1" applyFill="1" applyBorder="1"/>
    <xf numFmtId="168" fontId="4" fillId="11" borderId="0" xfId="1" applyNumberFormat="1" applyFill="1" applyBorder="1"/>
    <xf numFmtId="168" fontId="4" fillId="11" borderId="1" xfId="1" applyNumberFormat="1" applyFill="1" applyBorder="1"/>
    <xf numFmtId="0" fontId="4" fillId="2" borderId="0" xfId="1" applyFill="1" applyBorder="1"/>
    <xf numFmtId="0" fontId="8" fillId="2" borderId="0" xfId="1" applyFont="1" applyFill="1" applyBorder="1"/>
    <xf numFmtId="0" fontId="5" fillId="2" borderId="0" xfId="1" applyFont="1" applyFill="1" applyBorder="1"/>
    <xf numFmtId="17" fontId="5" fillId="2" borderId="0" xfId="1" applyNumberFormat="1" applyFont="1" applyFill="1" applyBorder="1"/>
    <xf numFmtId="3" fontId="34" fillId="2" borderId="0" xfId="13" applyNumberFormat="1" applyFill="1" applyBorder="1"/>
    <xf numFmtId="0" fontId="34" fillId="0" borderId="17" xfId="13" applyNumberFormat="1"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applyBorder="1"/>
    <xf numFmtId="0" fontId="34" fillId="2" borderId="0" xfId="13" applyFill="1" applyBorder="1"/>
    <xf numFmtId="0" fontId="34" fillId="2" borderId="0" xfId="13" applyNumberFormat="1" applyFill="1" applyBorder="1"/>
    <xf numFmtId="0" fontId="15" fillId="2" borderId="17" xfId="13" applyNumberFormat="1" applyFont="1" applyFill="1" applyBorder="1"/>
    <xf numFmtId="3" fontId="15" fillId="2" borderId="0" xfId="13" applyNumberFormat="1" applyFont="1" applyFill="1" applyBorder="1"/>
    <xf numFmtId="168" fontId="15" fillId="2" borderId="0" xfId="13" applyNumberFormat="1" applyFont="1" applyFill="1" applyBorder="1"/>
    <xf numFmtId="0" fontId="15" fillId="2" borderId="15" xfId="13" applyNumberFormat="1"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applyBorder="1"/>
    <xf numFmtId="3" fontId="15" fillId="11" borderId="1" xfId="13" quotePrefix="1" applyNumberFormat="1" applyFont="1" applyFill="1" applyBorder="1" applyAlignment="1">
      <alignment horizontal="right"/>
    </xf>
    <xf numFmtId="3" fontId="15" fillId="11" borderId="0" xfId="13" applyNumberFormat="1" applyFont="1" applyFill="1" applyBorder="1"/>
    <xf numFmtId="3" fontId="37" fillId="2" borderId="2" xfId="13" applyNumberFormat="1" applyFont="1" applyFill="1" applyBorder="1"/>
    <xf numFmtId="168" fontId="37" fillId="2" borderId="2" xfId="13" applyNumberFormat="1" applyFont="1" applyFill="1" applyBorder="1"/>
    <xf numFmtId="3" fontId="38" fillId="4" borderId="2" xfId="1" applyNumberFormat="1" applyFont="1" applyFill="1" applyBorder="1"/>
    <xf numFmtId="169" fontId="38" fillId="4" borderId="2" xfId="1" applyNumberFormat="1" applyFont="1" applyFill="1" applyBorder="1"/>
    <xf numFmtId="0" fontId="15" fillId="2" borderId="2" xfId="13" applyNumberFormat="1" applyFont="1" applyFill="1" applyBorder="1"/>
    <xf numFmtId="3" fontId="15" fillId="2" borderId="0" xfId="13" quotePrefix="1" applyNumberFormat="1" applyFont="1" applyFill="1" applyBorder="1" applyAlignment="1">
      <alignment horizontal="right"/>
    </xf>
    <xf numFmtId="168" fontId="15" fillId="2" borderId="0" xfId="13" quotePrefix="1" applyNumberFormat="1" applyFont="1" applyFill="1" applyBorder="1" applyAlignment="1">
      <alignment horizontal="right"/>
    </xf>
    <xf numFmtId="0" fontId="15" fillId="2" borderId="0" xfId="13" applyNumberFormat="1" applyFont="1" applyFill="1" applyBorder="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3" fontId="4" fillId="2" borderId="0" xfId="4" applyNumberFormat="1" applyFill="1"/>
    <xf numFmtId="0" fontId="40" fillId="2" borderId="0" xfId="0" applyFont="1" applyFill="1" applyBorder="1" applyAlignment="1">
      <alignment horizontal="right"/>
    </xf>
    <xf numFmtId="0" fontId="4" fillId="0" borderId="0" xfId="4" applyNumberFormat="1" applyBorder="1"/>
    <xf numFmtId="0" fontId="8" fillId="2" borderId="2" xfId="4" applyNumberFormat="1" applyFont="1" applyFill="1" applyBorder="1"/>
    <xf numFmtId="3" fontId="15" fillId="11" borderId="3" xfId="13" applyNumberFormat="1" applyFont="1" applyFill="1" applyBorder="1"/>
    <xf numFmtId="3" fontId="15" fillId="11" borderId="0" xfId="13" quotePrefix="1" applyNumberFormat="1" applyFont="1" applyFill="1" applyBorder="1" applyAlignment="1">
      <alignment horizontal="right"/>
    </xf>
    <xf numFmtId="168" fontId="15" fillId="11" borderId="3" xfId="13" applyNumberFormat="1" applyFont="1" applyFill="1" applyBorder="1"/>
    <xf numFmtId="3" fontId="4" fillId="11" borderId="3" xfId="1" applyNumberFormat="1" applyFont="1" applyFill="1" applyBorder="1" applyAlignment="1">
      <alignment horizontal="right"/>
    </xf>
    <xf numFmtId="3" fontId="4" fillId="2" borderId="3" xfId="1" applyNumberFormat="1" applyFont="1" applyFill="1" applyBorder="1" applyAlignment="1">
      <alignment horizontal="right"/>
    </xf>
    <xf numFmtId="3" fontId="4" fillId="11" borderId="0" xfId="1" applyNumberFormat="1" applyFont="1" applyFill="1" applyBorder="1" applyAlignment="1">
      <alignment horizontal="right"/>
    </xf>
    <xf numFmtId="3" fontId="4" fillId="11" borderId="0" xfId="1" quotePrefix="1" applyNumberFormat="1" applyFont="1" applyFill="1" applyBorder="1" applyAlignment="1">
      <alignment horizontal="right"/>
    </xf>
    <xf numFmtId="3" fontId="4" fillId="11" borderId="1" xfId="1" applyNumberFormat="1" applyFont="1" applyFill="1" applyBorder="1" applyAlignment="1">
      <alignment horizontal="right"/>
    </xf>
    <xf numFmtId="3" fontId="4" fillId="2" borderId="1" xfId="1" applyNumberFormat="1" applyFont="1" applyFill="1" applyBorder="1" applyAlignment="1">
      <alignment horizontal="right"/>
    </xf>
    <xf numFmtId="0" fontId="23" fillId="2" borderId="8" xfId="3" applyFont="1" applyFill="1" applyBorder="1"/>
    <xf numFmtId="168" fontId="4" fillId="2" borderId="0" xfId="13" quotePrefix="1" applyNumberFormat="1" applyFont="1" applyFill="1" applyBorder="1" applyAlignment="1">
      <alignment horizontal="right"/>
    </xf>
    <xf numFmtId="0" fontId="42" fillId="2" borderId="1" xfId="3" applyFont="1" applyFill="1" applyBorder="1" applyAlignment="1">
      <alignment horizontal="right"/>
    </xf>
    <xf numFmtId="17" fontId="15" fillId="2" borderId="4" xfId="1" applyNumberFormat="1" applyFont="1" applyFill="1" applyBorder="1"/>
    <xf numFmtId="0" fontId="15" fillId="2" borderId="10" xfId="1" applyNumberFormat="1" applyFont="1" applyFill="1" applyBorder="1"/>
    <xf numFmtId="4" fontId="37" fillId="2" borderId="2" xfId="1" applyNumberFormat="1" applyFont="1" applyFill="1" applyBorder="1" applyAlignment="1">
      <alignment horizontal="right"/>
    </xf>
    <xf numFmtId="0" fontId="37" fillId="2" borderId="2" xfId="1" applyNumberFormat="1" applyFont="1" applyFill="1" applyBorder="1" applyAlignment="1">
      <alignment horizontal="right"/>
    </xf>
    <xf numFmtId="0" fontId="15" fillId="2" borderId="8" xfId="13" applyNumberFormat="1" applyFont="1" applyFill="1" applyBorder="1"/>
    <xf numFmtId="3" fontId="15" fillId="2" borderId="0" xfId="1" quotePrefix="1" applyNumberFormat="1" applyFont="1" applyFill="1" applyBorder="1" applyAlignment="1">
      <alignment horizontal="right"/>
    </xf>
    <xf numFmtId="0" fontId="38" fillId="4" borderId="5" xfId="1" applyNumberFormat="1" applyFont="1" applyFill="1" applyBorder="1"/>
    <xf numFmtId="0" fontId="42" fillId="2" borderId="8" xfId="1" applyFont="1" applyFill="1" applyBorder="1"/>
    <xf numFmtId="0" fontId="37" fillId="2" borderId="4" xfId="13" applyFont="1" applyFill="1" applyBorder="1"/>
    <xf numFmtId="0" fontId="15" fillId="2" borderId="3" xfId="13" applyFont="1" applyFill="1" applyBorder="1"/>
    <xf numFmtId="0" fontId="41" fillId="2" borderId="8" xfId="13" applyFont="1" applyFill="1" applyBorder="1"/>
    <xf numFmtId="17" fontId="41" fillId="2" borderId="0" xfId="13" applyNumberFormat="1" applyFont="1" applyFill="1" applyBorder="1"/>
    <xf numFmtId="0" fontId="15" fillId="2" borderId="0" xfId="13" applyFont="1" applyFill="1" applyBorder="1"/>
    <xf numFmtId="0" fontId="15" fillId="2" borderId="4" xfId="13" applyNumberFormat="1" applyFont="1" applyFill="1" applyBorder="1"/>
    <xf numFmtId="0" fontId="15" fillId="2" borderId="3" xfId="13" applyNumberFormat="1" applyFont="1" applyFill="1" applyBorder="1"/>
    <xf numFmtId="0" fontId="42" fillId="2" borderId="3" xfId="3" applyNumberFormat="1" applyFont="1" applyFill="1" applyBorder="1" applyAlignment="1">
      <alignment horizontal="right"/>
    </xf>
    <xf numFmtId="0" fontId="4" fillId="0" borderId="0" xfId="4" applyBorder="1"/>
    <xf numFmtId="0" fontId="19" fillId="0" borderId="0" xfId="4" applyNumberFormat="1" applyFont="1" applyBorder="1"/>
    <xf numFmtId="0" fontId="2" fillId="2" borderId="0" xfId="0" applyFont="1" applyFill="1" applyBorder="1"/>
    <xf numFmtId="0" fontId="37" fillId="2" borderId="5" xfId="13" applyNumberFormat="1" applyFont="1" applyFill="1" applyBorder="1"/>
    <xf numFmtId="3" fontId="15" fillId="11" borderId="0" xfId="1" quotePrefix="1" applyNumberFormat="1" applyFont="1" applyFill="1" applyBorder="1" applyAlignment="1">
      <alignment horizontal="right"/>
    </xf>
    <xf numFmtId="0" fontId="39" fillId="2" borderId="5" xfId="13" applyNumberFormat="1"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5" fillId="4" borderId="5" xfId="3" applyNumberFormat="1" applyFont="1" applyFill="1" applyBorder="1"/>
    <xf numFmtId="1" fontId="25" fillId="4" borderId="2" xfId="3" applyNumberFormat="1" applyFont="1" applyFill="1" applyBorder="1"/>
    <xf numFmtId="0" fontId="8" fillId="2" borderId="2" xfId="3" applyNumberFormat="1"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ont="1" applyFill="1" applyBorder="1"/>
    <xf numFmtId="168" fontId="4" fillId="11" borderId="0" xfId="3" applyNumberFormat="1" applyFont="1" applyFill="1" applyBorder="1"/>
    <xf numFmtId="168" fontId="4" fillId="11" borderId="1" xfId="3" quotePrefix="1" applyNumberFormat="1" applyFont="1" applyFill="1" applyBorder="1" applyAlignment="1">
      <alignment horizontal="right"/>
    </xf>
    <xf numFmtId="3" fontId="4" fillId="11" borderId="3" xfId="3" applyNumberFormat="1" applyFont="1" applyFill="1" applyBorder="1"/>
    <xf numFmtId="3" fontId="4" fillId="11" borderId="0" xfId="3" applyNumberFormat="1" applyFont="1" applyFill="1" applyBorder="1"/>
    <xf numFmtId="168" fontId="4" fillId="11" borderId="1" xfId="3" applyNumberFormat="1" applyFont="1" applyFill="1" applyBorder="1"/>
    <xf numFmtId="0" fontId="12" fillId="2" borderId="0" xfId="6" applyFont="1" applyFill="1" applyBorder="1"/>
    <xf numFmtId="0" fontId="23" fillId="2" borderId="0" xfId="4" applyFont="1" applyFill="1" applyAlignment="1">
      <alignment horizontal="right"/>
    </xf>
    <xf numFmtId="0" fontId="23" fillId="2" borderId="0" xfId="1" applyFont="1" applyFill="1" applyAlignment="1">
      <alignment horizontal="right"/>
    </xf>
    <xf numFmtId="3" fontId="4" fillId="11" borderId="0" xfId="4" applyNumberFormat="1" applyFill="1" applyBorder="1"/>
    <xf numFmtId="168" fontId="4" fillId="11" borderId="0" xfId="4" applyNumberFormat="1" applyFill="1" applyBorder="1"/>
    <xf numFmtId="0" fontId="15" fillId="2" borderId="0" xfId="0" applyNumberFormat="1" applyFont="1" applyFill="1" applyBorder="1" applyAlignment="1">
      <alignment vertical="top"/>
    </xf>
    <xf numFmtId="0" fontId="13" fillId="2" borderId="0" xfId="0" applyFont="1" applyFill="1" applyAlignment="1">
      <alignment vertical="center"/>
    </xf>
    <xf numFmtId="0" fontId="27" fillId="2" borderId="0" xfId="0" applyFont="1" applyFill="1" applyBorder="1" applyAlignment="1">
      <alignment horizontal="right"/>
    </xf>
    <xf numFmtId="0" fontId="31" fillId="2" borderId="0" xfId="0" quotePrefix="1" applyFont="1" applyFill="1" applyBorder="1" applyAlignment="1"/>
    <xf numFmtId="0" fontId="43" fillId="2" borderId="0" xfId="0" applyFont="1" applyFill="1" applyBorder="1" applyAlignment="1">
      <alignment horizontal="right"/>
    </xf>
    <xf numFmtId="0" fontId="13" fillId="2" borderId="18" xfId="0" applyFont="1" applyFill="1" applyBorder="1"/>
    <xf numFmtId="0" fontId="30" fillId="7" borderId="18" xfId="0" applyFont="1" applyFill="1" applyBorder="1"/>
    <xf numFmtId="171" fontId="13" fillId="11" borderId="0" xfId="0" quotePrefix="1" applyNumberFormat="1" applyFont="1" applyFill="1" applyBorder="1" applyAlignment="1">
      <alignment horizontal="right"/>
    </xf>
    <xf numFmtId="171" fontId="13" fillId="11" borderId="0" xfId="0" applyNumberFormat="1" applyFont="1" applyFill="1" applyBorder="1" applyAlignment="1">
      <alignment horizontal="right"/>
    </xf>
    <xf numFmtId="0" fontId="30" fillId="7" borderId="0" xfId="0" applyFont="1" applyFill="1" applyBorder="1"/>
    <xf numFmtId="0" fontId="13" fillId="2" borderId="3" xfId="0" applyFont="1" applyFill="1" applyBorder="1"/>
    <xf numFmtId="0" fontId="13" fillId="2" borderId="1" xfId="0" applyFont="1" applyFill="1" applyBorder="1"/>
    <xf numFmtId="168" fontId="13" fillId="11" borderId="0" xfId="0" applyNumberFormat="1" applyFont="1" applyFill="1" applyBorder="1" applyAlignment="1">
      <alignment horizontal="right"/>
    </xf>
    <xf numFmtId="4" fontId="4" fillId="2" borderId="2" xfId="4" applyNumberFormat="1" applyFont="1" applyFill="1" applyBorder="1"/>
    <xf numFmtId="168" fontId="25" fillId="4" borderId="2" xfId="0" applyNumberFormat="1" applyFont="1" applyFill="1" applyBorder="1" applyAlignment="1">
      <alignment horizontal="right"/>
    </xf>
    <xf numFmtId="168" fontId="16" fillId="2" borderId="0" xfId="0" applyNumberFormat="1" applyFont="1" applyFill="1" applyBorder="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Border="1" applyAlignment="1">
      <alignment horizontal="right"/>
    </xf>
    <xf numFmtId="0" fontId="13" fillId="2" borderId="0" xfId="0" applyFont="1" applyFill="1" applyBorder="1" applyAlignment="1">
      <alignment horizontal="left" indent="5"/>
    </xf>
    <xf numFmtId="0" fontId="30" fillId="7" borderId="0" xfId="0" applyFont="1" applyFill="1" applyAlignment="1">
      <alignment horizontal="left" indent="5"/>
    </xf>
    <xf numFmtId="0" fontId="18" fillId="2" borderId="0" xfId="9" applyFont="1" applyFill="1" applyAlignment="1">
      <alignment horizontal="left" vertical="center"/>
    </xf>
    <xf numFmtId="3" fontId="4" fillId="2" borderId="1" xfId="1" applyNumberFormat="1" applyFont="1" applyFill="1" applyBorder="1"/>
    <xf numFmtId="0" fontId="13" fillId="2" borderId="0" xfId="0" applyNumberFormat="1" applyFont="1" applyFill="1" applyBorder="1" applyAlignment="1">
      <alignment horizontal="left" indent="7"/>
    </xf>
    <xf numFmtId="0" fontId="13" fillId="2" borderId="0" xfId="0" applyNumberFormat="1" applyFont="1" applyFill="1" applyBorder="1" applyAlignment="1">
      <alignment horizontal="left" indent="8"/>
    </xf>
    <xf numFmtId="0" fontId="23" fillId="2" borderId="0" xfId="0" applyNumberFormat="1" applyFont="1" applyFill="1" applyBorder="1" applyAlignment="1">
      <alignment horizontal="left"/>
    </xf>
    <xf numFmtId="0" fontId="32" fillId="2" borderId="0" xfId="0" applyFont="1" applyFill="1"/>
    <xf numFmtId="0" fontId="4" fillId="2" borderId="17" xfId="1" applyNumberFormat="1" applyFont="1" applyFill="1" applyBorder="1"/>
    <xf numFmtId="168" fontId="13" fillId="6" borderId="0" xfId="0" quotePrefix="1" applyNumberFormat="1" applyFont="1" applyFill="1" applyBorder="1" applyAlignment="1">
      <alignment horizontal="right" vertical="center"/>
    </xf>
    <xf numFmtId="3" fontId="13" fillId="2" borderId="0" xfId="0" applyNumberFormat="1" applyFont="1" applyFill="1" applyBorder="1" applyAlignment="1">
      <alignment horizontal="right"/>
    </xf>
    <xf numFmtId="0" fontId="25" fillId="8" borderId="17" xfId="0" applyNumberFormat="1" applyFont="1" applyFill="1" applyBorder="1"/>
    <xf numFmtId="168" fontId="13" fillId="6" borderId="0" xfId="0" applyNumberFormat="1" applyFont="1" applyFill="1" applyBorder="1" applyAlignment="1">
      <alignment horizontal="right" vertical="center"/>
    </xf>
    <xf numFmtId="169" fontId="25" fillId="8" borderId="0" xfId="0" applyNumberFormat="1" applyFont="1" applyFill="1" applyBorder="1" applyAlignment="1">
      <alignment horizontal="right"/>
    </xf>
    <xf numFmtId="3" fontId="18" fillId="9" borderId="12" xfId="0" applyNumberFormat="1" applyFont="1" applyFill="1" applyBorder="1" applyAlignment="1">
      <alignment horizontal="right"/>
    </xf>
    <xf numFmtId="168" fontId="18"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13" fillId="2" borderId="0" xfId="0" applyNumberFormat="1" applyFont="1" applyFill="1" applyBorder="1" applyAlignment="1"/>
    <xf numFmtId="0" fontId="8" fillId="2" borderId="19" xfId="1" applyNumberFormat="1" applyFont="1" applyFill="1" applyBorder="1"/>
    <xf numFmtId="0" fontId="25" fillId="4" borderId="19" xfId="1" applyNumberFormat="1" applyFont="1" applyFill="1" applyBorder="1"/>
    <xf numFmtId="174" fontId="8" fillId="2" borderId="2" xfId="1" applyNumberFormat="1" applyFont="1" applyFill="1" applyBorder="1" applyAlignment="1">
      <alignment horizontal="right"/>
    </xf>
    <xf numFmtId="173" fontId="13" fillId="6" borderId="0" xfId="0" applyNumberFormat="1" applyFont="1" applyFill="1" applyBorder="1"/>
    <xf numFmtId="173" fontId="13" fillId="6" borderId="0" xfId="0" applyNumberFormat="1" applyFont="1" applyFill="1" applyBorder="1" applyAlignment="1">
      <alignment vertical="center"/>
    </xf>
    <xf numFmtId="168" fontId="13" fillId="2" borderId="0" xfId="0" applyNumberFormat="1" applyFont="1" applyFill="1" applyBorder="1" applyAlignment="1">
      <alignment horizontal="left"/>
    </xf>
    <xf numFmtId="168" fontId="28" fillId="2" borderId="2" xfId="7" applyNumberFormat="1" applyFont="1" applyFill="1" applyBorder="1" applyAlignment="1" applyProtection="1">
      <alignment horizontal="left" vertical="center"/>
      <protection locked="0"/>
    </xf>
    <xf numFmtId="171" fontId="32" fillId="5" borderId="0" xfId="0" applyNumberFormat="1" applyFont="1" applyFill="1" applyBorder="1" applyAlignment="1">
      <alignment horizontal="right"/>
    </xf>
    <xf numFmtId="168" fontId="32" fillId="2" borderId="0" xfId="0" applyNumberFormat="1" applyFont="1" applyFill="1" applyBorder="1" applyAlignment="1">
      <alignment horizontal="right"/>
    </xf>
    <xf numFmtId="171" fontId="32" fillId="2" borderId="0" xfId="0" applyNumberFormat="1" applyFont="1" applyFill="1" applyBorder="1"/>
    <xf numFmtId="173" fontId="32" fillId="6" borderId="0" xfId="0" applyNumberFormat="1" applyFont="1" applyFill="1" applyBorder="1"/>
    <xf numFmtId="168" fontId="32" fillId="2" borderId="0" xfId="0" applyNumberFormat="1" applyFont="1" applyFill="1" applyBorder="1" applyAlignment="1">
      <alignment horizontal="left" indent="1"/>
    </xf>
    <xf numFmtId="175" fontId="18" fillId="6" borderId="12" xfId="0" applyNumberFormat="1" applyFont="1" applyFill="1" applyBorder="1" applyAlignment="1">
      <alignment horizontal="right"/>
    </xf>
    <xf numFmtId="173" fontId="18" fillId="6" borderId="12" xfId="0" applyNumberFormat="1" applyFont="1" applyFill="1" applyBorder="1" applyAlignment="1">
      <alignment horizontal="right"/>
    </xf>
    <xf numFmtId="0" fontId="25" fillId="4" borderId="20" xfId="1" applyNumberFormat="1" applyFont="1" applyFill="1" applyBorder="1"/>
    <xf numFmtId="3" fontId="25" fillId="4" borderId="3" xfId="1" applyNumberFormat="1" applyFont="1" applyFill="1" applyBorder="1"/>
    <xf numFmtId="168" fontId="25" fillId="4" borderId="3" xfId="1" applyNumberFormat="1" applyFont="1" applyFill="1" applyBorder="1"/>
    <xf numFmtId="177" fontId="8" fillId="2" borderId="2" xfId="1" applyNumberFormat="1" applyFont="1" applyFill="1" applyBorder="1" applyAlignment="1">
      <alignment horizontal="right"/>
    </xf>
    <xf numFmtId="0" fontId="23" fillId="2" borderId="1" xfId="3" applyNumberFormat="1" applyFont="1" applyFill="1" applyBorder="1" applyAlignment="1">
      <alignment horizontal="right"/>
    </xf>
    <xf numFmtId="0" fontId="3" fillId="2" borderId="2" xfId="0" applyNumberFormat="1" applyFont="1" applyFill="1" applyBorder="1"/>
    <xf numFmtId="168" fontId="4" fillId="2" borderId="2" xfId="1" applyNumberFormat="1" applyFont="1" applyFill="1" applyBorder="1"/>
    <xf numFmtId="3" fontId="4" fillId="2" borderId="2" xfId="1" applyNumberFormat="1" applyFont="1" applyFill="1" applyBorder="1"/>
    <xf numFmtId="168" fontId="4" fillId="11" borderId="0" xfId="1" applyNumberFormat="1" applyFont="1" applyFill="1" applyBorder="1"/>
    <xf numFmtId="3" fontId="4" fillId="11" borderId="2" xfId="1" quotePrefix="1" applyNumberFormat="1" applyFont="1" applyFill="1" applyBorder="1"/>
    <xf numFmtId="3" fontId="4" fillId="11" borderId="2" xfId="1" applyNumberFormat="1" applyFon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0" xfId="1" applyNumberFormat="1" applyFont="1" applyFill="1" applyBorder="1" applyAlignment="1">
      <alignment horizontal="right"/>
    </xf>
    <xf numFmtId="4" fontId="4" fillId="11" borderId="3" xfId="1" applyNumberFormat="1" applyFont="1" applyFill="1" applyBorder="1" applyAlignment="1">
      <alignment horizontal="right"/>
    </xf>
    <xf numFmtId="4" fontId="4" fillId="11" borderId="1" xfId="1" applyNumberFormat="1" applyFont="1" applyFill="1" applyBorder="1" applyAlignment="1">
      <alignment horizontal="right"/>
    </xf>
    <xf numFmtId="0" fontId="4" fillId="2" borderId="3" xfId="1" applyNumberFormat="1" applyFont="1" applyFill="1" applyBorder="1"/>
    <xf numFmtId="0" fontId="45" fillId="2" borderId="0" xfId="1" applyNumberFormat="1" applyFont="1" applyFill="1" applyBorder="1"/>
    <xf numFmtId="3" fontId="46" fillId="4" borderId="2" xfId="0" applyNumberFormat="1" applyFont="1" applyFill="1" applyBorder="1"/>
    <xf numFmtId="3" fontId="18" fillId="2" borderId="0" xfId="0" applyNumberFormat="1" applyFont="1" applyFill="1" applyBorder="1" applyAlignment="1">
      <alignment horizontal="right"/>
    </xf>
    <xf numFmtId="0" fontId="31" fillId="2" borderId="0" xfId="0" applyFont="1" applyFill="1" applyBorder="1" applyAlignment="1"/>
    <xf numFmtId="0" fontId="47" fillId="2" borderId="0" xfId="0" applyFont="1" applyFill="1"/>
    <xf numFmtId="0" fontId="32" fillId="2" borderId="0" xfId="0" applyNumberFormat="1" applyFont="1" applyFill="1" applyBorder="1" applyAlignment="1">
      <alignment horizontal="left" indent="2"/>
    </xf>
    <xf numFmtId="3" fontId="32" fillId="2" borderId="0" xfId="0" applyNumberFormat="1" applyFont="1" applyFill="1" applyBorder="1" applyAlignment="1">
      <alignment horizontal="right"/>
    </xf>
    <xf numFmtId="0" fontId="47" fillId="0" borderId="0" xfId="0" applyFont="1"/>
    <xf numFmtId="0" fontId="23" fillId="2" borderId="0" xfId="0" applyFont="1" applyFill="1" applyBorder="1" applyAlignment="1"/>
    <xf numFmtId="0" fontId="23" fillId="2" borderId="0" xfId="0" quotePrefix="1" applyFont="1" applyFill="1" applyBorder="1" applyAlignment="1"/>
    <xf numFmtId="174" fontId="16" fillId="2" borderId="0" xfId="0" applyNumberFormat="1" applyFont="1" applyFill="1" applyBorder="1" applyAlignment="1">
      <alignment horizontal="right"/>
    </xf>
    <xf numFmtId="169" fontId="16" fillId="2" borderId="0" xfId="0" applyNumberFormat="1" applyFont="1" applyFill="1" applyBorder="1" applyAlignment="1">
      <alignment horizontal="right"/>
    </xf>
    <xf numFmtId="174" fontId="16" fillId="2" borderId="0" xfId="0" quotePrefix="1" applyNumberFormat="1" applyFont="1" applyFill="1" applyBorder="1" applyAlignment="1">
      <alignment horizontal="right"/>
    </xf>
    <xf numFmtId="169" fontId="16" fillId="2" borderId="0" xfId="0" quotePrefix="1" applyNumberFormat="1" applyFont="1" applyFill="1" applyBorder="1" applyAlignment="1">
      <alignment horizontal="right"/>
    </xf>
    <xf numFmtId="0" fontId="4" fillId="2" borderId="19" xfId="1" applyNumberFormat="1" applyFont="1" applyFill="1" applyBorder="1"/>
    <xf numFmtId="166" fontId="4" fillId="11" borderId="2" xfId="1" applyNumberFormat="1" applyFont="1" applyFill="1" applyBorder="1"/>
    <xf numFmtId="166" fontId="4" fillId="2" borderId="2" xfId="1" applyNumberFormat="1" applyFont="1" applyFill="1" applyBorder="1"/>
    <xf numFmtId="0" fontId="0" fillId="0" borderId="0" xfId="0" applyAlignment="1">
      <alignment horizontal="right"/>
    </xf>
    <xf numFmtId="3" fontId="0" fillId="2" borderId="0" xfId="0" applyNumberFormat="1" applyFill="1"/>
    <xf numFmtId="177" fontId="16" fillId="2" borderId="0" xfId="0" applyNumberFormat="1" applyFont="1" applyFill="1" applyBorder="1" applyAlignment="1">
      <alignment horizontal="right"/>
    </xf>
    <xf numFmtId="177" fontId="16" fillId="2" borderId="0" xfId="0" quotePrefix="1" applyNumberFormat="1" applyFont="1" applyFill="1" applyBorder="1" applyAlignment="1">
      <alignment horizontal="right"/>
    </xf>
    <xf numFmtId="0" fontId="16" fillId="2" borderId="0" xfId="0" applyNumberFormat="1" applyFont="1" applyFill="1" applyBorder="1"/>
    <xf numFmtId="0" fontId="16" fillId="2" borderId="1" xfId="0" applyNumberFormat="1" applyFont="1" applyFill="1" applyBorder="1"/>
    <xf numFmtId="3" fontId="16" fillId="2" borderId="1" xfId="0" applyNumberFormat="1" applyFont="1" applyFill="1" applyBorder="1"/>
    <xf numFmtId="168" fontId="4" fillId="11" borderId="0"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2" xfId="1" applyNumberFormat="1" applyFont="1" applyFill="1" applyBorder="1" applyAlignment="1">
      <alignment horizontal="right"/>
    </xf>
    <xf numFmtId="0" fontId="4" fillId="2" borderId="2" xfId="1" applyNumberFormat="1" applyFont="1" applyFill="1" applyBorder="1" applyAlignment="1">
      <alignment horizontal="center" vertical="center"/>
    </xf>
    <xf numFmtId="0" fontId="4" fillId="2" borderId="2" xfId="1" quotePrefix="1" applyNumberFormat="1" applyFont="1" applyFill="1" applyBorder="1"/>
    <xf numFmtId="176" fontId="4" fillId="2" borderId="2" xfId="1" applyNumberFormat="1" applyFont="1" applyFill="1" applyBorder="1" applyAlignment="1">
      <alignment horizontal="right"/>
    </xf>
    <xf numFmtId="0" fontId="48" fillId="2" borderId="0" xfId="0" applyFont="1" applyFill="1"/>
    <xf numFmtId="0" fontId="48" fillId="0" borderId="0" xfId="0" applyFont="1"/>
    <xf numFmtId="169" fontId="4" fillId="11" borderId="0" xfId="0" applyNumberFormat="1" applyFont="1" applyFill="1" applyBorder="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applyBorder="1"/>
    <xf numFmtId="3" fontId="16" fillId="11" borderId="1" xfId="0" applyNumberFormat="1" applyFont="1" applyFill="1" applyBorder="1"/>
    <xf numFmtId="49" fontId="4" fillId="2" borderId="0" xfId="1" applyNumberFormat="1" applyFont="1" applyFill="1" applyBorder="1" applyAlignment="1">
      <alignment horizontal="center"/>
    </xf>
    <xf numFmtId="49" fontId="4" fillId="2" borderId="1" xfId="1" applyNumberFormat="1" applyFont="1" applyFill="1" applyBorder="1" applyAlignment="1">
      <alignment horizontal="center"/>
    </xf>
    <xf numFmtId="49" fontId="8"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xf>
    <xf numFmtId="0" fontId="8" fillId="2" borderId="2" xfId="1" applyNumberFormat="1" applyFont="1" applyFill="1" applyBorder="1" applyAlignment="1">
      <alignment horizontal="center" vertical="center"/>
    </xf>
    <xf numFmtId="0" fontId="1" fillId="2" borderId="0" xfId="0" applyFont="1" applyFill="1" applyAlignment="1">
      <alignment horizontal="center"/>
    </xf>
    <xf numFmtId="174" fontId="13" fillId="5" borderId="0" xfId="0" applyNumberFormat="1" applyFont="1" applyFill="1" applyBorder="1" applyAlignment="1">
      <alignment horizontal="right"/>
    </xf>
    <xf numFmtId="174" fontId="18" fillId="2" borderId="2" xfId="0" applyNumberFormat="1" applyFont="1" applyFill="1" applyBorder="1" applyAlignment="1">
      <alignment horizontal="right"/>
    </xf>
    <xf numFmtId="174" fontId="32" fillId="5" borderId="0" xfId="0" applyNumberFormat="1" applyFont="1" applyFill="1" applyBorder="1" applyAlignment="1">
      <alignment horizontal="right"/>
    </xf>
    <xf numFmtId="174" fontId="13" fillId="2" borderId="0" xfId="0" applyNumberFormat="1" applyFont="1" applyFill="1" applyBorder="1" applyAlignment="1">
      <alignment horizontal="right"/>
    </xf>
    <xf numFmtId="174" fontId="32" fillId="2" borderId="0" xfId="0" applyNumberFormat="1" applyFont="1" applyFill="1" applyBorder="1" applyAlignment="1">
      <alignment horizontal="right"/>
    </xf>
    <xf numFmtId="0" fontId="8" fillId="2" borderId="2" xfId="0" applyFont="1" applyFill="1" applyBorder="1" applyAlignment="1"/>
    <xf numFmtId="0" fontId="8" fillId="2" borderId="2" xfId="0" applyNumberFormat="1" applyFont="1" applyFill="1" applyBorder="1" applyAlignment="1"/>
    <xf numFmtId="174" fontId="16" fillId="2" borderId="0" xfId="0" applyNumberFormat="1" applyFont="1" applyFill="1" applyBorder="1"/>
    <xf numFmtId="174" fontId="25" fillId="4" borderId="3" xfId="0" applyNumberFormat="1" applyFont="1" applyFill="1" applyBorder="1"/>
    <xf numFmtId="174" fontId="8" fillId="2" borderId="2" xfId="0" applyNumberFormat="1" applyFont="1" applyFill="1" applyBorder="1"/>
    <xf numFmtId="174" fontId="25"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ont="1" applyFill="1" applyBorder="1"/>
    <xf numFmtId="180" fontId="4" fillId="2" borderId="0" xfId="1" applyNumberFormat="1" applyFont="1" applyFill="1" applyBorder="1"/>
    <xf numFmtId="180" fontId="31" fillId="3" borderId="0" xfId="1" applyNumberFormat="1" applyFont="1" applyFill="1" applyBorder="1" applyAlignment="1">
      <alignment horizontal="right"/>
    </xf>
    <xf numFmtId="180" fontId="31" fillId="2" borderId="0" xfId="1" applyNumberFormat="1" applyFont="1" applyFill="1" applyBorder="1" applyAlignment="1">
      <alignment horizontal="right"/>
    </xf>
    <xf numFmtId="180" fontId="25" fillId="4" borderId="3" xfId="1" applyNumberFormat="1" applyFont="1" applyFill="1" applyBorder="1"/>
    <xf numFmtId="180" fontId="8" fillId="3" borderId="3" xfId="1" applyNumberFormat="1" applyFont="1" applyFill="1" applyBorder="1"/>
    <xf numFmtId="168" fontId="4" fillId="3" borderId="0" xfId="1" applyNumberFormat="1" applyFont="1" applyFill="1" applyBorder="1" applyAlignment="1">
      <alignment horizontal="right"/>
    </xf>
    <xf numFmtId="3" fontId="4" fillId="3" borderId="0" xfId="1" applyNumberFormat="1" applyFont="1" applyFill="1" applyBorder="1" applyAlignment="1">
      <alignment horizontal="right"/>
    </xf>
    <xf numFmtId="3" fontId="25" fillId="4" borderId="2" xfId="1" applyNumberFormat="1" applyFont="1" applyFill="1" applyBorder="1" applyAlignment="1">
      <alignment horizontal="right"/>
    </xf>
    <xf numFmtId="168" fontId="25" fillId="4" borderId="2" xfId="1" applyNumberFormat="1" applyFont="1" applyFill="1" applyBorder="1" applyAlignment="1">
      <alignment horizontal="right"/>
    </xf>
    <xf numFmtId="0" fontId="50" fillId="2" borderId="0" xfId="0" applyFont="1" applyFill="1"/>
    <xf numFmtId="3" fontId="18" fillId="6" borderId="21" xfId="0" applyNumberFormat="1" applyFont="1" applyFill="1" applyBorder="1" applyAlignment="1">
      <alignment horizontal="right"/>
    </xf>
    <xf numFmtId="168" fontId="18"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Border="1" applyAlignment="1">
      <alignment horizontal="right"/>
    </xf>
    <xf numFmtId="171" fontId="4" fillId="5" borderId="0" xfId="0" applyNumberFormat="1" applyFont="1" applyFill="1" applyBorder="1" applyAlignment="1">
      <alignment horizontal="right"/>
    </xf>
    <xf numFmtId="168" fontId="4" fillId="2" borderId="0" xfId="0" applyNumberFormat="1" applyFont="1" applyFill="1" applyBorder="1" applyAlignment="1">
      <alignment horizontal="right"/>
    </xf>
    <xf numFmtId="171" fontId="4" fillId="2" borderId="0" xfId="0" applyNumberFormat="1" applyFont="1" applyFill="1" applyBorder="1"/>
    <xf numFmtId="168" fontId="32" fillId="6" borderId="0" xfId="0" applyNumberFormat="1" applyFont="1" applyFill="1" applyBorder="1" applyAlignment="1">
      <alignment horizontal="right"/>
    </xf>
    <xf numFmtId="0" fontId="8" fillId="9" borderId="12" xfId="0" applyNumberFormat="1" applyFont="1" applyFill="1" applyBorder="1" applyAlignment="1">
      <alignment horizontal="left" indent="2"/>
    </xf>
    <xf numFmtId="168" fontId="13" fillId="11" borderId="0" xfId="0" quotePrefix="1" applyNumberFormat="1" applyFont="1" applyFill="1" applyBorder="1" applyAlignment="1">
      <alignment horizontal="right"/>
    </xf>
    <xf numFmtId="177" fontId="13" fillId="11" borderId="0" xfId="0" quotePrefix="1" applyNumberFormat="1" applyFont="1" applyFill="1" applyBorder="1" applyAlignment="1">
      <alignment horizontal="right"/>
    </xf>
    <xf numFmtId="3" fontId="18" fillId="6" borderId="12" xfId="0" applyNumberFormat="1" applyFont="1" applyFill="1" applyBorder="1" applyAlignment="1">
      <alignment horizontal="left"/>
    </xf>
    <xf numFmtId="3" fontId="18" fillId="9" borderId="12" xfId="0" applyNumberFormat="1" applyFont="1" applyFill="1" applyBorder="1" applyAlignment="1">
      <alignment horizontal="left"/>
    </xf>
    <xf numFmtId="168" fontId="4" fillId="11" borderId="0" xfId="1" quotePrefix="1" applyNumberFormat="1" applyFont="1" applyFill="1" applyBorder="1" applyAlignment="1">
      <alignment horizontal="right"/>
    </xf>
    <xf numFmtId="168" fontId="4" fillId="2" borderId="2" xfId="4" applyNumberFormat="1" applyFill="1" applyBorder="1"/>
    <xf numFmtId="3" fontId="12" fillId="2" borderId="0" xfId="5" applyNumberFormat="1" applyFont="1" applyFill="1"/>
    <xf numFmtId="0" fontId="8" fillId="6" borderId="21" xfId="0" applyNumberFormat="1" applyFont="1" applyFill="1" applyBorder="1"/>
    <xf numFmtId="171" fontId="18" fillId="6" borderId="21" xfId="0" applyNumberFormat="1" applyFont="1" applyFill="1" applyBorder="1" applyAlignment="1">
      <alignment horizontal="left"/>
    </xf>
    <xf numFmtId="171" fontId="18" fillId="6" borderId="21" xfId="0" applyNumberFormat="1" applyFont="1" applyFill="1" applyBorder="1"/>
    <xf numFmtId="3" fontId="18" fillId="6" borderId="21" xfId="0" applyNumberFormat="1" applyFont="1" applyFill="1" applyBorder="1"/>
    <xf numFmtId="0" fontId="8" fillId="9" borderId="12" xfId="0" applyNumberFormat="1" applyFont="1" applyFill="1" applyBorder="1" applyAlignment="1">
      <alignment horizontal="left" indent="3"/>
    </xf>
    <xf numFmtId="0" fontId="8" fillId="6" borderId="21" xfId="0" applyNumberFormat="1" applyFont="1" applyFill="1" applyBorder="1" applyAlignment="1">
      <alignment horizontal="left" indent="3"/>
    </xf>
    <xf numFmtId="0" fontId="8" fillId="2" borderId="2" xfId="1" applyNumberFormat="1" applyFont="1" applyFill="1" applyBorder="1" applyAlignment="1">
      <alignment wrapText="1"/>
    </xf>
    <xf numFmtId="3" fontId="6" fillId="2" borderId="0" xfId="0" applyNumberFormat="1" applyFont="1" applyFill="1" applyBorder="1"/>
    <xf numFmtId="168" fontId="15" fillId="11" borderId="1" xfId="13" quotePrefix="1" applyNumberFormat="1" applyFont="1" applyFill="1" applyBorder="1" applyAlignment="1">
      <alignment horizontal="right"/>
    </xf>
    <xf numFmtId="181" fontId="8" fillId="3" borderId="2" xfId="1" applyNumberFormat="1" applyFont="1" applyFill="1" applyBorder="1"/>
    <xf numFmtId="0" fontId="8" fillId="2" borderId="2" xfId="0" applyNumberFormat="1" applyFont="1" applyFill="1" applyBorder="1" applyAlignment="1">
      <alignment horizontal="left"/>
    </xf>
    <xf numFmtId="168" fontId="8" fillId="2" borderId="2" xfId="0" applyNumberFormat="1" applyFont="1" applyFill="1" applyBorder="1" applyAlignment="1">
      <alignment horizontal="right"/>
    </xf>
    <xf numFmtId="0" fontId="8" fillId="2" borderId="15" xfId="0" applyNumberFormat="1" applyFont="1" applyFill="1" applyBorder="1"/>
    <xf numFmtId="173" fontId="13" fillId="0" borderId="0" xfId="0" applyNumberFormat="1" applyFont="1" applyFill="1" applyBorder="1"/>
    <xf numFmtId="171" fontId="18" fillId="2" borderId="1" xfId="0" applyNumberFormat="1" applyFont="1" applyFill="1" applyBorder="1" applyAlignment="1"/>
    <xf numFmtId="171" fontId="18" fillId="2" borderId="2" xfId="0" applyNumberFormat="1" applyFont="1" applyFill="1" applyBorder="1" applyAlignment="1"/>
    <xf numFmtId="171" fontId="18" fillId="2" borderId="2" xfId="0" applyNumberFormat="1" applyFont="1" applyFill="1" applyBorder="1" applyAlignment="1">
      <alignment horizontal="left"/>
    </xf>
    <xf numFmtId="174" fontId="4" fillId="2" borderId="0" xfId="1" quotePrefix="1" applyNumberFormat="1" applyFont="1" applyFill="1" applyBorder="1" applyAlignment="1">
      <alignment horizontal="right"/>
    </xf>
    <xf numFmtId="171" fontId="18"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Border="1" applyAlignment="1">
      <alignment horizontal="right"/>
    </xf>
    <xf numFmtId="0" fontId="40" fillId="0" borderId="22" xfId="0" applyFont="1" applyBorder="1"/>
    <xf numFmtId="17" fontId="4" fillId="2" borderId="1" xfId="1" applyNumberFormat="1" applyFont="1" applyFill="1" applyBorder="1"/>
    <xf numFmtId="173" fontId="13" fillId="6" borderId="0" xfId="0" applyNumberFormat="1" applyFont="1" applyFill="1" applyBorder="1" applyAlignment="1">
      <alignment horizontal="right" vertical="center"/>
    </xf>
    <xf numFmtId="182" fontId="0" fillId="0" borderId="0" xfId="0" applyNumberFormat="1"/>
    <xf numFmtId="0" fontId="0" fillId="2" borderId="0" xfId="0" applyFill="1"/>
    <xf numFmtId="3" fontId="0" fillId="0" borderId="0" xfId="0" applyNumberFormat="1"/>
    <xf numFmtId="169" fontId="4" fillId="2" borderId="0" xfId="1" applyNumberFormat="1" applyFill="1"/>
    <xf numFmtId="168" fontId="4" fillId="0" borderId="0" xfId="1" quotePrefix="1" applyNumberFormat="1" applyFont="1" applyFill="1" applyBorder="1" applyAlignment="1">
      <alignment horizontal="right"/>
    </xf>
    <xf numFmtId="168" fontId="4" fillId="13" borderId="0" xfId="1" quotePrefix="1" applyNumberFormat="1" applyFont="1" applyFill="1" applyBorder="1" applyAlignment="1">
      <alignment horizontal="right"/>
    </xf>
    <xf numFmtId="16" fontId="4" fillId="2" borderId="1" xfId="1" quotePrefix="1" applyNumberFormat="1" applyFont="1" applyFill="1" applyBorder="1"/>
    <xf numFmtId="0" fontId="0" fillId="2" borderId="3" xfId="0" applyFont="1" applyFill="1" applyBorder="1"/>
    <xf numFmtId="3" fontId="13" fillId="2" borderId="0" xfId="0" applyNumberFormat="1" applyFont="1" applyFill="1"/>
    <xf numFmtId="183" fontId="16" fillId="2" borderId="0" xfId="0" quotePrefix="1" applyNumberFormat="1" applyFont="1" applyFill="1" applyBorder="1" applyAlignment="1">
      <alignment horizontal="right"/>
    </xf>
    <xf numFmtId="173" fontId="13" fillId="11" borderId="0" xfId="0" applyNumberFormat="1" applyFont="1" applyFill="1" applyBorder="1" applyAlignment="1">
      <alignment horizontal="right"/>
    </xf>
    <xf numFmtId="4" fontId="4" fillId="11" borderId="1" xfId="1" applyNumberFormat="1" applyFont="1" applyFill="1" applyBorder="1"/>
    <xf numFmtId="168" fontId="4" fillId="11" borderId="1" xfId="1" quotePrefix="1" applyNumberFormat="1" applyFont="1" applyFill="1" applyBorder="1" applyAlignment="1">
      <alignment horizontal="right"/>
    </xf>
    <xf numFmtId="14" fontId="51" fillId="2" borderId="0" xfId="1" applyNumberFormat="1" applyFont="1" applyFill="1" applyAlignment="1">
      <alignment horizontal="left" vertical="center"/>
    </xf>
    <xf numFmtId="177" fontId="4" fillId="2" borderId="0" xfId="1" quotePrefix="1" applyNumberFormat="1" applyFont="1" applyFill="1" applyBorder="1" applyAlignment="1">
      <alignment horizontal="right"/>
    </xf>
    <xf numFmtId="0" fontId="52" fillId="14" borderId="0" xfId="0" applyNumberFormat="1" applyFont="1" applyFill="1" applyBorder="1"/>
    <xf numFmtId="174" fontId="4" fillId="14" borderId="3" xfId="1" quotePrefix="1" applyNumberFormat="1" applyFont="1" applyFill="1" applyBorder="1" applyAlignment="1">
      <alignment horizontal="right"/>
    </xf>
    <xf numFmtId="168" fontId="4" fillId="14" borderId="3" xfId="1" applyNumberFormat="1" applyFont="1" applyFill="1" applyBorder="1"/>
    <xf numFmtId="3" fontId="4" fillId="14" borderId="3" xfId="1" applyNumberFormat="1" applyFont="1" applyFill="1" applyBorder="1"/>
    <xf numFmtId="174" fontId="4" fillId="14" borderId="0" xfId="1" applyNumberFormat="1" applyFont="1" applyFill="1" applyBorder="1" applyAlignment="1">
      <alignment horizontal="right"/>
    </xf>
    <xf numFmtId="168" fontId="4" fillId="14" borderId="0" xfId="1" applyNumberFormat="1" applyFont="1" applyFill="1" applyBorder="1"/>
    <xf numFmtId="3" fontId="4" fillId="14" borderId="0" xfId="1" applyNumberFormat="1" applyFont="1" applyFill="1" applyBorder="1"/>
    <xf numFmtId="168" fontId="4" fillId="14" borderId="0" xfId="1" applyNumberFormat="1" applyFont="1" applyFill="1" applyBorder="1" applyAlignment="1">
      <alignment horizontal="right"/>
    </xf>
    <xf numFmtId="0" fontId="53" fillId="15" borderId="2" xfId="0" applyNumberFormat="1" applyFont="1" applyFill="1" applyBorder="1"/>
    <xf numFmtId="1" fontId="53" fillId="15" borderId="2" xfId="0" applyNumberFormat="1" applyFont="1" applyFill="1" applyBorder="1"/>
    <xf numFmtId="169" fontId="53" fillId="15" borderId="2" xfId="0" applyNumberFormat="1" applyFont="1" applyFill="1" applyBorder="1"/>
    <xf numFmtId="3" fontId="53" fillId="15" borderId="2" xfId="0" applyNumberFormat="1" applyFont="1" applyFill="1" applyBorder="1"/>
    <xf numFmtId="0" fontId="0" fillId="0" borderId="0" xfId="0" applyFont="1"/>
    <xf numFmtId="173" fontId="13" fillId="2" borderId="0" xfId="0" applyNumberFormat="1" applyFont="1" applyFill="1" applyBorder="1"/>
    <xf numFmtId="3" fontId="18" fillId="9" borderId="23" xfId="0" applyNumberFormat="1" applyFont="1" applyFill="1" applyBorder="1" applyAlignment="1">
      <alignment horizontal="left" indent="3"/>
    </xf>
    <xf numFmtId="3" fontId="18" fillId="9" borderId="23" xfId="0" applyNumberFormat="1" applyFont="1" applyFill="1" applyBorder="1" applyAlignment="1">
      <alignment horizontal="left"/>
    </xf>
    <xf numFmtId="3" fontId="18" fillId="9" borderId="23" xfId="0" applyNumberFormat="1" applyFont="1" applyFill="1" applyBorder="1" applyAlignment="1">
      <alignment horizontal="right"/>
    </xf>
    <xf numFmtId="168" fontId="18"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8" fillId="6" borderId="1" xfId="0" applyNumberFormat="1" applyFont="1" applyFill="1" applyBorder="1" applyAlignment="1">
      <alignment horizontal="right"/>
    </xf>
    <xf numFmtId="3" fontId="18" fillId="6" borderId="1" xfId="0" applyNumberFormat="1" applyFont="1" applyFill="1" applyBorder="1" applyAlignment="1">
      <alignment horizontal="right"/>
    </xf>
    <xf numFmtId="2" fontId="4" fillId="2" borderId="0" xfId="0" applyNumberFormat="1" applyFont="1" applyFill="1" applyBorder="1" applyAlignment="1"/>
    <xf numFmtId="168" fontId="19" fillId="13" borderId="0" xfId="1" quotePrefix="1" applyNumberFormat="1" applyFont="1" applyFill="1" applyBorder="1" applyAlignment="1">
      <alignment horizontal="right"/>
    </xf>
    <xf numFmtId="0" fontId="8" fillId="6" borderId="1" xfId="0" applyNumberFormat="1" applyFont="1" applyFill="1" applyBorder="1" applyAlignment="1">
      <alignment horizontal="left" indent="2"/>
    </xf>
    <xf numFmtId="0" fontId="8" fillId="6" borderId="1" xfId="0" applyNumberFormat="1" applyFont="1" applyFill="1" applyBorder="1" applyAlignment="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3" fillId="2" borderId="0" xfId="0" quotePrefix="1" applyFont="1" applyFill="1" applyBorder="1" applyAlignment="1">
      <alignment horizontal="left" vertical="top" wrapText="1"/>
    </xf>
    <xf numFmtId="171" fontId="4" fillId="11" borderId="3" xfId="1" quotePrefix="1" applyNumberFormat="1" applyFont="1" applyFill="1" applyBorder="1" applyAlignment="1">
      <alignment horizontal="right"/>
    </xf>
    <xf numFmtId="174" fontId="54"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83" fontId="19" fillId="13" borderId="0" xfId="1" quotePrefix="1" applyNumberFormat="1" applyFont="1" applyFill="1" applyBorder="1" applyAlignment="1">
      <alignment horizontal="right"/>
    </xf>
    <xf numFmtId="168" fontId="4" fillId="14" borderId="3" xfId="1" applyNumberFormat="1" applyFont="1" applyFill="1" applyBorder="1" applyAlignment="1">
      <alignment horizontal="right"/>
    </xf>
    <xf numFmtId="177" fontId="4" fillId="14" borderId="0" xfId="1" applyNumberFormat="1" applyFont="1" applyFill="1" applyBorder="1" applyAlignment="1">
      <alignment horizontal="right"/>
    </xf>
    <xf numFmtId="173" fontId="13" fillId="2" borderId="0" xfId="0" quotePrefix="1" applyNumberFormat="1" applyFont="1" applyFill="1" applyBorder="1" applyAlignment="1">
      <alignment horizontal="right"/>
    </xf>
    <xf numFmtId="0" fontId="4" fillId="2" borderId="3" xfId="1" quotePrefix="1" applyNumberFormat="1" applyFont="1" applyFill="1" applyBorder="1"/>
    <xf numFmtId="0" fontId="4" fillId="2" borderId="1" xfId="1" quotePrefix="1" applyNumberFormat="1" applyFont="1" applyFill="1" applyBorder="1"/>
    <xf numFmtId="176" fontId="4" fillId="2" borderId="1" xfId="1" applyNumberFormat="1" applyFont="1" applyFill="1" applyBorder="1" applyAlignment="1">
      <alignment horizontal="right"/>
    </xf>
    <xf numFmtId="176" fontId="4" fillId="2" borderId="3"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3" xfId="1" applyNumberFormat="1" applyFont="1" applyFill="1" applyBorder="1" applyAlignment="1">
      <alignment horizontal="right"/>
    </xf>
    <xf numFmtId="0" fontId="8" fillId="2" borderId="0" xfId="6" applyFont="1" applyFill="1" applyBorder="1" applyAlignment="1">
      <alignment horizontal="left" vertical="center"/>
    </xf>
    <xf numFmtId="168" fontId="19" fillId="2" borderId="0" xfId="1" quotePrefix="1" applyNumberFormat="1" applyFont="1" applyFill="1" applyBorder="1" applyAlignment="1">
      <alignment horizontal="right"/>
    </xf>
    <xf numFmtId="168" fontId="29" fillId="2" borderId="0" xfId="7" applyNumberFormat="1" applyFont="1" applyFill="1" applyBorder="1" applyAlignment="1" applyProtection="1">
      <alignment horizontal="right"/>
      <protection locked="0"/>
    </xf>
    <xf numFmtId="172" fontId="13" fillId="2" borderId="0" xfId="0" applyNumberFormat="1" applyFont="1" applyFill="1" applyBorder="1" applyAlignment="1"/>
    <xf numFmtId="168" fontId="29" fillId="2" borderId="0" xfId="7" applyNumberFormat="1" applyFont="1" applyFill="1" applyBorder="1" applyAlignment="1" applyProtection="1">
      <alignment horizontal="right"/>
    </xf>
    <xf numFmtId="168" fontId="29" fillId="2" borderId="0" xfId="7" applyNumberFormat="1" applyFont="1" applyFill="1" applyBorder="1" applyAlignment="1" applyProtection="1"/>
    <xf numFmtId="168" fontId="28" fillId="2" borderId="2" xfId="7" applyNumberFormat="1" applyFont="1" applyFill="1" applyBorder="1" applyAlignment="1" applyProtection="1">
      <protection locked="0"/>
    </xf>
    <xf numFmtId="172" fontId="18" fillId="2" borderId="2" xfId="0" applyNumberFormat="1" applyFont="1" applyFill="1" applyBorder="1" applyAlignment="1"/>
    <xf numFmtId="168" fontId="28" fillId="2" borderId="2" xfId="7" applyNumberFormat="1" applyFont="1" applyFill="1" applyBorder="1" applyAlignment="1" applyProtection="1">
      <alignment horizontal="right"/>
      <protection locked="0"/>
    </xf>
    <xf numFmtId="168" fontId="29" fillId="2" borderId="0" xfId="7" applyNumberFormat="1" applyFont="1" applyFill="1" applyBorder="1" applyAlignment="1" applyProtection="1">
      <protection locked="0"/>
    </xf>
    <xf numFmtId="168" fontId="13" fillId="2" borderId="0" xfId="0" applyNumberFormat="1" applyFont="1" applyFill="1" applyBorder="1" applyAlignment="1">
      <alignment horizontal="right" wrapText="1"/>
    </xf>
    <xf numFmtId="3" fontId="25" fillId="8" borderId="0" xfId="0" applyNumberFormat="1" applyFont="1" applyFill="1" applyBorder="1" applyAlignment="1"/>
    <xf numFmtId="169" fontId="25" fillId="8" borderId="0" xfId="0" applyNumberFormat="1" applyFont="1" applyFill="1" applyBorder="1" applyAlignment="1"/>
    <xf numFmtId="3" fontId="18" fillId="6" borderId="12" xfId="0" applyNumberFormat="1" applyFont="1" applyFill="1" applyBorder="1" applyAlignment="1"/>
    <xf numFmtId="168" fontId="18" fillId="6" borderId="12" xfId="0" applyNumberFormat="1" applyFont="1" applyFill="1" applyBorder="1" applyAlignment="1"/>
    <xf numFmtId="169" fontId="18" fillId="6" borderId="12" xfId="0" applyNumberFormat="1" applyFont="1" applyFill="1" applyBorder="1" applyAlignment="1"/>
    <xf numFmtId="3" fontId="18" fillId="9" borderId="12" xfId="0" applyNumberFormat="1" applyFont="1" applyFill="1" applyBorder="1" applyAlignment="1"/>
    <xf numFmtId="168" fontId="18" fillId="9" borderId="12" xfId="0" applyNumberFormat="1" applyFont="1" applyFill="1" applyBorder="1" applyAlignment="1"/>
    <xf numFmtId="169" fontId="18" fillId="9" borderId="12" xfId="0" applyNumberFormat="1" applyFont="1" applyFill="1" applyBorder="1" applyAlignment="1"/>
    <xf numFmtId="3" fontId="18" fillId="6" borderId="21" xfId="0" applyNumberFormat="1" applyFont="1" applyFill="1" applyBorder="1" applyAlignment="1"/>
    <xf numFmtId="168" fontId="18" fillId="6" borderId="21" xfId="0" applyNumberFormat="1" applyFont="1" applyFill="1" applyBorder="1" applyAlignment="1"/>
    <xf numFmtId="169" fontId="18" fillId="6" borderId="21" xfId="0" applyNumberFormat="1" applyFont="1" applyFill="1" applyBorder="1" applyAlignment="1"/>
    <xf numFmtId="3" fontId="13" fillId="10" borderId="0" xfId="0" quotePrefix="1" applyNumberFormat="1" applyFont="1" applyFill="1" applyBorder="1" applyAlignment="1">
      <alignment horizontal="right"/>
    </xf>
    <xf numFmtId="171" fontId="13" fillId="2" borderId="0" xfId="0" quotePrefix="1" applyNumberFormat="1" applyFont="1" applyFill="1" applyBorder="1" applyAlignment="1">
      <alignment horizontal="left"/>
    </xf>
    <xf numFmtId="171" fontId="13" fillId="2" borderId="0" xfId="0" applyNumberFormat="1" applyFont="1" applyFill="1" applyBorder="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applyBorder="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9" fillId="2" borderId="0" xfId="0" applyFont="1" applyFill="1"/>
    <xf numFmtId="0" fontId="16" fillId="2" borderId="0" xfId="0" applyFont="1" applyFill="1" applyBorder="1"/>
    <xf numFmtId="17" fontId="16" fillId="2" borderId="0" xfId="0" applyNumberFormat="1" applyFont="1" applyFill="1" applyBorder="1"/>
    <xf numFmtId="0" fontId="16" fillId="2" borderId="0" xfId="0" applyNumberFormat="1" applyFont="1" applyFill="1" applyBorder="1" applyAlignment="1">
      <alignment horizontal="left"/>
    </xf>
    <xf numFmtId="0" fontId="16" fillId="2" borderId="1" xfId="0" applyNumberFormat="1" applyFont="1" applyFill="1" applyBorder="1" applyAlignment="1">
      <alignment horizontal="left"/>
    </xf>
    <xf numFmtId="0" fontId="54" fillId="2" borderId="1" xfId="0" applyNumberFormat="1" applyFont="1" applyFill="1" applyBorder="1" applyAlignment="1">
      <alignment horizontal="left"/>
    </xf>
    <xf numFmtId="168" fontId="54" fillId="2" borderId="1" xfId="0" applyNumberFormat="1" applyFont="1" applyFill="1" applyBorder="1"/>
    <xf numFmtId="0" fontId="19" fillId="2" borderId="0" xfId="0"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NumberFormat="1" applyFont="1" applyFill="1" applyBorder="1" applyAlignment="1">
      <alignment horizontal="center"/>
    </xf>
    <xf numFmtId="0" fontId="16" fillId="2" borderId="1" xfId="0" applyNumberFormat="1"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applyBorder="1"/>
    <xf numFmtId="166" fontId="16" fillId="2" borderId="0" xfId="0" applyNumberFormat="1" applyFont="1" applyFill="1"/>
    <xf numFmtId="179" fontId="16" fillId="2" borderId="0" xfId="0" applyNumberFormat="1" applyFont="1" applyFill="1" applyBorder="1"/>
    <xf numFmtId="179" fontId="16" fillId="2" borderId="1" xfId="0" applyNumberFormat="1" applyFont="1" applyFill="1" applyBorder="1"/>
    <xf numFmtId="0" fontId="16" fillId="2" borderId="17" xfId="0" applyFont="1" applyFill="1" applyBorder="1"/>
    <xf numFmtId="0" fontId="19" fillId="2" borderId="0" xfId="3" applyNumberFormat="1" applyFont="1" applyFill="1" applyBorder="1" applyAlignment="1">
      <alignment horizontal="right"/>
    </xf>
    <xf numFmtId="0" fontId="19" fillId="2" borderId="0" xfId="1" applyFont="1" applyFill="1" applyBorder="1" applyAlignment="1">
      <alignment horizontal="right"/>
    </xf>
    <xf numFmtId="17" fontId="16" fillId="2" borderId="8" xfId="0" applyNumberFormat="1" applyFont="1" applyFill="1" applyBorder="1"/>
    <xf numFmtId="0" fontId="16" fillId="2" borderId="10" xfId="0" applyNumberFormat="1" applyFont="1" applyFill="1" applyBorder="1"/>
    <xf numFmtId="0" fontId="16" fillId="2" borderId="4" xfId="0" applyNumberFormat="1" applyFont="1" applyFill="1" applyBorder="1"/>
    <xf numFmtId="3" fontId="16" fillId="3" borderId="7" xfId="0" applyNumberFormat="1" applyFont="1" applyFill="1" applyBorder="1"/>
    <xf numFmtId="3" fontId="16" fillId="3" borderId="3" xfId="0" applyNumberFormat="1" applyFont="1" applyFill="1" applyBorder="1"/>
    <xf numFmtId="0" fontId="16" fillId="2" borderId="8" xfId="0" applyNumberFormat="1" applyFont="1" applyFill="1" applyBorder="1"/>
    <xf numFmtId="3" fontId="16" fillId="3" borderId="9" xfId="0" applyNumberFormat="1" applyFont="1" applyFill="1" applyBorder="1"/>
    <xf numFmtId="3" fontId="16" fillId="3" borderId="0" xfId="0" applyNumberFormat="1" applyFont="1" applyFill="1" applyBorder="1"/>
    <xf numFmtId="3" fontId="4" fillId="10" borderId="9" xfId="1" quotePrefix="1" applyNumberFormat="1" applyFont="1" applyFill="1" applyBorder="1" applyAlignment="1">
      <alignment horizontal="right"/>
    </xf>
    <xf numFmtId="3" fontId="25" fillId="4" borderId="6" xfId="0" applyNumberFormat="1" applyFont="1" applyFill="1" applyBorder="1"/>
    <xf numFmtId="3" fontId="25" fillId="4" borderId="5" xfId="0" applyNumberFormat="1" applyFont="1" applyFill="1" applyBorder="1"/>
    <xf numFmtId="3" fontId="19" fillId="2" borderId="0" xfId="0" applyNumberFormat="1" applyFont="1" applyFill="1" applyBorder="1"/>
    <xf numFmtId="4" fontId="19" fillId="2" borderId="0" xfId="0" applyNumberFormat="1" applyFont="1" applyFill="1" applyBorder="1"/>
    <xf numFmtId="0" fontId="8" fillId="9" borderId="12" xfId="0" applyNumberFormat="1" applyFont="1" applyFill="1" applyBorder="1" applyAlignment="1"/>
    <xf numFmtId="168" fontId="32" fillId="2" borderId="0" xfId="0" quotePrefix="1" applyNumberFormat="1" applyFont="1" applyFill="1" applyBorder="1" applyAlignment="1">
      <alignment horizontal="right"/>
    </xf>
    <xf numFmtId="173" fontId="32" fillId="6" borderId="0" xfId="0" applyNumberFormat="1" applyFont="1" applyFill="1" applyBorder="1" applyAlignment="1">
      <alignment horizontal="right" vertical="center"/>
    </xf>
    <xf numFmtId="0" fontId="16" fillId="2" borderId="2" xfId="0" applyNumberFormat="1" applyFont="1" applyFill="1" applyBorder="1"/>
    <xf numFmtId="174" fontId="4" fillId="16" borderId="0" xfId="1" applyNumberFormat="1" applyFont="1" applyFill="1" applyBorder="1" applyAlignment="1">
      <alignment horizontal="right"/>
    </xf>
    <xf numFmtId="168" fontId="4" fillId="16" borderId="3" xfId="1" applyNumberFormat="1" applyFont="1" applyFill="1" applyBorder="1"/>
    <xf numFmtId="177" fontId="4" fillId="16" borderId="0" xfId="1" applyNumberFormat="1" applyFont="1" applyFill="1" applyBorder="1" applyAlignment="1">
      <alignment horizontal="right"/>
    </xf>
    <xf numFmtId="168" fontId="4" fillId="16" borderId="0" xfId="1" applyNumberFormat="1" applyFont="1" applyFill="1" applyBorder="1"/>
    <xf numFmtId="2" fontId="4" fillId="2" borderId="0" xfId="0" applyNumberFormat="1" applyFont="1" applyFill="1" applyBorder="1" applyAlignment="1">
      <alignment horizontal="right"/>
    </xf>
    <xf numFmtId="2" fontId="16" fillId="2" borderId="1" xfId="0" applyNumberFormat="1" applyFont="1" applyFill="1" applyBorder="1"/>
    <xf numFmtId="0" fontId="16" fillId="2" borderId="8" xfId="0" applyNumberFormat="1" applyFont="1" applyFill="1" applyBorder="1" applyAlignment="1">
      <alignment horizontal="left"/>
    </xf>
    <xf numFmtId="0" fontId="8" fillId="2" borderId="0" xfId="0" applyNumberFormat="1" applyFont="1" applyFill="1" applyBorder="1" applyAlignment="1"/>
    <xf numFmtId="168" fontId="18" fillId="2" borderId="0" xfId="0" applyNumberFormat="1" applyFont="1" applyFill="1" applyBorder="1" applyAlignment="1">
      <alignment horizontal="right"/>
    </xf>
    <xf numFmtId="184" fontId="16" fillId="2" borderId="0" xfId="0" applyNumberFormat="1" applyFont="1" applyFill="1" applyBorder="1" applyAlignment="1">
      <alignment horizontal="right"/>
    </xf>
    <xf numFmtId="3" fontId="15" fillId="11" borderId="0" xfId="1" quotePrefix="1" applyNumberFormat="1" applyFont="1" applyFill="1" applyBorder="1" applyAlignment="1"/>
    <xf numFmtId="173" fontId="13" fillId="2" borderId="0" xfId="0" applyNumberFormat="1" applyFont="1" applyFill="1" applyBorder="1" applyAlignment="1">
      <alignment horizontal="right"/>
    </xf>
    <xf numFmtId="0" fontId="23" fillId="2" borderId="0" xfId="0" quotePrefix="1" applyFont="1" applyFill="1" applyBorder="1" applyAlignment="1">
      <alignment vertical="top" wrapText="1"/>
    </xf>
    <xf numFmtId="0" fontId="31" fillId="2" borderId="0" xfId="0" quotePrefix="1" applyFont="1" applyFill="1" applyBorder="1" applyAlignment="1">
      <alignment vertical="top"/>
    </xf>
    <xf numFmtId="171" fontId="13" fillId="11" borderId="0" xfId="0" applyNumberFormat="1" applyFont="1" applyFill="1" applyBorder="1"/>
    <xf numFmtId="171" fontId="4" fillId="11" borderId="0" xfId="1" quotePrefix="1" applyNumberFormat="1" applyFont="1" applyFill="1" applyBorder="1" applyAlignment="1">
      <alignment horizontal="right"/>
    </xf>
    <xf numFmtId="177" fontId="4" fillId="6" borderId="0" xfId="1" quotePrefix="1" applyNumberFormat="1" applyFont="1" applyFill="1" applyBorder="1" applyAlignment="1">
      <alignment horizontal="right"/>
    </xf>
    <xf numFmtId="177" fontId="15" fillId="2" borderId="0" xfId="13" quotePrefix="1" applyNumberFormat="1" applyFont="1" applyFill="1" applyBorder="1" applyAlignment="1">
      <alignment horizontal="right"/>
    </xf>
    <xf numFmtId="0" fontId="8" fillId="6" borderId="12" xfId="0" applyNumberFormat="1" applyFont="1" applyFill="1" applyBorder="1" applyAlignment="1">
      <alignment horizontal="right"/>
    </xf>
    <xf numFmtId="0" fontId="8" fillId="2" borderId="1" xfId="0" applyNumberFormat="1" applyFont="1" applyFill="1" applyBorder="1" applyAlignment="1"/>
    <xf numFmtId="0" fontId="47" fillId="2" borderId="0" xfId="0" applyFont="1" applyFill="1" applyBorder="1"/>
    <xf numFmtId="173" fontId="25" fillId="8" borderId="24" xfId="0" applyNumberFormat="1" applyFont="1" applyFill="1" applyBorder="1"/>
    <xf numFmtId="173" fontId="18" fillId="0" borderId="2" xfId="0" applyNumberFormat="1" applyFont="1" applyFill="1" applyBorder="1"/>
    <xf numFmtId="177" fontId="19" fillId="6" borderId="0" xfId="1" quotePrefix="1" applyNumberFormat="1" applyFont="1" applyFill="1" applyBorder="1" applyAlignment="1">
      <alignment horizontal="right"/>
    </xf>
    <xf numFmtId="0" fontId="56" fillId="2" borderId="0" xfId="9" applyFont="1" applyFill="1" applyBorder="1" applyAlignment="1">
      <alignment horizontal="left"/>
    </xf>
    <xf numFmtId="0" fontId="8" fillId="6" borderId="12" xfId="0" applyNumberFormat="1" applyFont="1" applyFill="1" applyBorder="1" applyAlignment="1">
      <alignment horizontal="left"/>
    </xf>
    <xf numFmtId="3" fontId="4" fillId="14" borderId="0" xfId="1" applyNumberFormat="1" applyFont="1" applyFill="1" applyBorder="1" applyAlignment="1">
      <alignment horizontal="right"/>
    </xf>
    <xf numFmtId="171" fontId="4" fillId="2" borderId="3" xfId="1" quotePrefix="1" applyNumberFormat="1" applyFont="1" applyFill="1" applyBorder="1" applyAlignment="1">
      <alignment horizontal="right"/>
    </xf>
    <xf numFmtId="0" fontId="8" fillId="2" borderId="1" xfId="1" applyNumberFormat="1" applyFont="1" applyFill="1" applyBorder="1" applyAlignment="1">
      <alignment horizontal="center" vertical="center"/>
    </xf>
    <xf numFmtId="0" fontId="23" fillId="2" borderId="0" xfId="0" quotePrefix="1" applyFont="1" applyFill="1" applyBorder="1" applyAlignment="1">
      <alignment horizontal="left" vertical="top" wrapText="1"/>
    </xf>
    <xf numFmtId="185" fontId="57" fillId="2" borderId="0" xfId="13" applyNumberFormat="1" applyFont="1" applyFill="1" applyBorder="1" applyAlignment="1" applyProtection="1">
      <alignment vertical="center"/>
    </xf>
    <xf numFmtId="185" fontId="57" fillId="0" borderId="0" xfId="13" applyNumberFormat="1" applyFont="1" applyFill="1" applyBorder="1" applyAlignment="1" applyProtection="1">
      <alignment vertical="center"/>
    </xf>
    <xf numFmtId="0" fontId="4" fillId="2" borderId="0" xfId="4" applyNumberFormat="1" applyFont="1" applyFill="1" applyBorder="1" applyAlignment="1">
      <alignment horizontal="right"/>
    </xf>
    <xf numFmtId="1" fontId="15" fillId="11" borderId="0" xfId="13" applyNumberFormat="1" applyFont="1" applyFill="1" applyBorder="1"/>
    <xf numFmtId="169" fontId="15" fillId="2" borderId="0" xfId="13" applyNumberFormat="1" applyFont="1" applyFill="1" applyBorder="1"/>
    <xf numFmtId="1" fontId="15" fillId="2" borderId="0" xfId="13" applyNumberFormat="1" applyFont="1" applyFill="1" applyBorder="1"/>
    <xf numFmtId="169" fontId="15" fillId="11" borderId="0" xfId="13" applyNumberFormat="1" applyFont="1" applyFill="1" applyBorder="1"/>
    <xf numFmtId="0" fontId="4" fillId="2" borderId="1" xfId="4" applyNumberFormat="1" applyFont="1" applyFill="1" applyBorder="1" applyAlignment="1">
      <alignment horizontal="right"/>
    </xf>
    <xf numFmtId="169" fontId="15" fillId="11" borderId="1" xfId="13" applyNumberFormat="1" applyFont="1" applyFill="1" applyBorder="1"/>
    <xf numFmtId="0" fontId="15" fillId="2" borderId="1" xfId="13" applyNumberFormat="1" applyFont="1" applyFill="1" applyBorder="1"/>
    <xf numFmtId="169" fontId="15" fillId="2" borderId="1" xfId="13" applyNumberFormat="1" applyFont="1" applyFill="1" applyBorder="1"/>
    <xf numFmtId="0" fontId="15" fillId="11" borderId="1" xfId="13" applyNumberFormat="1" applyFont="1" applyFill="1" applyBorder="1"/>
    <xf numFmtId="0" fontId="15" fillId="2" borderId="8" xfId="13" applyNumberFormat="1" applyFont="1" applyFill="1" applyBorder="1" applyAlignment="1">
      <alignment horizontal="left"/>
    </xf>
    <xf numFmtId="0" fontId="15" fillId="2" borderId="10" xfId="13" applyNumberFormat="1" applyFont="1" applyFill="1" applyBorder="1" applyAlignment="1">
      <alignment horizontal="left"/>
    </xf>
    <xf numFmtId="0" fontId="15" fillId="2" borderId="5" xfId="13" applyNumberFormat="1"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ont="1" applyFill="1" applyBorder="1" applyAlignment="1">
      <alignment horizontal="center"/>
    </xf>
    <xf numFmtId="169" fontId="4" fillId="2" borderId="2" xfId="1" applyNumberFormat="1" applyFont="1" applyFill="1" applyBorder="1"/>
    <xf numFmtId="4" fontId="8" fillId="2" borderId="2" xfId="1" applyNumberFormat="1" applyFont="1" applyFill="1" applyBorder="1" applyAlignment="1">
      <alignment horizontal="right" wrapText="1"/>
    </xf>
    <xf numFmtId="4" fontId="4" fillId="2" borderId="2" xfId="1" applyNumberFormat="1" applyFont="1" applyFill="1" applyBorder="1" applyAlignment="1">
      <alignment horizontal="right"/>
    </xf>
    <xf numFmtId="0" fontId="4" fillId="2" borderId="2" xfId="1" applyNumberFormat="1" applyFont="1" applyFill="1" applyBorder="1" applyAlignment="1">
      <alignment horizontal="right"/>
    </xf>
    <xf numFmtId="0" fontId="4" fillId="2" borderId="2" xfId="1" applyNumberFormat="1" applyFont="1" applyFill="1" applyBorder="1" applyAlignment="1">
      <alignment horizontal="right" vertical="center"/>
    </xf>
    <xf numFmtId="16" fontId="4" fillId="2" borderId="0" xfId="1" quotePrefix="1" applyNumberFormat="1" applyFont="1" applyFill="1" applyBorder="1"/>
    <xf numFmtId="4" fontId="0" fillId="2" borderId="0" xfId="0" applyNumberFormat="1" applyFill="1"/>
    <xf numFmtId="0" fontId="34" fillId="2" borderId="0" xfId="13" applyNumberFormat="1" applyFill="1"/>
    <xf numFmtId="0" fontId="34" fillId="2" borderId="0" xfId="13" quotePrefix="1" applyNumberFormat="1" applyFill="1"/>
    <xf numFmtId="0" fontId="36" fillId="2" borderId="0" xfId="13" quotePrefix="1" applyNumberFormat="1" applyFont="1" applyFill="1"/>
    <xf numFmtId="0" fontId="54" fillId="2" borderId="0" xfId="0" applyFont="1" applyFill="1"/>
    <xf numFmtId="0" fontId="0" fillId="2" borderId="0" xfId="0" applyFill="1" applyAlignment="1">
      <alignment horizontal="right"/>
    </xf>
    <xf numFmtId="0" fontId="6" fillId="2" borderId="0" xfId="1" applyFont="1" applyFill="1" applyAlignment="1">
      <alignment horizontal="center"/>
    </xf>
    <xf numFmtId="0" fontId="49" fillId="0" borderId="0" xfId="0" applyFont="1" applyAlignment="1">
      <alignment horizontal="left" vertical="center" wrapText="1"/>
    </xf>
    <xf numFmtId="0" fontId="49" fillId="0" borderId="0" xfId="0" applyFont="1" applyAlignment="1">
      <alignment horizontal="left" vertical="center"/>
    </xf>
    <xf numFmtId="0" fontId="8" fillId="2" borderId="0" xfId="1" applyFont="1" applyFill="1" applyBorder="1" applyAlignment="1">
      <alignment horizontal="left" vertical="center"/>
    </xf>
    <xf numFmtId="0" fontId="8" fillId="2" borderId="1" xfId="1" applyFont="1" applyFill="1" applyBorder="1" applyAlignment="1">
      <alignment horizontal="left" vertical="center"/>
    </xf>
    <xf numFmtId="0" fontId="8" fillId="2" borderId="3"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8" fillId="2" borderId="3"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4" fontId="8" fillId="2" borderId="2" xfId="1" applyNumberFormat="1" applyFont="1" applyFill="1" applyBorder="1" applyAlignment="1">
      <alignment horizontal="center" vertical="center" wrapText="1"/>
    </xf>
    <xf numFmtId="0" fontId="8" fillId="2" borderId="3" xfId="1" applyNumberFormat="1" applyFont="1" applyFill="1" applyBorder="1" applyAlignment="1">
      <alignment horizontal="right" vertical="center"/>
    </xf>
    <xf numFmtId="0" fontId="8" fillId="2" borderId="1" xfId="1" applyNumberFormat="1" applyFont="1" applyFill="1" applyBorder="1" applyAlignment="1">
      <alignment horizontal="right" vertical="center"/>
    </xf>
    <xf numFmtId="0" fontId="8" fillId="2" borderId="3" xfId="1" applyNumberFormat="1" applyFont="1" applyFill="1" applyBorder="1" applyAlignment="1">
      <alignment horizontal="center" vertical="center" wrapText="1" shrinkToFit="1"/>
    </xf>
    <xf numFmtId="0" fontId="8" fillId="2" borderId="1" xfId="1" applyNumberFormat="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NumberFormat="1" applyFont="1" applyFill="1" applyBorder="1" applyAlignment="1">
      <alignment horizontal="center"/>
    </xf>
    <xf numFmtId="0" fontId="8" fillId="2" borderId="2" xfId="1" applyNumberFormat="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7" fillId="2" borderId="3" xfId="1" applyNumberFormat="1" applyFont="1" applyFill="1" applyBorder="1" applyAlignment="1">
      <alignment horizontal="center"/>
    </xf>
    <xf numFmtId="0" fontId="37" fillId="2" borderId="3" xfId="1" applyNumberFormat="1" applyFont="1" applyFill="1" applyBorder="1" applyAlignment="1">
      <alignment horizontal="center"/>
    </xf>
    <xf numFmtId="0" fontId="37" fillId="2" borderId="0" xfId="1" applyNumberFormat="1" applyFont="1" applyFill="1" applyBorder="1" applyAlignment="1">
      <alignment horizontal="center"/>
    </xf>
    <xf numFmtId="0" fontId="42" fillId="2" borderId="8" xfId="1" applyFont="1" applyFill="1" applyBorder="1" applyAlignment="1">
      <alignment wrapText="1"/>
    </xf>
    <xf numFmtId="0" fontId="42" fillId="2" borderId="0" xfId="1" applyFont="1" applyFill="1" applyBorder="1" applyAlignment="1">
      <alignment wrapText="1"/>
    </xf>
    <xf numFmtId="0" fontId="1" fillId="2" borderId="0" xfId="0" applyFont="1" applyFill="1" applyAlignment="1">
      <alignment horizontal="center"/>
    </xf>
    <xf numFmtId="0" fontId="8" fillId="2" borderId="0" xfId="3" applyFont="1" applyFill="1" applyBorder="1" applyAlignment="1">
      <alignment horizontal="left" vertical="center"/>
    </xf>
    <xf numFmtId="0" fontId="8" fillId="2" borderId="1" xfId="3" applyFont="1" applyFill="1" applyBorder="1" applyAlignment="1">
      <alignment horizontal="left" vertical="center"/>
    </xf>
    <xf numFmtId="0" fontId="8" fillId="2" borderId="0" xfId="6" applyFont="1" applyFill="1" applyBorder="1" applyAlignment="1">
      <alignment horizontal="left" vertical="center"/>
    </xf>
    <xf numFmtId="0" fontId="8" fillId="2" borderId="1" xfId="6" applyFont="1" applyFill="1" applyBorder="1" applyAlignment="1">
      <alignment horizontal="left" vertical="center"/>
    </xf>
    <xf numFmtId="0" fontId="23"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8" fillId="2" borderId="3" xfId="4" applyFont="1" applyFill="1" applyBorder="1" applyAlignment="1" applyProtection="1">
      <alignment horizontal="center" vertical="center"/>
    </xf>
    <xf numFmtId="0" fontId="28" fillId="2" borderId="1" xfId="4" applyFont="1" applyFill="1" applyBorder="1" applyAlignment="1" applyProtection="1">
      <alignment horizontal="center" vertical="center"/>
    </xf>
    <xf numFmtId="0" fontId="28" fillId="2" borderId="2" xfId="4" applyFont="1" applyFill="1" applyBorder="1" applyAlignment="1" applyProtection="1">
      <alignment horizontal="center" vertical="center" wrapText="1"/>
    </xf>
    <xf numFmtId="0" fontId="28" fillId="2" borderId="2" xfId="4" applyFont="1" applyFill="1" applyBorder="1" applyAlignment="1" applyProtection="1">
      <alignment horizontal="center" vertical="center"/>
    </xf>
    <xf numFmtId="0" fontId="8" fillId="2" borderId="2" xfId="1" applyFont="1" applyFill="1" applyBorder="1" applyAlignment="1">
      <alignment horizont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NumberFormat="1" applyFont="1" applyFill="1" applyBorder="1" applyAlignment="1">
      <alignment horizontal="right" vertical="center"/>
    </xf>
    <xf numFmtId="0" fontId="8" fillId="2" borderId="1" xfId="0" applyNumberFormat="1" applyFont="1" applyFill="1" applyBorder="1" applyAlignment="1">
      <alignment horizontal="right" vertical="center"/>
    </xf>
    <xf numFmtId="0" fontId="8" fillId="2" borderId="0" xfId="0" applyNumberFormat="1" applyFont="1" applyFill="1" applyBorder="1" applyAlignment="1">
      <alignment horizontal="right"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NumberFormat="1" applyFont="1" applyFill="1" applyBorder="1" applyAlignment="1">
      <alignment horizontal="center"/>
    </xf>
    <xf numFmtId="0" fontId="8" fillId="2" borderId="6" xfId="0" applyNumberFormat="1" applyFont="1" applyFill="1" applyBorder="1" applyAlignment="1">
      <alignment horizontal="center"/>
    </xf>
    <xf numFmtId="0" fontId="8" fillId="2" borderId="5" xfId="0" applyNumberFormat="1"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Border="1" applyAlignment="1">
      <alignment horizontal="center" vertical="center" wrapText="1"/>
    </xf>
    <xf numFmtId="0" fontId="23" fillId="2" borderId="0" xfId="0" quotePrefix="1" applyFont="1" applyFill="1" applyBorder="1" applyAlignment="1">
      <alignment horizontal="left" vertical="top" wrapText="1"/>
    </xf>
    <xf numFmtId="0" fontId="4" fillId="2" borderId="3" xfId="1" applyNumberFormat="1" applyFont="1" applyFill="1" applyBorder="1" applyAlignment="1">
      <alignment horizontal="center" vertical="center" wrapText="1"/>
    </xf>
    <xf numFmtId="0" fontId="4" fillId="2" borderId="1" xfId="1" applyNumberFormat="1" applyFont="1" applyFill="1" applyBorder="1" applyAlignment="1">
      <alignment horizontal="center" vertical="center" wrapText="1"/>
    </xf>
    <xf numFmtId="0" fontId="4" fillId="2" borderId="3"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0" fontId="4" fillId="2" borderId="1" xfId="1" applyNumberFormat="1" applyFont="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18"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ont="1" applyFill="1" applyBorder="1" applyAlignment="1">
      <alignment horizontal="left" wrapText="1"/>
    </xf>
    <xf numFmtId="0" fontId="0" fillId="2" borderId="0" xfId="0" applyFill="1" applyAlignment="1">
      <alignment horizontal="left" vertical="top" wrapText="1"/>
    </xf>
  </cellXfs>
  <cellStyles count="24">
    <cellStyle name="Hipervínculo" xfId="2" builtinId="8"/>
    <cellStyle name="Millares 2" xfId="17"/>
    <cellStyle name="Millares 3" xfId="16"/>
    <cellStyle name="Moneda 2" xfId="18"/>
    <cellStyle name="Normal" xfId="0" builtinId="0"/>
    <cellStyle name="Normal 11" xfId="9"/>
    <cellStyle name="Normal 2" xfId="1"/>
    <cellStyle name="Normal 2 2" xfId="3"/>
    <cellStyle name="Normal 2 3" xfId="12"/>
    <cellStyle name="Normal 2 3 2" xfId="14"/>
    <cellStyle name="Normal 3" xfId="4"/>
    <cellStyle name="Normal 3 2" xfId="13"/>
    <cellStyle name="Normal 3 3" xfId="19"/>
    <cellStyle name="Normal 4" xfId="11"/>
    <cellStyle name="Normal 4 2" xfId="20"/>
    <cellStyle name="Normal 5" xfId="10"/>
    <cellStyle name="Normal 5 2" xfId="21"/>
    <cellStyle name="Normal 6" xfId="15"/>
    <cellStyle name="Normal 7" xfId="6"/>
    <cellStyle name="Normal 8" xfId="5"/>
    <cellStyle name="Normal 8 2" xfId="8"/>
    <cellStyle name="Porcentaje 2" xfId="22"/>
    <cellStyle name="Porcentual 2" xfId="7"/>
    <cellStyle name="Titular_gráfico" xfId="23"/>
  </cellStyles>
  <dxfs count="2161">
    <dxf>
      <numFmt numFmtId="186" formatCode="&quot;-&quot;"/>
    </dxf>
    <dxf>
      <numFmt numFmtId="186" formatCode="&quot;-&quot;"/>
    </dxf>
    <dxf>
      <numFmt numFmtId="187" formatCode="\^;\^;\^"/>
    </dxf>
    <dxf>
      <numFmt numFmtId="186" formatCode="&quot;-&quot;"/>
    </dxf>
    <dxf>
      <numFmt numFmtId="187" formatCode="\^;\^;\^"/>
    </dxf>
    <dxf>
      <numFmt numFmtId="186" formatCode="&quot;-&quot;"/>
    </dxf>
    <dxf>
      <numFmt numFmtId="187" formatCode="\^;\^;\^"/>
    </dxf>
    <dxf>
      <numFmt numFmtId="186" formatCode="&quot;-&quot;"/>
    </dxf>
    <dxf>
      <numFmt numFmtId="187" formatCode="\^;\^;\^"/>
    </dxf>
    <dxf>
      <numFmt numFmtId="187" formatCode="\^;\^;\^"/>
    </dxf>
    <dxf>
      <numFmt numFmtId="186" formatCode="&quot;-&quot;"/>
    </dxf>
    <dxf>
      <numFmt numFmtId="188" formatCode="\^"/>
    </dxf>
    <dxf>
      <numFmt numFmtId="187" formatCode="\^;\^;\^"/>
    </dxf>
    <dxf>
      <numFmt numFmtId="186" formatCode="&quot;-&quot;"/>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9" formatCode="&quot;^&quot;"/>
    </dxf>
    <dxf>
      <numFmt numFmtId="189" formatCode="&quot;^&quot;"/>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7" formatCode="\^;\^;\^"/>
    </dxf>
    <dxf>
      <numFmt numFmtId="187" formatCode="\^;\^;\^"/>
    </dxf>
    <dxf>
      <numFmt numFmtId="188" formatCode="\^"/>
    </dxf>
    <dxf>
      <numFmt numFmtId="188" formatCode="\^"/>
    </dxf>
    <dxf>
      <numFmt numFmtId="188" formatCode="\^"/>
    </dxf>
    <dxf>
      <numFmt numFmtId="188" formatCode="\^"/>
    </dxf>
    <dxf>
      <numFmt numFmtId="188"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6" formatCode="&quot;-&quot;"/>
    </dxf>
    <dxf>
      <numFmt numFmtId="188" formatCode="\^"/>
    </dxf>
    <dxf>
      <numFmt numFmtId="188" formatCode="\^"/>
    </dxf>
    <dxf>
      <numFmt numFmtId="188" formatCode="\^"/>
    </dxf>
    <dxf>
      <numFmt numFmtId="188" formatCode="\^"/>
    </dxf>
    <dxf>
      <numFmt numFmtId="186" formatCode="&quot;-&quot;"/>
    </dxf>
    <dxf>
      <numFmt numFmtId="188" formatCode="\^"/>
    </dxf>
    <dxf>
      <numFmt numFmtId="188" formatCode="\^"/>
    </dxf>
    <dxf>
      <numFmt numFmtId="186"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6" formatCode="&quot;-&quot;"/>
    </dxf>
    <dxf>
      <numFmt numFmtId="186" formatCode="&quot;-&quot;"/>
    </dxf>
    <dxf>
      <numFmt numFmtId="188" formatCode="\^"/>
    </dxf>
    <dxf>
      <numFmt numFmtId="188" formatCode="\^"/>
    </dxf>
    <dxf>
      <numFmt numFmtId="188" formatCode="\^"/>
    </dxf>
    <dxf>
      <numFmt numFmtId="188" formatCode="\^"/>
    </dxf>
    <dxf>
      <numFmt numFmtId="188" formatCode="\^"/>
    </dxf>
    <dxf>
      <numFmt numFmtId="188" formatCode="\^"/>
    </dxf>
    <dxf>
      <numFmt numFmtId="186" formatCode="&quot;-&quot;"/>
    </dxf>
    <dxf>
      <numFmt numFmtId="186"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6" formatCode="&quot;-&quot;"/>
    </dxf>
    <dxf>
      <numFmt numFmtId="186" formatCode="&quot;-&quot;"/>
    </dxf>
    <dxf>
      <numFmt numFmtId="188" formatCode="\^"/>
    </dxf>
    <dxf>
      <numFmt numFmtId="188" formatCode="\^"/>
    </dxf>
    <dxf>
      <numFmt numFmtId="186" formatCode="&quot;-&quot;"/>
    </dxf>
    <dxf>
      <numFmt numFmtId="186" formatCode="&quot;-&quot;"/>
    </dxf>
    <dxf>
      <numFmt numFmtId="186" formatCode="&quot;-&quot;"/>
    </dxf>
    <dxf>
      <numFmt numFmtId="188" formatCode="\^"/>
    </dxf>
    <dxf>
      <numFmt numFmtId="188" formatCode="\^"/>
    </dxf>
    <dxf>
      <numFmt numFmtId="186" formatCode="&quot;-&quot;"/>
    </dxf>
    <dxf>
      <numFmt numFmtId="188" formatCode="\^"/>
    </dxf>
    <dxf>
      <numFmt numFmtId="188" formatCode="\^"/>
    </dxf>
    <dxf>
      <numFmt numFmtId="186" formatCode="&quot;-&quot;"/>
    </dxf>
    <dxf>
      <numFmt numFmtId="186" formatCode="&quot;-&quot;"/>
    </dxf>
    <dxf>
      <numFmt numFmtId="188" formatCode="\^"/>
    </dxf>
    <dxf>
      <numFmt numFmtId="188" formatCode="\^"/>
    </dxf>
    <dxf>
      <numFmt numFmtId="188" formatCode="\^"/>
    </dxf>
    <dxf>
      <numFmt numFmtId="185" formatCode="\^;&quot;^&quot;"/>
    </dxf>
    <dxf>
      <numFmt numFmtId="185" formatCode="\^;&quot;^&quot;"/>
    </dxf>
    <dxf>
      <numFmt numFmtId="188" formatCode="\^"/>
    </dxf>
    <dxf>
      <numFmt numFmtId="188" formatCode="\^"/>
    </dxf>
    <dxf>
      <numFmt numFmtId="188" formatCode="\^"/>
    </dxf>
    <dxf>
      <numFmt numFmtId="188"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8" customWidth="1"/>
    <col min="2" max="2" width="3.875" style="8" customWidth="1"/>
    <col min="3" max="3" width="7.5" style="8" customWidth="1"/>
    <col min="4" max="4" width="4.75" style="8" customWidth="1"/>
    <col min="5" max="5" width="8.375" style="8" customWidth="1"/>
    <col min="6" max="9" width="11.375" style="8"/>
    <col min="10" max="10" width="12.875" style="8" customWidth="1"/>
    <col min="11" max="16384" width="11.375" style="8"/>
  </cols>
  <sheetData>
    <row r="2" spans="1:9" ht="15" customHeight="1" x14ac:dyDescent="0.25">
      <c r="A2" s="2" t="s">
        <v>671</v>
      </c>
    </row>
    <row r="3" spans="1:9" ht="15" customHeight="1" x14ac:dyDescent="0.2">
      <c r="A3" s="702">
        <v>43221</v>
      </c>
    </row>
    <row r="4" spans="1:9" ht="15" customHeight="1" x14ac:dyDescent="0.25">
      <c r="A4" s="883" t="s">
        <v>19</v>
      </c>
      <c r="B4" s="883"/>
      <c r="C4" s="883"/>
      <c r="D4" s="883"/>
      <c r="E4" s="883"/>
      <c r="F4" s="883"/>
      <c r="G4" s="883"/>
    </row>
    <row r="5" spans="1:9" ht="15" customHeight="1" x14ac:dyDescent="0.25">
      <c r="A5" s="4"/>
      <c r="B5" s="4"/>
      <c r="C5" s="4"/>
      <c r="D5" s="4"/>
      <c r="E5" s="4"/>
      <c r="F5" s="4"/>
      <c r="G5" s="4"/>
    </row>
    <row r="6" spans="1:9" ht="15" customHeight="1" x14ac:dyDescent="0.2">
      <c r="A6" s="6" t="s">
        <v>0</v>
      </c>
      <c r="B6" s="16"/>
      <c r="C6" s="16"/>
      <c r="D6" s="16"/>
      <c r="E6" s="16"/>
      <c r="F6" s="16"/>
      <c r="G6" s="16"/>
    </row>
    <row r="7" spans="1:9" ht="15" customHeight="1" x14ac:dyDescent="0.2">
      <c r="A7" s="6"/>
      <c r="B7" s="16"/>
      <c r="C7" s="16"/>
      <c r="D7" s="16"/>
      <c r="E7" s="16"/>
      <c r="F7" s="16"/>
      <c r="G7" s="16"/>
    </row>
    <row r="8" spans="1:9" ht="15" customHeight="1" x14ac:dyDescent="0.2">
      <c r="A8" s="16"/>
      <c r="B8" s="16"/>
      <c r="C8" s="75" t="s">
        <v>0</v>
      </c>
      <c r="D8" s="10"/>
      <c r="E8" s="16"/>
      <c r="F8" s="16"/>
      <c r="G8" s="16"/>
    </row>
    <row r="9" spans="1:9" ht="15" customHeight="1" x14ac:dyDescent="0.2">
      <c r="A9" s="16"/>
      <c r="B9" s="16"/>
      <c r="C9" s="76" t="s">
        <v>105</v>
      </c>
      <c r="D9" s="10"/>
      <c r="E9" s="10"/>
      <c r="F9" s="10"/>
      <c r="G9" s="10"/>
      <c r="H9" s="9"/>
      <c r="I9" s="9"/>
    </row>
    <row r="10" spans="1:9" ht="15" customHeight="1" x14ac:dyDescent="0.2">
      <c r="A10" s="16"/>
      <c r="B10" s="16"/>
      <c r="C10" s="76" t="s">
        <v>23</v>
      </c>
      <c r="D10" s="10"/>
      <c r="E10" s="10"/>
      <c r="F10" s="10"/>
      <c r="G10" s="10"/>
    </row>
    <row r="11" spans="1:9" ht="15" customHeight="1" x14ac:dyDescent="0.2">
      <c r="A11" s="16"/>
      <c r="B11" s="16"/>
      <c r="C11" s="16"/>
      <c r="D11" s="16"/>
      <c r="E11" s="16"/>
      <c r="F11" s="16"/>
      <c r="G11" s="16"/>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9" t="s">
        <v>5</v>
      </c>
      <c r="D16" s="9"/>
      <c r="E16" s="9"/>
      <c r="F16" s="9"/>
    </row>
    <row r="17" spans="2:9" ht="15" customHeight="1" x14ac:dyDescent="0.2">
      <c r="C17" s="293" t="s">
        <v>541</v>
      </c>
      <c r="D17" s="293"/>
      <c r="E17" s="293"/>
      <c r="F17" s="293"/>
      <c r="G17" s="293"/>
      <c r="H17" s="293"/>
    </row>
    <row r="18" spans="2:9" ht="15" customHeight="1" x14ac:dyDescent="0.2">
      <c r="C18" s="9" t="s">
        <v>24</v>
      </c>
      <c r="D18" s="9"/>
      <c r="E18" s="9"/>
      <c r="F18" s="9"/>
      <c r="G18" s="9"/>
    </row>
    <row r="19" spans="2:9" ht="15" customHeight="1" x14ac:dyDescent="0.2">
      <c r="C19" s="9" t="s">
        <v>25</v>
      </c>
      <c r="D19" s="9"/>
      <c r="E19" s="9"/>
      <c r="F19" s="12"/>
    </row>
    <row r="20" spans="2:9" ht="15" customHeight="1" x14ac:dyDescent="0.2">
      <c r="C20" s="9" t="s">
        <v>549</v>
      </c>
      <c r="D20" s="9"/>
      <c r="E20" s="9"/>
      <c r="F20" s="9"/>
      <c r="G20" s="9"/>
      <c r="H20" s="9"/>
      <c r="I20" s="9"/>
    </row>
    <row r="21" spans="2:9" ht="15" customHeight="1" x14ac:dyDescent="0.2">
      <c r="C21" s="9" t="s">
        <v>27</v>
      </c>
      <c r="D21" s="9"/>
      <c r="E21" s="9"/>
      <c r="F21" s="12"/>
      <c r="G21" s="12"/>
      <c r="H21" s="12"/>
      <c r="I21" s="12"/>
    </row>
    <row r="22" spans="2:9" ht="15" customHeight="1" x14ac:dyDescent="0.2">
      <c r="C22" s="9" t="s">
        <v>207</v>
      </c>
      <c r="D22" s="9"/>
      <c r="E22" s="9"/>
      <c r="F22" s="9"/>
      <c r="G22" s="9"/>
      <c r="H22" s="12"/>
      <c r="I22" s="12"/>
    </row>
    <row r="23" spans="2:9" ht="15" customHeight="1" x14ac:dyDescent="0.2">
      <c r="C23" s="9" t="s">
        <v>28</v>
      </c>
      <c r="D23" s="9"/>
      <c r="E23" s="9"/>
      <c r="F23" s="9"/>
      <c r="G23" s="9"/>
    </row>
    <row r="24" spans="2:9" ht="15" customHeight="1" x14ac:dyDescent="0.2">
      <c r="C24" s="9" t="s">
        <v>26</v>
      </c>
      <c r="D24" s="9"/>
      <c r="E24" s="9"/>
      <c r="F24" s="9"/>
      <c r="G24" s="9"/>
    </row>
    <row r="25" spans="2:9" ht="15" customHeight="1" x14ac:dyDescent="0.2">
      <c r="C25" s="293" t="s">
        <v>553</v>
      </c>
      <c r="D25" s="293"/>
      <c r="E25" s="293"/>
      <c r="F25" s="293"/>
      <c r="G25" s="9"/>
      <c r="H25" s="9"/>
    </row>
    <row r="26" spans="2:9" ht="15" customHeight="1" x14ac:dyDescent="0.2">
      <c r="C26" s="293" t="s">
        <v>33</v>
      </c>
      <c r="D26" s="293"/>
      <c r="E26" s="293"/>
      <c r="F26" s="293"/>
      <c r="G26" s="9"/>
      <c r="H26" s="9"/>
    </row>
    <row r="27" spans="2:9" ht="15" customHeight="1" x14ac:dyDescent="0.2">
      <c r="C27" s="293" t="s">
        <v>472</v>
      </c>
      <c r="D27" s="293"/>
      <c r="E27" s="293"/>
      <c r="F27" s="293"/>
      <c r="G27" s="293"/>
      <c r="H27" s="293"/>
      <c r="I27" s="9"/>
    </row>
    <row r="28" spans="2:9" ht="15" customHeight="1" x14ac:dyDescent="0.2">
      <c r="C28" s="9" t="s">
        <v>6</v>
      </c>
      <c r="D28" s="9"/>
      <c r="E28" s="9"/>
      <c r="F28" s="12"/>
    </row>
    <row r="29" spans="2:9" s="6" customFormat="1" ht="15" customHeight="1" x14ac:dyDescent="0.2">
      <c r="B29" s="8"/>
      <c r="C29" s="9" t="s">
        <v>29</v>
      </c>
      <c r="D29" s="9"/>
      <c r="E29" s="9"/>
      <c r="F29" s="12"/>
      <c r="G29" s="8"/>
    </row>
    <row r="30" spans="2:9" ht="15" customHeight="1" x14ac:dyDescent="0.2">
      <c r="C30" s="9" t="s">
        <v>476</v>
      </c>
      <c r="D30" s="9"/>
      <c r="E30" s="9"/>
      <c r="F30" s="9"/>
      <c r="G30" s="9"/>
    </row>
    <row r="31" spans="2:9" ht="15" customHeight="1" x14ac:dyDescent="0.2">
      <c r="C31" s="9" t="s">
        <v>7</v>
      </c>
      <c r="D31" s="9"/>
      <c r="E31" s="9"/>
      <c r="F31" s="9"/>
      <c r="G31" s="6"/>
      <c r="H31" s="12"/>
    </row>
    <row r="33" spans="1:9" ht="15" customHeight="1" x14ac:dyDescent="0.2">
      <c r="B33" s="6" t="s">
        <v>16</v>
      </c>
      <c r="C33" s="6"/>
      <c r="D33" s="12"/>
      <c r="E33" s="12"/>
      <c r="F33" s="12"/>
      <c r="G33" s="12"/>
    </row>
    <row r="34" spans="1:9" ht="15" customHeight="1" x14ac:dyDescent="0.2">
      <c r="D34" s="12"/>
      <c r="E34" s="12"/>
      <c r="F34" s="12"/>
      <c r="G34" s="12"/>
      <c r="H34" s="12"/>
    </row>
    <row r="35" spans="1:9" ht="15" customHeight="1" x14ac:dyDescent="0.2">
      <c r="C35" s="9" t="s">
        <v>256</v>
      </c>
      <c r="D35" s="9"/>
      <c r="E35" s="9"/>
      <c r="F35" s="9"/>
      <c r="G35" s="9"/>
    </row>
    <row r="36" spans="1:9" ht="15" customHeight="1" x14ac:dyDescent="0.2">
      <c r="C36" s="9" t="s">
        <v>232</v>
      </c>
      <c r="D36" s="9"/>
      <c r="E36" s="9"/>
      <c r="F36" s="9"/>
      <c r="G36" s="12"/>
    </row>
    <row r="37" spans="1:9" ht="15" customHeight="1" x14ac:dyDescent="0.2">
      <c r="A37" s="6"/>
      <c r="C37" s="293" t="s">
        <v>34</v>
      </c>
      <c r="D37" s="293"/>
      <c r="E37" s="293"/>
      <c r="F37" s="293"/>
      <c r="G37" s="293"/>
      <c r="H37" s="9"/>
      <c r="I37" s="9"/>
    </row>
    <row r="38" spans="1:9" ht="15" customHeight="1" x14ac:dyDescent="0.2">
      <c r="A38" s="6"/>
      <c r="C38" s="293" t="s">
        <v>544</v>
      </c>
      <c r="D38" s="293"/>
      <c r="E38" s="293"/>
      <c r="F38" s="293"/>
      <c r="G38" s="293"/>
      <c r="H38" s="9"/>
    </row>
    <row r="40" spans="1:9" ht="15" customHeight="1" x14ac:dyDescent="0.2">
      <c r="B40" s="6" t="s">
        <v>14</v>
      </c>
      <c r="C40" s="6"/>
    </row>
    <row r="42" spans="1:9" ht="15" customHeight="1" x14ac:dyDescent="0.2">
      <c r="C42" s="9" t="s">
        <v>30</v>
      </c>
      <c r="D42" s="9"/>
      <c r="E42" s="9"/>
      <c r="H42" s="12"/>
      <c r="I42" s="12"/>
    </row>
    <row r="43" spans="1:9" ht="15" customHeight="1" x14ac:dyDescent="0.2">
      <c r="C43" s="9" t="s">
        <v>264</v>
      </c>
      <c r="D43" s="9"/>
      <c r="E43" s="9"/>
      <c r="F43" s="9"/>
      <c r="H43" s="12"/>
      <c r="I43" s="12"/>
    </row>
    <row r="44" spans="1:9" ht="15" customHeight="1" x14ac:dyDescent="0.2">
      <c r="C44" s="9" t="s">
        <v>543</v>
      </c>
      <c r="D44" s="9"/>
      <c r="E44" s="9"/>
      <c r="F44" s="9"/>
      <c r="G44" s="12"/>
    </row>
    <row r="45" spans="1:9" ht="15" customHeight="1" x14ac:dyDescent="0.2">
      <c r="C45" s="9" t="s">
        <v>266</v>
      </c>
      <c r="D45" s="9"/>
      <c r="E45" s="9"/>
      <c r="F45" s="9"/>
      <c r="G45" s="9"/>
    </row>
    <row r="46" spans="1:9" ht="15" customHeight="1" x14ac:dyDescent="0.2">
      <c r="C46" s="12"/>
      <c r="D46" s="6"/>
    </row>
    <row r="47" spans="1:9" ht="15" customHeight="1" x14ac:dyDescent="0.2">
      <c r="B47" s="6" t="s">
        <v>15</v>
      </c>
      <c r="C47" s="6"/>
      <c r="D47" s="6"/>
    </row>
    <row r="48" spans="1:9" ht="15" customHeight="1" x14ac:dyDescent="0.2">
      <c r="B48" s="6"/>
      <c r="C48" s="291"/>
      <c r="D48" s="291"/>
      <c r="E48" s="291"/>
      <c r="F48" s="291"/>
    </row>
    <row r="49" spans="1:8" ht="15" customHeight="1" x14ac:dyDescent="0.2">
      <c r="B49" s="6"/>
      <c r="C49" s="292" t="s">
        <v>542</v>
      </c>
      <c r="D49" s="292"/>
      <c r="E49" s="292"/>
      <c r="F49" s="292"/>
      <c r="G49" s="9"/>
    </row>
    <row r="50" spans="1:8" ht="15" customHeight="1" x14ac:dyDescent="0.2">
      <c r="B50" s="6"/>
      <c r="C50" s="9" t="s">
        <v>521</v>
      </c>
      <c r="D50" s="9"/>
      <c r="E50" s="9"/>
      <c r="F50" s="9"/>
    </row>
    <row r="51" spans="1:8" ht="15" customHeight="1" x14ac:dyDescent="0.2">
      <c r="B51" s="6"/>
      <c r="C51" s="9" t="s">
        <v>37</v>
      </c>
      <c r="D51" s="9"/>
      <c r="E51" s="9"/>
      <c r="F51" s="9"/>
    </row>
    <row r="52" spans="1:8" ht="15" customHeight="1" x14ac:dyDescent="0.2">
      <c r="B52" s="6"/>
      <c r="C52" s="9" t="s">
        <v>36</v>
      </c>
      <c r="D52" s="9"/>
      <c r="E52" s="9"/>
      <c r="F52" s="9"/>
    </row>
    <row r="53" spans="1:8" ht="15" customHeight="1" x14ac:dyDescent="0.2">
      <c r="B53" s="6"/>
      <c r="C53" s="9" t="s">
        <v>35</v>
      </c>
      <c r="D53" s="9"/>
      <c r="E53" s="9"/>
      <c r="F53" s="9"/>
    </row>
    <row r="54" spans="1:8" ht="15" customHeight="1" x14ac:dyDescent="0.2">
      <c r="B54" s="6"/>
      <c r="C54" s="9" t="s">
        <v>20</v>
      </c>
      <c r="D54" s="9"/>
      <c r="E54" s="9"/>
      <c r="F54" s="9"/>
      <c r="G54" s="9"/>
    </row>
    <row r="55" spans="1:8" s="20" customFormat="1" ht="15" customHeight="1" x14ac:dyDescent="0.2">
      <c r="A55" s="8"/>
      <c r="B55" s="6"/>
      <c r="C55" s="9" t="s">
        <v>21</v>
      </c>
      <c r="D55" s="9"/>
      <c r="E55" s="9"/>
      <c r="F55" s="9"/>
      <c r="G55" s="8"/>
      <c r="H55" s="19"/>
    </row>
    <row r="56" spans="1:8" s="20" customFormat="1" ht="15" customHeight="1" x14ac:dyDescent="0.2">
      <c r="A56" s="8"/>
      <c r="B56" s="6"/>
      <c r="C56" s="293" t="s">
        <v>22</v>
      </c>
      <c r="D56" s="293"/>
      <c r="E56" s="293"/>
      <c r="F56" s="293"/>
      <c r="G56" s="293"/>
      <c r="H56" s="9"/>
    </row>
    <row r="57" spans="1:8" s="20" customFormat="1" ht="15" customHeight="1" x14ac:dyDescent="0.2">
      <c r="A57" s="8"/>
      <c r="B57" s="6"/>
      <c r="C57" s="6"/>
      <c r="D57" s="18"/>
      <c r="E57" s="18"/>
      <c r="F57" s="18"/>
      <c r="G57" s="19"/>
      <c r="H57" s="19"/>
    </row>
    <row r="58" spans="1:8" s="20" customFormat="1" ht="15" customHeight="1" x14ac:dyDescent="0.2">
      <c r="A58" s="17" t="s">
        <v>3</v>
      </c>
      <c r="B58" s="18"/>
      <c r="C58" s="18"/>
      <c r="D58" s="18"/>
      <c r="E58" s="18"/>
      <c r="F58" s="18"/>
      <c r="G58" s="19"/>
      <c r="H58" s="19"/>
    </row>
    <row r="59" spans="1:8" s="20" customFormat="1" ht="15" customHeight="1" x14ac:dyDescent="0.2">
      <c r="A59" s="17"/>
      <c r="B59" s="18"/>
      <c r="C59" s="18"/>
      <c r="D59" s="18"/>
      <c r="E59" s="18"/>
      <c r="F59" s="18"/>
      <c r="G59" s="19"/>
      <c r="H59" s="19"/>
    </row>
    <row r="60" spans="1:8" s="20" customFormat="1" ht="15" customHeight="1" x14ac:dyDescent="0.2">
      <c r="A60" s="17"/>
      <c r="B60" s="17" t="s">
        <v>9</v>
      </c>
      <c r="C60" s="18"/>
      <c r="D60" s="18"/>
      <c r="E60" s="18"/>
      <c r="F60" s="18"/>
      <c r="G60" s="19"/>
      <c r="H60" s="19"/>
    </row>
    <row r="61" spans="1:8" ht="15" customHeight="1" x14ac:dyDescent="0.2">
      <c r="A61" s="17"/>
      <c r="B61" s="17"/>
      <c r="C61" s="18"/>
      <c r="D61" s="18"/>
      <c r="E61" s="18"/>
      <c r="F61" s="18"/>
      <c r="G61" s="19"/>
    </row>
    <row r="62" spans="1:8" ht="15" customHeight="1" x14ac:dyDescent="0.2">
      <c r="A62" s="17"/>
      <c r="B62" s="12"/>
      <c r="C62" s="9" t="s">
        <v>38</v>
      </c>
      <c r="D62" s="9"/>
      <c r="E62" s="9"/>
      <c r="F62" s="18"/>
      <c r="G62" s="19"/>
    </row>
    <row r="63" spans="1:8" ht="15" customHeight="1" x14ac:dyDescent="0.2">
      <c r="A63" s="17"/>
      <c r="B63" s="12"/>
      <c r="C63" s="9" t="s">
        <v>346</v>
      </c>
      <c r="D63" s="9"/>
      <c r="E63" s="9"/>
      <c r="F63" s="9"/>
      <c r="G63" s="9"/>
    </row>
    <row r="64" spans="1:8" ht="15" customHeight="1" x14ac:dyDescent="0.2">
      <c r="B64" s="6"/>
      <c r="C64" s="9" t="s">
        <v>396</v>
      </c>
      <c r="D64" s="9"/>
      <c r="E64" s="9"/>
      <c r="F64" s="9"/>
      <c r="G64" s="9"/>
    </row>
    <row r="65" spans="2:9" ht="15" customHeight="1" x14ac:dyDescent="0.2">
      <c r="B65" s="6"/>
      <c r="C65" s="9" t="s">
        <v>533</v>
      </c>
      <c r="D65" s="9"/>
      <c r="E65" s="9"/>
      <c r="F65" s="9"/>
      <c r="G65" s="9"/>
      <c r="H65" s="9"/>
    </row>
    <row r="66" spans="2:9" ht="15" customHeight="1" x14ac:dyDescent="0.2">
      <c r="B66" s="6"/>
      <c r="C66" s="6"/>
      <c r="D66" s="12"/>
      <c r="E66" s="12"/>
      <c r="F66" s="12"/>
    </row>
    <row r="67" spans="2:9" ht="15" customHeight="1" x14ac:dyDescent="0.2">
      <c r="B67" s="6" t="s">
        <v>17</v>
      </c>
      <c r="C67" s="6"/>
      <c r="D67" s="12"/>
      <c r="E67" s="12"/>
      <c r="F67" s="12"/>
      <c r="G67" s="11"/>
      <c r="H67" s="11"/>
      <c r="I67" s="11"/>
    </row>
    <row r="68" spans="2:9" ht="15" customHeight="1" x14ac:dyDescent="0.2">
      <c r="B68" s="6"/>
      <c r="C68" s="6"/>
      <c r="D68" s="12"/>
      <c r="E68" s="12"/>
      <c r="F68" s="12"/>
    </row>
    <row r="69" spans="2:9" ht="15" customHeight="1" x14ac:dyDescent="0.2">
      <c r="B69" s="6"/>
      <c r="C69" s="9" t="s">
        <v>534</v>
      </c>
      <c r="D69" s="9"/>
      <c r="E69" s="9"/>
      <c r="F69" s="9"/>
      <c r="G69" s="11"/>
      <c r="H69" s="11"/>
    </row>
    <row r="70" spans="2:9" ht="15" customHeight="1" x14ac:dyDescent="0.2">
      <c r="B70" s="6"/>
      <c r="C70" s="9" t="s">
        <v>18</v>
      </c>
      <c r="D70" s="9"/>
      <c r="E70" s="9"/>
      <c r="F70" s="9"/>
      <c r="G70" s="11"/>
    </row>
    <row r="71" spans="2:9" ht="15" customHeight="1" x14ac:dyDescent="0.2">
      <c r="C71" s="293" t="s">
        <v>546</v>
      </c>
      <c r="D71" s="293"/>
      <c r="E71" s="293"/>
      <c r="F71" s="9"/>
      <c r="G71" s="9"/>
    </row>
    <row r="72" spans="2:9" ht="15" customHeight="1" x14ac:dyDescent="0.2">
      <c r="C72" s="9" t="s">
        <v>545</v>
      </c>
      <c r="D72" s="9"/>
      <c r="E72" s="9"/>
      <c r="F72" s="9"/>
      <c r="G72" s="9"/>
      <c r="H72" s="9"/>
    </row>
    <row r="73" spans="2:9" ht="15" customHeight="1" x14ac:dyDescent="0.2">
      <c r="C73" s="9" t="s">
        <v>372</v>
      </c>
      <c r="D73" s="9"/>
      <c r="E73" s="9"/>
      <c r="F73" s="9"/>
    </row>
    <row r="74" spans="2:9" ht="15" customHeight="1" x14ac:dyDescent="0.2">
      <c r="C74" s="9" t="s">
        <v>575</v>
      </c>
      <c r="D74" s="9"/>
      <c r="E74" s="9"/>
      <c r="F74" s="9"/>
    </row>
    <row r="75" spans="2:9" ht="15" customHeight="1" x14ac:dyDescent="0.2">
      <c r="D75" s="11"/>
      <c r="E75" s="11"/>
      <c r="F75" s="11"/>
      <c r="H75" s="11"/>
    </row>
    <row r="76" spans="2:9" ht="15" customHeight="1" x14ac:dyDescent="0.2">
      <c r="B76" s="6" t="s">
        <v>10</v>
      </c>
      <c r="D76" s="11"/>
      <c r="E76" s="11"/>
      <c r="F76" s="11"/>
    </row>
    <row r="77" spans="2:9" ht="15" customHeight="1" x14ac:dyDescent="0.2">
      <c r="D77" s="11"/>
      <c r="E77" s="11"/>
      <c r="F77" s="11"/>
      <c r="G77" s="11"/>
    </row>
    <row r="78" spans="2:9" ht="15" customHeight="1" x14ac:dyDescent="0.2">
      <c r="C78" s="9" t="s">
        <v>31</v>
      </c>
      <c r="D78" s="9"/>
      <c r="E78" s="9"/>
      <c r="F78" s="9"/>
    </row>
    <row r="79" spans="2:9" ht="15" customHeight="1" x14ac:dyDescent="0.2">
      <c r="C79" s="293" t="s">
        <v>380</v>
      </c>
      <c r="D79" s="293"/>
      <c r="E79" s="293"/>
      <c r="F79" s="9"/>
      <c r="G79" s="9"/>
    </row>
    <row r="81" spans="1:10" ht="15" customHeight="1" x14ac:dyDescent="0.2">
      <c r="B81" s="6" t="s">
        <v>11</v>
      </c>
    </row>
    <row r="83" spans="1:10" ht="15" customHeight="1" x14ac:dyDescent="0.2">
      <c r="C83" s="9" t="s">
        <v>12</v>
      </c>
      <c r="D83" s="9"/>
      <c r="E83" s="9"/>
      <c r="F83" s="9"/>
      <c r="G83" s="9"/>
    </row>
    <row r="84" spans="1:10" ht="15" customHeight="1" x14ac:dyDescent="0.2">
      <c r="C84" s="293" t="s">
        <v>395</v>
      </c>
      <c r="D84" s="293"/>
      <c r="E84" s="293"/>
      <c r="F84" s="9"/>
    </row>
    <row r="85" spans="1:10" ht="15" customHeight="1" x14ac:dyDescent="0.2">
      <c r="H85" s="11"/>
      <c r="I85" s="11"/>
    </row>
    <row r="86" spans="1:10" ht="15" customHeight="1" x14ac:dyDescent="0.2">
      <c r="A86" s="17" t="s">
        <v>4</v>
      </c>
      <c r="H86" s="11"/>
      <c r="I86" s="11"/>
      <c r="J86" s="11"/>
    </row>
    <row r="87" spans="1:10" ht="15" customHeight="1" x14ac:dyDescent="0.2">
      <c r="D87" s="11"/>
      <c r="E87" s="11"/>
      <c r="F87" s="11"/>
      <c r="G87" s="11"/>
      <c r="H87" s="11"/>
    </row>
    <row r="88" spans="1:10" ht="15" customHeight="1" x14ac:dyDescent="0.2">
      <c r="C88" s="9" t="s">
        <v>39</v>
      </c>
      <c r="D88" s="9"/>
      <c r="E88" s="9"/>
      <c r="F88" s="9"/>
      <c r="G88" s="9"/>
    </row>
    <row r="89" spans="1:10" ht="15" customHeight="1" x14ac:dyDescent="0.2">
      <c r="C89" s="9" t="s">
        <v>41</v>
      </c>
      <c r="D89" s="9"/>
      <c r="E89" s="9"/>
      <c r="F89" s="9"/>
      <c r="G89" s="9"/>
    </row>
    <row r="90" spans="1:10" ht="15" customHeight="1" x14ac:dyDescent="0.2">
      <c r="C90" s="9" t="s">
        <v>547</v>
      </c>
      <c r="D90" s="9"/>
      <c r="E90" s="9"/>
      <c r="F90" s="9"/>
      <c r="G90" s="9"/>
      <c r="H90" s="9"/>
      <c r="I90" s="11"/>
      <c r="J90" s="11"/>
    </row>
    <row r="91" spans="1:10" ht="15" customHeight="1" x14ac:dyDescent="0.2">
      <c r="C91" s="293" t="s">
        <v>548</v>
      </c>
      <c r="D91" s="293"/>
      <c r="E91" s="293"/>
      <c r="F91" s="293"/>
      <c r="G91" s="11"/>
      <c r="H91" s="11"/>
      <c r="I91" s="11"/>
    </row>
    <row r="92" spans="1:10" ht="15" customHeight="1" x14ac:dyDescent="0.2">
      <c r="C92" s="293" t="s">
        <v>40</v>
      </c>
      <c r="D92" s="293"/>
      <c r="E92" s="293"/>
      <c r="F92" s="11"/>
      <c r="G92" s="11"/>
    </row>
    <row r="93" spans="1:10" ht="15" customHeight="1" x14ac:dyDescent="0.2">
      <c r="D93" s="11"/>
      <c r="E93" s="11"/>
      <c r="F93" s="11"/>
    </row>
    <row r="94" spans="1:10" ht="15" customHeight="1" x14ac:dyDescent="0.2">
      <c r="A94" s="9" t="s">
        <v>32</v>
      </c>
      <c r="B94" s="9"/>
      <c r="C94" s="9"/>
      <c r="D94" s="9"/>
      <c r="E94" s="9"/>
      <c r="F94" s="9"/>
    </row>
    <row r="96" spans="1:10" ht="15" customHeight="1" x14ac:dyDescent="0.2">
      <c r="B96" s="6"/>
    </row>
    <row r="98" spans="1:11" ht="15" customHeight="1" x14ac:dyDescent="0.2">
      <c r="A98" s="884" t="s">
        <v>555</v>
      </c>
      <c r="B98" s="885"/>
      <c r="C98" s="885"/>
      <c r="D98" s="885"/>
      <c r="E98" s="885"/>
      <c r="F98" s="885"/>
      <c r="G98" s="885"/>
      <c r="H98" s="885"/>
      <c r="I98" s="885"/>
      <c r="J98" s="885"/>
      <c r="K98" s="885"/>
    </row>
    <row r="99" spans="1:11" ht="15" customHeight="1" x14ac:dyDescent="0.2">
      <c r="A99" s="885"/>
      <c r="B99" s="885"/>
      <c r="C99" s="885"/>
      <c r="D99" s="885"/>
      <c r="E99" s="885"/>
      <c r="F99" s="885"/>
      <c r="G99" s="885"/>
      <c r="H99" s="885"/>
      <c r="I99" s="885"/>
      <c r="J99" s="885"/>
      <c r="K99" s="885"/>
    </row>
    <row r="100" spans="1:11" ht="15" customHeight="1" x14ac:dyDescent="0.2">
      <c r="A100" s="885"/>
      <c r="B100" s="885"/>
      <c r="C100" s="885"/>
      <c r="D100" s="885"/>
      <c r="E100" s="885"/>
      <c r="F100" s="885"/>
      <c r="G100" s="885"/>
      <c r="H100" s="885"/>
      <c r="I100" s="885"/>
      <c r="J100" s="885"/>
      <c r="K100" s="885"/>
    </row>
    <row r="101" spans="1:11" ht="15" customHeight="1" x14ac:dyDescent="0.2">
      <c r="A101" s="885"/>
      <c r="B101" s="885"/>
      <c r="C101" s="885"/>
      <c r="D101" s="885"/>
      <c r="E101" s="885"/>
      <c r="F101" s="885"/>
      <c r="G101" s="885"/>
      <c r="H101" s="885"/>
      <c r="I101" s="885"/>
      <c r="J101" s="885"/>
      <c r="K101" s="885"/>
    </row>
    <row r="102" spans="1:11" ht="15" customHeight="1" x14ac:dyDescent="0.2">
      <c r="A102" s="885"/>
      <c r="B102" s="885"/>
      <c r="C102" s="885"/>
      <c r="D102" s="885"/>
      <c r="E102" s="885"/>
      <c r="F102" s="885"/>
      <c r="G102" s="885"/>
      <c r="H102" s="885"/>
      <c r="I102" s="885"/>
      <c r="J102" s="885"/>
      <c r="K102" s="885"/>
    </row>
  </sheetData>
  <mergeCells count="2">
    <mergeCell ref="A4:G4"/>
    <mergeCell ref="A98:K102"/>
  </mergeCells>
  <hyperlinks>
    <hyperlink ref="C8:D8" location="Indicadores!A1" display="Indicadores"/>
    <hyperlink ref="C9:I9" location="'Energia primaria'!A1" display="Consumo anual de energía primaria en España y grado de autoabastecimiento "/>
    <hyperlink ref="C10:G10" location="'Energia final'!A1" display="Consumo anual de energía final en España"/>
    <hyperlink ref="C16:F16" location="'Consumo PP'!A1" display="Consumo de productos petrolíferos"/>
    <hyperlink ref="C18:G18" location="'Consumo GLP'!A1" display="Consumo de gases licuados del petróleo"/>
    <hyperlink ref="C19:E19" location="'Consumo gasolinas'!A1" display="Consumo de gasolinas"/>
    <hyperlink ref="C20:I20" location="'GNA CCAA'!A1" display="Consumo de gasolinas de automoción por Comunidades Autónomas"/>
    <hyperlink ref="C21:E21" location="'Consumo gasóleos'!A1" display="Consumo de gasóleos"/>
    <hyperlink ref="C22:G22" location="'GO CCAA'!A1" display="Consumo de gasóleos por Comunidades Autónomas"/>
    <hyperlink ref="C23:G23" location="'Consumo Combustibles Auto'!A1" display="Consumo de combustibles de automoción"/>
    <hyperlink ref="C24:G24" location="Bios!A1" display="Biocarburantes en gasolinas y gasóleos"/>
    <hyperlink ref="C28:E28" location="'Consumo Querosenos'!A1" display="Consumo de querosenos"/>
    <hyperlink ref="C29:E29" location="'Consumo Fuelóleos'!A1" display="Consumo de fuelóleos"/>
    <hyperlink ref="C30:G30" location="'FO CCAA'!A1" display="Consumo de fuelóleos por Comunidades Autónomas "/>
    <hyperlink ref="C31:F31" location="'Consumo Otros Productos'!A1" display="Consumo de otros productos"/>
    <hyperlink ref="C35:G35" location="'Impor Crudo'!A1" display="Importaciones de crudo por países y zonas económicas"/>
    <hyperlink ref="C36:F36" location="'Coste CIF'!A1" display="Coste CIF del crudo importado en España"/>
    <hyperlink ref="C42:E42" location="'produccion interior'!A1" display="Producción interior de crudo"/>
    <hyperlink ref="C43:F43" location="'MP procesada'!A1" display="Crudo y Materia prima procesada"/>
    <hyperlink ref="C44:F44" location="'Produccion bruta'!A1" display="Producción bruta de crudo de refinería"/>
    <hyperlink ref="C45:G45" location="Balance!A1" display="Balance de producción y consumo de productos petrolíferos"/>
    <hyperlink ref="C49:G49" location="'PVP máximo bombona'!A1" display="PVP máximo de la bombona de butano (12,5 kg)"/>
    <hyperlink ref="C50:F50" location="'PVP de gna y glo'!A1" display="PVP gasolinas y gasóleos de automoción "/>
    <hyperlink ref="C51:F51" location="'PVP medio de la gna'!A1" display="PVP medio de la gasolina 95 I.O. "/>
    <hyperlink ref="C52:F52" location="'PVP medio del glo'!A1" display="PVP medio del gasóleo de automoción"/>
    <hyperlink ref="C53:F53" location="'PVP medio del glo C'!A1" display="PVP medio del gasóleo calefacción"/>
    <hyperlink ref="C55:F55" location="'Evolución crudos SPOT'!A1" display="Evolución de los precios spot de crudos"/>
    <hyperlink ref="C56:H56" location="'Cotizaciones FOB'!A1" display="Cotizaciones internacionales FOB de productos petrolíferos "/>
    <hyperlink ref="C62:E62" location="'Consumo de gas natural'!A1" display="Consumo de gas natural"/>
    <hyperlink ref="C63:G63" location="'Consumo de gas natural grupos'!A1" display="Consumo de gas natural por grupos de presión"/>
    <hyperlink ref="C64:G64" location="'Tasa variación año móvil GN '!A1" display="Tasa variación año móvil de consumo gas natural "/>
    <hyperlink ref="C65:H65" location="'Consumo de gas natural por CCAA'!A1" display="Consumo de gas natural por Comunidad Autónoma y grupos de presión"/>
    <hyperlink ref="C69:F69" location="'import. GN paises'!A1" display="Importaciones de gas natural por países"/>
    <hyperlink ref="C70:F70" location="'import. GN puntos entrada '!A1" display="Importaciones por punto de entrada"/>
    <hyperlink ref="C72:H72" location="'export. GN paises'!A1" display="Exportaciones de gas natural por países y zonas económicas"/>
    <hyperlink ref="C73:F73" location="'export. GN puntos salida'!A1" display="Exportaciones por punto de salida"/>
    <hyperlink ref="C78:F78" location="'Producción interior GN'!A1" display="Producción interior de gas natural"/>
    <hyperlink ref="C83:G83" location="'PVP máximo TUR'!A1" display="PVP máximo de las tarifas último recurso de gas natural "/>
    <hyperlink ref="C88:G88" location="'Stocks mat. primas y PP'!A1" display="Stocks de crudo, materias primas y productos petrolíferos"/>
    <hyperlink ref="C89:G89" location="'EMS prod. pet.'!A1" display="Existencias mínimas de seguridad de productos petroliferos"/>
    <hyperlink ref="C90:H90" location="'Nivel Stocks España'!A1" display="Nivel de Stocks en España calculado en días de importaciones netas"/>
    <hyperlink ref="A94:F94" location="'Unidades y factores conversión'!A1" display="Unidades y factores de conversión utilizados "/>
    <hyperlink ref="C27:I27" location="'Consumo Comb. Auto CCAA'!A1" display="Consumo de combustibles de automoción por Comunidades Autónomas"/>
    <hyperlink ref="C37:I37" location="'imp-exp PP'!A1" display="Importaciones - Exportaciones de productos petrolíferos por productos"/>
    <hyperlink ref="C38:H38" location="'imp-exp PP paises'!A1" display="Importaciones - Exportaciones de productos petrolíferos por países "/>
    <hyperlink ref="C17:H17" location="'Tv año móvil cons. PP'!A1" display="Tasa variación año móvil del consumo de productos petrolíferos"/>
    <hyperlink ref="C25:H25" location="'Tv año móvil cons. auto'!A1" display="Tasa de variación año móvil combustibles de automoción"/>
    <hyperlink ref="C26:H26" location="'Consumo Comb. Auto Canales'!A1" display="Consumo de combustibles de automoción por canales"/>
    <hyperlink ref="C71:G71" location="'Coste de aprov'!A1" display="Coste de aprovisionamiento gas natural"/>
    <hyperlink ref="C79:G79" location="'Balance  Gas natural'!A1" display="Balance de producción y consumo de gas natural "/>
    <hyperlink ref="C84:F84" location="'Cotizaciones GN'!A1" display="Cotizaciones del gas natural"/>
    <hyperlink ref="C91:F91" location="'RREE Cores'!A1" display="Reservas estrategicas Cores"/>
    <hyperlink ref="C92:E92" location="'Existencias GN'!A1" display="Existencias gas natural"/>
    <hyperlink ref="C54:G54" location="'Cotizaciones de los crudos'!A1" display="Cotizaciones de los crudos de referencia y tipo de cambio"/>
    <hyperlink ref="C74" location="'importaciones netas GN'!A1" display="Importaciones netas de gas natural "/>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N32"/>
  <sheetViews>
    <sheetView zoomScale="115" zoomScaleNormal="115" zoomScaleSheetLayoutView="100" workbookViewId="0"/>
  </sheetViews>
  <sheetFormatPr baseColWidth="10" defaultRowHeight="12.75" x14ac:dyDescent="0.2"/>
  <cols>
    <col min="1" max="1" width="32.5" style="95" customWidth="1"/>
    <col min="2" max="2" width="10.375" style="95" customWidth="1"/>
    <col min="3" max="3" width="14.25" style="95" customWidth="1"/>
    <col min="4" max="4" width="12.5" style="95" customWidth="1"/>
    <col min="5" max="5" width="11.25" style="95" customWidth="1"/>
    <col min="6" max="6" width="9.375" style="95" customWidth="1"/>
    <col min="7" max="7" width="12.625" style="95" customWidth="1"/>
    <col min="8" max="8" width="15.25" style="95" customWidth="1"/>
    <col min="9" max="10" width="12.375" style="95" customWidth="1"/>
    <col min="11" max="15" width="11" style="95"/>
    <col min="16" max="256" width="10" style="95"/>
    <col min="257" max="257" width="19.75" style="95" customWidth="1"/>
    <col min="258" max="258" width="9.125" style="95" customWidth="1"/>
    <col min="259" max="260" width="11" style="95" bestFit="1" customWidth="1"/>
    <col min="261" max="262" width="8.25" style="95" bestFit="1" customWidth="1"/>
    <col min="263" max="263" width="10.125" style="95" bestFit="1" customWidth="1"/>
    <col min="264" max="264" width="11" style="95" bestFit="1" customWidth="1"/>
    <col min="265" max="266" width="10.875" style="95" bestFit="1" customWidth="1"/>
    <col min="267" max="512" width="10" style="95"/>
    <col min="513" max="513" width="19.75" style="95" customWidth="1"/>
    <col min="514" max="514" width="9.125" style="95" customWidth="1"/>
    <col min="515" max="516" width="11" style="95" bestFit="1" customWidth="1"/>
    <col min="517" max="518" width="8.25" style="95" bestFit="1" customWidth="1"/>
    <col min="519" max="519" width="10.125" style="95" bestFit="1" customWidth="1"/>
    <col min="520" max="520" width="11" style="95" bestFit="1" customWidth="1"/>
    <col min="521" max="522" width="10.875" style="95" bestFit="1" customWidth="1"/>
    <col min="523" max="768" width="10" style="95"/>
    <col min="769" max="769" width="19.75" style="95" customWidth="1"/>
    <col min="770" max="770" width="9.125" style="95" customWidth="1"/>
    <col min="771" max="772" width="11" style="95" bestFit="1" customWidth="1"/>
    <col min="773" max="774" width="8.25" style="95" bestFit="1" customWidth="1"/>
    <col min="775" max="775" width="10.125" style="95" bestFit="1" customWidth="1"/>
    <col min="776" max="776" width="11" style="95" bestFit="1" customWidth="1"/>
    <col min="777" max="778" width="10.875" style="95" bestFit="1" customWidth="1"/>
    <col min="779" max="1024" width="11" style="95"/>
    <col min="1025" max="1025" width="19.75" style="95" customWidth="1"/>
    <col min="1026" max="1026" width="9.125" style="95" customWidth="1"/>
    <col min="1027" max="1028" width="11" style="95" bestFit="1" customWidth="1"/>
    <col min="1029" max="1030" width="8.25" style="95" bestFit="1" customWidth="1"/>
    <col min="1031" max="1031" width="10.125" style="95" bestFit="1" customWidth="1"/>
    <col min="1032" max="1032" width="11" style="95" bestFit="1" customWidth="1"/>
    <col min="1033" max="1034" width="10.875" style="95" bestFit="1" customWidth="1"/>
    <col min="1035" max="1280" width="10" style="95"/>
    <col min="1281" max="1281" width="19.75" style="95" customWidth="1"/>
    <col min="1282" max="1282" width="9.125" style="95" customWidth="1"/>
    <col min="1283" max="1284" width="11" style="95" bestFit="1" customWidth="1"/>
    <col min="1285" max="1286" width="8.25" style="95" bestFit="1" customWidth="1"/>
    <col min="1287" max="1287" width="10.125" style="95" bestFit="1" customWidth="1"/>
    <col min="1288" max="1288" width="11" style="95" bestFit="1" customWidth="1"/>
    <col min="1289" max="1290" width="10.875" style="95" bestFit="1" customWidth="1"/>
    <col min="1291" max="1536" width="10" style="95"/>
    <col min="1537" max="1537" width="19.75" style="95" customWidth="1"/>
    <col min="1538" max="1538" width="9.125" style="95" customWidth="1"/>
    <col min="1539" max="1540" width="11" style="95" bestFit="1" customWidth="1"/>
    <col min="1541" max="1542" width="8.25" style="95" bestFit="1" customWidth="1"/>
    <col min="1543" max="1543" width="10.125" style="95" bestFit="1" customWidth="1"/>
    <col min="1544" max="1544" width="11" style="95" bestFit="1" customWidth="1"/>
    <col min="1545" max="1546" width="10.875" style="95" bestFit="1" customWidth="1"/>
    <col min="1547" max="1792" width="10" style="95"/>
    <col min="1793" max="1793" width="19.75" style="95" customWidth="1"/>
    <col min="1794" max="1794" width="9.125" style="95" customWidth="1"/>
    <col min="1795" max="1796" width="11" style="95" bestFit="1" customWidth="1"/>
    <col min="1797" max="1798" width="8.25" style="95" bestFit="1" customWidth="1"/>
    <col min="1799" max="1799" width="10.125" style="95" bestFit="1" customWidth="1"/>
    <col min="1800" max="1800" width="11" style="95" bestFit="1" customWidth="1"/>
    <col min="1801" max="1802" width="10.875" style="95" bestFit="1" customWidth="1"/>
    <col min="1803" max="2048" width="11" style="95"/>
    <col min="2049" max="2049" width="19.75" style="95" customWidth="1"/>
    <col min="2050" max="2050" width="9.125" style="95" customWidth="1"/>
    <col min="2051" max="2052" width="11" style="95" bestFit="1" customWidth="1"/>
    <col min="2053" max="2054" width="8.25" style="95" bestFit="1" customWidth="1"/>
    <col min="2055" max="2055" width="10.125" style="95" bestFit="1" customWidth="1"/>
    <col min="2056" max="2056" width="11" style="95" bestFit="1" customWidth="1"/>
    <col min="2057" max="2058" width="10.875" style="95" bestFit="1" customWidth="1"/>
    <col min="2059" max="2304" width="10" style="95"/>
    <col min="2305" max="2305" width="19.75" style="95" customWidth="1"/>
    <col min="2306" max="2306" width="9.125" style="95" customWidth="1"/>
    <col min="2307" max="2308" width="11" style="95" bestFit="1" customWidth="1"/>
    <col min="2309" max="2310" width="8.25" style="95" bestFit="1" customWidth="1"/>
    <col min="2311" max="2311" width="10.125" style="95" bestFit="1" customWidth="1"/>
    <col min="2312" max="2312" width="11" style="95" bestFit="1" customWidth="1"/>
    <col min="2313" max="2314" width="10.875" style="95" bestFit="1" customWidth="1"/>
    <col min="2315" max="2560" width="10" style="95"/>
    <col min="2561" max="2561" width="19.75" style="95" customWidth="1"/>
    <col min="2562" max="2562" width="9.125" style="95" customWidth="1"/>
    <col min="2563" max="2564" width="11" style="95" bestFit="1" customWidth="1"/>
    <col min="2565" max="2566" width="8.25" style="95" bestFit="1" customWidth="1"/>
    <col min="2567" max="2567" width="10.125" style="95" bestFit="1" customWidth="1"/>
    <col min="2568" max="2568" width="11" style="95" bestFit="1" customWidth="1"/>
    <col min="2569" max="2570" width="10.875" style="95" bestFit="1" customWidth="1"/>
    <col min="2571" max="2816" width="10" style="95"/>
    <col min="2817" max="2817" width="19.75" style="95" customWidth="1"/>
    <col min="2818" max="2818" width="9.125" style="95" customWidth="1"/>
    <col min="2819" max="2820" width="11" style="95" bestFit="1" customWidth="1"/>
    <col min="2821" max="2822" width="8.25" style="95" bestFit="1" customWidth="1"/>
    <col min="2823" max="2823" width="10.125" style="95" bestFit="1" customWidth="1"/>
    <col min="2824" max="2824" width="11" style="95" bestFit="1" customWidth="1"/>
    <col min="2825" max="2826" width="10.875" style="95" bestFit="1" customWidth="1"/>
    <col min="2827" max="3072" width="11" style="95"/>
    <col min="3073" max="3073" width="19.75" style="95" customWidth="1"/>
    <col min="3074" max="3074" width="9.125" style="95" customWidth="1"/>
    <col min="3075" max="3076" width="11" style="95" bestFit="1" customWidth="1"/>
    <col min="3077" max="3078" width="8.25" style="95" bestFit="1" customWidth="1"/>
    <col min="3079" max="3079" width="10.125" style="95" bestFit="1" customWidth="1"/>
    <col min="3080" max="3080" width="11" style="95" bestFit="1" customWidth="1"/>
    <col min="3081" max="3082" width="10.875" style="95" bestFit="1" customWidth="1"/>
    <col min="3083" max="3328" width="10" style="95"/>
    <col min="3329" max="3329" width="19.75" style="95" customWidth="1"/>
    <col min="3330" max="3330" width="9.125" style="95" customWidth="1"/>
    <col min="3331" max="3332" width="11" style="95" bestFit="1" customWidth="1"/>
    <col min="3333" max="3334" width="8.25" style="95" bestFit="1" customWidth="1"/>
    <col min="3335" max="3335" width="10.125" style="95" bestFit="1" customWidth="1"/>
    <col min="3336" max="3336" width="11" style="95" bestFit="1" customWidth="1"/>
    <col min="3337" max="3338" width="10.875" style="95" bestFit="1" customWidth="1"/>
    <col min="3339" max="3584" width="10" style="95"/>
    <col min="3585" max="3585" width="19.75" style="95" customWidth="1"/>
    <col min="3586" max="3586" width="9.125" style="95" customWidth="1"/>
    <col min="3587" max="3588" width="11" style="95" bestFit="1" customWidth="1"/>
    <col min="3589" max="3590" width="8.25" style="95" bestFit="1" customWidth="1"/>
    <col min="3591" max="3591" width="10.125" style="95" bestFit="1" customWidth="1"/>
    <col min="3592" max="3592" width="11" style="95" bestFit="1" customWidth="1"/>
    <col min="3593" max="3594" width="10.875" style="95" bestFit="1" customWidth="1"/>
    <col min="3595" max="3840" width="10" style="95"/>
    <col min="3841" max="3841" width="19.75" style="95" customWidth="1"/>
    <col min="3842" max="3842" width="9.125" style="95" customWidth="1"/>
    <col min="3843" max="3844" width="11" style="95" bestFit="1" customWidth="1"/>
    <col min="3845" max="3846" width="8.25" style="95" bestFit="1" customWidth="1"/>
    <col min="3847" max="3847" width="10.125" style="95" bestFit="1" customWidth="1"/>
    <col min="3848" max="3848" width="11" style="95" bestFit="1" customWidth="1"/>
    <col min="3849" max="3850" width="10.875" style="95" bestFit="1" customWidth="1"/>
    <col min="3851" max="4096" width="11" style="95"/>
    <col min="4097" max="4097" width="19.75" style="95" customWidth="1"/>
    <col min="4098" max="4098" width="9.125" style="95" customWidth="1"/>
    <col min="4099" max="4100" width="11" style="95" bestFit="1" customWidth="1"/>
    <col min="4101" max="4102" width="8.25" style="95" bestFit="1" customWidth="1"/>
    <col min="4103" max="4103" width="10.125" style="95" bestFit="1" customWidth="1"/>
    <col min="4104" max="4104" width="11" style="95" bestFit="1" customWidth="1"/>
    <col min="4105" max="4106" width="10.875" style="95" bestFit="1" customWidth="1"/>
    <col min="4107" max="4352" width="10" style="95"/>
    <col min="4353" max="4353" width="19.75" style="95" customWidth="1"/>
    <col min="4354" max="4354" width="9.125" style="95" customWidth="1"/>
    <col min="4355" max="4356" width="11" style="95" bestFit="1" customWidth="1"/>
    <col min="4357" max="4358" width="8.25" style="95" bestFit="1" customWidth="1"/>
    <col min="4359" max="4359" width="10.125" style="95" bestFit="1" customWidth="1"/>
    <col min="4360" max="4360" width="11" style="95" bestFit="1" customWidth="1"/>
    <col min="4361" max="4362" width="10.875" style="95" bestFit="1" customWidth="1"/>
    <col min="4363" max="4608" width="10" style="95"/>
    <col min="4609" max="4609" width="19.75" style="95" customWidth="1"/>
    <col min="4610" max="4610" width="9.125" style="95" customWidth="1"/>
    <col min="4611" max="4612" width="11" style="95" bestFit="1" customWidth="1"/>
    <col min="4613" max="4614" width="8.25" style="95" bestFit="1" customWidth="1"/>
    <col min="4615" max="4615" width="10.125" style="95" bestFit="1" customWidth="1"/>
    <col min="4616" max="4616" width="11" style="95" bestFit="1" customWidth="1"/>
    <col min="4617" max="4618" width="10.875" style="95" bestFit="1" customWidth="1"/>
    <col min="4619" max="4864" width="10" style="95"/>
    <col min="4865" max="4865" width="19.75" style="95" customWidth="1"/>
    <col min="4866" max="4866" width="9.125" style="95" customWidth="1"/>
    <col min="4867" max="4868" width="11" style="95" bestFit="1" customWidth="1"/>
    <col min="4869" max="4870" width="8.25" style="95" bestFit="1" customWidth="1"/>
    <col min="4871" max="4871" width="10.125" style="95" bestFit="1" customWidth="1"/>
    <col min="4872" max="4872" width="11" style="95" bestFit="1" customWidth="1"/>
    <col min="4873" max="4874" width="10.875" style="95" bestFit="1" customWidth="1"/>
    <col min="4875" max="5120" width="11" style="95"/>
    <col min="5121" max="5121" width="19.75" style="95" customWidth="1"/>
    <col min="5122" max="5122" width="9.125" style="95" customWidth="1"/>
    <col min="5123" max="5124" width="11" style="95" bestFit="1" customWidth="1"/>
    <col min="5125" max="5126" width="8.25" style="95" bestFit="1" customWidth="1"/>
    <col min="5127" max="5127" width="10.125" style="95" bestFit="1" customWidth="1"/>
    <col min="5128" max="5128" width="11" style="95" bestFit="1" customWidth="1"/>
    <col min="5129" max="5130" width="10.875" style="95" bestFit="1" customWidth="1"/>
    <col min="5131" max="5376" width="10" style="95"/>
    <col min="5377" max="5377" width="19.75" style="95" customWidth="1"/>
    <col min="5378" max="5378" width="9.125" style="95" customWidth="1"/>
    <col min="5379" max="5380" width="11" style="95" bestFit="1" customWidth="1"/>
    <col min="5381" max="5382" width="8.25" style="95" bestFit="1" customWidth="1"/>
    <col min="5383" max="5383" width="10.125" style="95" bestFit="1" customWidth="1"/>
    <col min="5384" max="5384" width="11" style="95" bestFit="1" customWidth="1"/>
    <col min="5385" max="5386" width="10.875" style="95" bestFit="1" customWidth="1"/>
    <col min="5387" max="5632" width="10" style="95"/>
    <col min="5633" max="5633" width="19.75" style="95" customWidth="1"/>
    <col min="5634" max="5634" width="9.125" style="95" customWidth="1"/>
    <col min="5635" max="5636" width="11" style="95" bestFit="1" customWidth="1"/>
    <col min="5637" max="5638" width="8.25" style="95" bestFit="1" customWidth="1"/>
    <col min="5639" max="5639" width="10.125" style="95" bestFit="1" customWidth="1"/>
    <col min="5640" max="5640" width="11" style="95" bestFit="1" customWidth="1"/>
    <col min="5641" max="5642" width="10.875" style="95" bestFit="1" customWidth="1"/>
    <col min="5643" max="5888" width="10" style="95"/>
    <col min="5889" max="5889" width="19.75" style="95" customWidth="1"/>
    <col min="5890" max="5890" width="9.125" style="95" customWidth="1"/>
    <col min="5891" max="5892" width="11" style="95" bestFit="1" customWidth="1"/>
    <col min="5893" max="5894" width="8.25" style="95" bestFit="1" customWidth="1"/>
    <col min="5895" max="5895" width="10.125" style="95" bestFit="1" customWidth="1"/>
    <col min="5896" max="5896" width="11" style="95" bestFit="1" customWidth="1"/>
    <col min="5897" max="5898" width="10.875" style="95" bestFit="1" customWidth="1"/>
    <col min="5899" max="6144" width="11" style="95"/>
    <col min="6145" max="6145" width="19.75" style="95" customWidth="1"/>
    <col min="6146" max="6146" width="9.125" style="95" customWidth="1"/>
    <col min="6147" max="6148" width="11" style="95" bestFit="1" customWidth="1"/>
    <col min="6149" max="6150" width="8.25" style="95" bestFit="1" customWidth="1"/>
    <col min="6151" max="6151" width="10.125" style="95" bestFit="1" customWidth="1"/>
    <col min="6152" max="6152" width="11" style="95" bestFit="1" customWidth="1"/>
    <col min="6153" max="6154" width="10.875" style="95" bestFit="1" customWidth="1"/>
    <col min="6155" max="6400" width="10" style="95"/>
    <col min="6401" max="6401" width="19.75" style="95" customWidth="1"/>
    <col min="6402" max="6402" width="9.125" style="95" customWidth="1"/>
    <col min="6403" max="6404" width="11" style="95" bestFit="1" customWidth="1"/>
    <col min="6405" max="6406" width="8.25" style="95" bestFit="1" customWidth="1"/>
    <col min="6407" max="6407" width="10.125" style="95" bestFit="1" customWidth="1"/>
    <col min="6408" max="6408" width="11" style="95" bestFit="1" customWidth="1"/>
    <col min="6409" max="6410" width="10.875" style="95" bestFit="1" customWidth="1"/>
    <col min="6411" max="6656" width="10" style="95"/>
    <col min="6657" max="6657" width="19.75" style="95" customWidth="1"/>
    <col min="6658" max="6658" width="9.125" style="95" customWidth="1"/>
    <col min="6659" max="6660" width="11" style="95" bestFit="1" customWidth="1"/>
    <col min="6661" max="6662" width="8.25" style="95" bestFit="1" customWidth="1"/>
    <col min="6663" max="6663" width="10.125" style="95" bestFit="1" customWidth="1"/>
    <col min="6664" max="6664" width="11" style="95" bestFit="1" customWidth="1"/>
    <col min="6665" max="6666" width="10.875" style="95" bestFit="1" customWidth="1"/>
    <col min="6667" max="6912" width="10" style="95"/>
    <col min="6913" max="6913" width="19.75" style="95" customWidth="1"/>
    <col min="6914" max="6914" width="9.125" style="95" customWidth="1"/>
    <col min="6915" max="6916" width="11" style="95" bestFit="1" customWidth="1"/>
    <col min="6917" max="6918" width="8.25" style="95" bestFit="1" customWidth="1"/>
    <col min="6919" max="6919" width="10.125" style="95" bestFit="1" customWidth="1"/>
    <col min="6920" max="6920" width="11" style="95" bestFit="1" customWidth="1"/>
    <col min="6921" max="6922" width="10.875" style="95" bestFit="1" customWidth="1"/>
    <col min="6923" max="7168" width="11" style="95"/>
    <col min="7169" max="7169" width="19.75" style="95" customWidth="1"/>
    <col min="7170" max="7170" width="9.125" style="95" customWidth="1"/>
    <col min="7171" max="7172" width="11" style="95" bestFit="1" customWidth="1"/>
    <col min="7173" max="7174" width="8.25" style="95" bestFit="1" customWidth="1"/>
    <col min="7175" max="7175" width="10.125" style="95" bestFit="1" customWidth="1"/>
    <col min="7176" max="7176" width="11" style="95" bestFit="1" customWidth="1"/>
    <col min="7177" max="7178" width="10.875" style="95" bestFit="1" customWidth="1"/>
    <col min="7179" max="7424" width="10" style="95"/>
    <col min="7425" max="7425" width="19.75" style="95" customWidth="1"/>
    <col min="7426" max="7426" width="9.125" style="95" customWidth="1"/>
    <col min="7427" max="7428" width="11" style="95" bestFit="1" customWidth="1"/>
    <col min="7429" max="7430" width="8.25" style="95" bestFit="1" customWidth="1"/>
    <col min="7431" max="7431" width="10.125" style="95" bestFit="1" customWidth="1"/>
    <col min="7432" max="7432" width="11" style="95" bestFit="1" customWidth="1"/>
    <col min="7433" max="7434" width="10.875" style="95" bestFit="1" customWidth="1"/>
    <col min="7435" max="7680" width="10" style="95"/>
    <col min="7681" max="7681" width="19.75" style="95" customWidth="1"/>
    <col min="7682" max="7682" width="9.125" style="95" customWidth="1"/>
    <col min="7683" max="7684" width="11" style="95" bestFit="1" customWidth="1"/>
    <col min="7685" max="7686" width="8.25" style="95" bestFit="1" customWidth="1"/>
    <col min="7687" max="7687" width="10.125" style="95" bestFit="1" customWidth="1"/>
    <col min="7688" max="7688" width="11" style="95" bestFit="1" customWidth="1"/>
    <col min="7689" max="7690" width="10.875" style="95" bestFit="1" customWidth="1"/>
    <col min="7691" max="7936" width="10" style="95"/>
    <col min="7937" max="7937" width="19.75" style="95" customWidth="1"/>
    <col min="7938" max="7938" width="9.125" style="95" customWidth="1"/>
    <col min="7939" max="7940" width="11" style="95" bestFit="1" customWidth="1"/>
    <col min="7941" max="7942" width="8.25" style="95" bestFit="1" customWidth="1"/>
    <col min="7943" max="7943" width="10.125" style="95" bestFit="1" customWidth="1"/>
    <col min="7944" max="7944" width="11" style="95" bestFit="1" customWidth="1"/>
    <col min="7945" max="7946" width="10.875" style="95" bestFit="1" customWidth="1"/>
    <col min="7947" max="8192" width="11" style="95"/>
    <col min="8193" max="8193" width="19.75" style="95" customWidth="1"/>
    <col min="8194" max="8194" width="9.125" style="95" customWidth="1"/>
    <col min="8195" max="8196" width="11" style="95" bestFit="1" customWidth="1"/>
    <col min="8197" max="8198" width="8.25" style="95" bestFit="1" customWidth="1"/>
    <col min="8199" max="8199" width="10.125" style="95" bestFit="1" customWidth="1"/>
    <col min="8200" max="8200" width="11" style="95" bestFit="1" customWidth="1"/>
    <col min="8201" max="8202" width="10.875" style="95" bestFit="1" customWidth="1"/>
    <col min="8203" max="8448" width="10" style="95"/>
    <col min="8449" max="8449" width="19.75" style="95" customWidth="1"/>
    <col min="8450" max="8450" width="9.125" style="95" customWidth="1"/>
    <col min="8451" max="8452" width="11" style="95" bestFit="1" customWidth="1"/>
    <col min="8453" max="8454" width="8.25" style="95" bestFit="1" customWidth="1"/>
    <col min="8455" max="8455" width="10.125" style="95" bestFit="1" customWidth="1"/>
    <col min="8456" max="8456" width="11" style="95" bestFit="1" customWidth="1"/>
    <col min="8457" max="8458" width="10.875" style="95" bestFit="1" customWidth="1"/>
    <col min="8459" max="8704" width="10" style="95"/>
    <col min="8705" max="8705" width="19.75" style="95" customWidth="1"/>
    <col min="8706" max="8706" width="9.125" style="95" customWidth="1"/>
    <col min="8707" max="8708" width="11" style="95" bestFit="1" customWidth="1"/>
    <col min="8709" max="8710" width="8.25" style="95" bestFit="1" customWidth="1"/>
    <col min="8711" max="8711" width="10.125" style="95" bestFit="1" customWidth="1"/>
    <col min="8712" max="8712" width="11" style="95" bestFit="1" customWidth="1"/>
    <col min="8713" max="8714" width="10.875" style="95" bestFit="1" customWidth="1"/>
    <col min="8715" max="8960" width="10" style="95"/>
    <col min="8961" max="8961" width="19.75" style="95" customWidth="1"/>
    <col min="8962" max="8962" width="9.125" style="95" customWidth="1"/>
    <col min="8963" max="8964" width="11" style="95" bestFit="1" customWidth="1"/>
    <col min="8965" max="8966" width="8.25" style="95" bestFit="1" customWidth="1"/>
    <col min="8967" max="8967" width="10.125" style="95" bestFit="1" customWidth="1"/>
    <col min="8968" max="8968" width="11" style="95" bestFit="1" customWidth="1"/>
    <col min="8969" max="8970" width="10.875" style="95" bestFit="1" customWidth="1"/>
    <col min="8971" max="9216" width="11" style="95"/>
    <col min="9217" max="9217" width="19.75" style="95" customWidth="1"/>
    <col min="9218" max="9218" width="9.125" style="95" customWidth="1"/>
    <col min="9219" max="9220" width="11" style="95" bestFit="1" customWidth="1"/>
    <col min="9221" max="9222" width="8.25" style="95" bestFit="1" customWidth="1"/>
    <col min="9223" max="9223" width="10.125" style="95" bestFit="1" customWidth="1"/>
    <col min="9224" max="9224" width="11" style="95" bestFit="1" customWidth="1"/>
    <col min="9225" max="9226" width="10.875" style="95" bestFit="1" customWidth="1"/>
    <col min="9227" max="9472" width="10" style="95"/>
    <col min="9473" max="9473" width="19.75" style="95" customWidth="1"/>
    <col min="9474" max="9474" width="9.125" style="95" customWidth="1"/>
    <col min="9475" max="9476" width="11" style="95" bestFit="1" customWidth="1"/>
    <col min="9477" max="9478" width="8.25" style="95" bestFit="1" customWidth="1"/>
    <col min="9479" max="9479" width="10.125" style="95" bestFit="1" customWidth="1"/>
    <col min="9480" max="9480" width="11" style="95" bestFit="1" customWidth="1"/>
    <col min="9481" max="9482" width="10.875" style="95" bestFit="1" customWidth="1"/>
    <col min="9483" max="9728" width="10" style="95"/>
    <col min="9729" max="9729" width="19.75" style="95" customWidth="1"/>
    <col min="9730" max="9730" width="9.125" style="95" customWidth="1"/>
    <col min="9731" max="9732" width="11" style="95" bestFit="1" customWidth="1"/>
    <col min="9733" max="9734" width="8.25" style="95" bestFit="1" customWidth="1"/>
    <col min="9735" max="9735" width="10.125" style="95" bestFit="1" customWidth="1"/>
    <col min="9736" max="9736" width="11" style="95" bestFit="1" customWidth="1"/>
    <col min="9737" max="9738" width="10.875" style="95" bestFit="1" customWidth="1"/>
    <col min="9739" max="9984" width="10" style="95"/>
    <col min="9985" max="9985" width="19.75" style="95" customWidth="1"/>
    <col min="9986" max="9986" width="9.125" style="95" customWidth="1"/>
    <col min="9987" max="9988" width="11" style="95" bestFit="1" customWidth="1"/>
    <col min="9989" max="9990" width="8.25" style="95" bestFit="1" customWidth="1"/>
    <col min="9991" max="9991" width="10.125" style="95" bestFit="1" customWidth="1"/>
    <col min="9992" max="9992" width="11" style="95" bestFit="1" customWidth="1"/>
    <col min="9993" max="9994" width="10.875" style="95" bestFit="1" customWidth="1"/>
    <col min="9995" max="10240" width="11" style="95"/>
    <col min="10241" max="10241" width="19.75" style="95" customWidth="1"/>
    <col min="10242" max="10242" width="9.125" style="95" customWidth="1"/>
    <col min="10243" max="10244" width="11" style="95" bestFit="1" customWidth="1"/>
    <col min="10245" max="10246" width="8.25" style="95" bestFit="1" customWidth="1"/>
    <col min="10247" max="10247" width="10.125" style="95" bestFit="1" customWidth="1"/>
    <col min="10248" max="10248" width="11" style="95" bestFit="1" customWidth="1"/>
    <col min="10249" max="10250" width="10.875" style="95" bestFit="1" customWidth="1"/>
    <col min="10251" max="10496" width="10" style="95"/>
    <col min="10497" max="10497" width="19.75" style="95" customWidth="1"/>
    <col min="10498" max="10498" width="9.125" style="95" customWidth="1"/>
    <col min="10499" max="10500" width="11" style="95" bestFit="1" customWidth="1"/>
    <col min="10501" max="10502" width="8.25" style="95" bestFit="1" customWidth="1"/>
    <col min="10503" max="10503" width="10.125" style="95" bestFit="1" customWidth="1"/>
    <col min="10504" max="10504" width="11" style="95" bestFit="1" customWidth="1"/>
    <col min="10505" max="10506" width="10.875" style="95" bestFit="1" customWidth="1"/>
    <col min="10507" max="10752" width="10" style="95"/>
    <col min="10753" max="10753" width="19.75" style="95" customWidth="1"/>
    <col min="10754" max="10754" width="9.125" style="95" customWidth="1"/>
    <col min="10755" max="10756" width="11" style="95" bestFit="1" customWidth="1"/>
    <col min="10757" max="10758" width="8.25" style="95" bestFit="1" customWidth="1"/>
    <col min="10759" max="10759" width="10.125" style="95" bestFit="1" customWidth="1"/>
    <col min="10760" max="10760" width="11" style="95" bestFit="1" customWidth="1"/>
    <col min="10761" max="10762" width="10.875" style="95" bestFit="1" customWidth="1"/>
    <col min="10763" max="11008" width="10" style="95"/>
    <col min="11009" max="11009" width="19.75" style="95" customWidth="1"/>
    <col min="11010" max="11010" width="9.125" style="95" customWidth="1"/>
    <col min="11011" max="11012" width="11" style="95" bestFit="1" customWidth="1"/>
    <col min="11013" max="11014" width="8.25" style="95" bestFit="1" customWidth="1"/>
    <col min="11015" max="11015" width="10.125" style="95" bestFit="1" customWidth="1"/>
    <col min="11016" max="11016" width="11" style="95" bestFit="1" customWidth="1"/>
    <col min="11017" max="11018" width="10.875" style="95" bestFit="1" customWidth="1"/>
    <col min="11019" max="11264" width="11" style="95"/>
    <col min="11265" max="11265" width="19.75" style="95" customWidth="1"/>
    <col min="11266" max="11266" width="9.125" style="95" customWidth="1"/>
    <col min="11267" max="11268" width="11" style="95" bestFit="1" customWidth="1"/>
    <col min="11269" max="11270" width="8.25" style="95" bestFit="1" customWidth="1"/>
    <col min="11271" max="11271" width="10.125" style="95" bestFit="1" customWidth="1"/>
    <col min="11272" max="11272" width="11" style="95" bestFit="1" customWidth="1"/>
    <col min="11273" max="11274" width="10.875" style="95" bestFit="1" customWidth="1"/>
    <col min="11275" max="11520" width="10" style="95"/>
    <col min="11521" max="11521" width="19.75" style="95" customWidth="1"/>
    <col min="11522" max="11522" width="9.125" style="95" customWidth="1"/>
    <col min="11523" max="11524" width="11" style="95" bestFit="1" customWidth="1"/>
    <col min="11525" max="11526" width="8.25" style="95" bestFit="1" customWidth="1"/>
    <col min="11527" max="11527" width="10.125" style="95" bestFit="1" customWidth="1"/>
    <col min="11528" max="11528" width="11" style="95" bestFit="1" customWidth="1"/>
    <col min="11529" max="11530" width="10.875" style="95" bestFit="1" customWidth="1"/>
    <col min="11531" max="11776" width="10" style="95"/>
    <col min="11777" max="11777" width="19.75" style="95" customWidth="1"/>
    <col min="11778" max="11778" width="9.125" style="95" customWidth="1"/>
    <col min="11779" max="11780" width="11" style="95" bestFit="1" customWidth="1"/>
    <col min="11781" max="11782" width="8.25" style="95" bestFit="1" customWidth="1"/>
    <col min="11783" max="11783" width="10.125" style="95" bestFit="1" customWidth="1"/>
    <col min="11784" max="11784" width="11" style="95" bestFit="1" customWidth="1"/>
    <col min="11785" max="11786" width="10.875" style="95" bestFit="1" customWidth="1"/>
    <col min="11787" max="12032" width="10" style="95"/>
    <col min="12033" max="12033" width="19.75" style="95" customWidth="1"/>
    <col min="12034" max="12034" width="9.125" style="95" customWidth="1"/>
    <col min="12035" max="12036" width="11" style="95" bestFit="1" customWidth="1"/>
    <col min="12037" max="12038" width="8.25" style="95" bestFit="1" customWidth="1"/>
    <col min="12039" max="12039" width="10.125" style="95" bestFit="1" customWidth="1"/>
    <col min="12040" max="12040" width="11" style="95" bestFit="1" customWidth="1"/>
    <col min="12041" max="12042" width="10.875" style="95" bestFit="1" customWidth="1"/>
    <col min="12043" max="12288" width="11" style="95"/>
    <col min="12289" max="12289" width="19.75" style="95" customWidth="1"/>
    <col min="12290" max="12290" width="9.125" style="95" customWidth="1"/>
    <col min="12291" max="12292" width="11" style="95" bestFit="1" customWidth="1"/>
    <col min="12293" max="12294" width="8.25" style="95" bestFit="1" customWidth="1"/>
    <col min="12295" max="12295" width="10.125" style="95" bestFit="1" customWidth="1"/>
    <col min="12296" max="12296" width="11" style="95" bestFit="1" customWidth="1"/>
    <col min="12297" max="12298" width="10.875" style="95" bestFit="1" customWidth="1"/>
    <col min="12299" max="12544" width="10" style="95"/>
    <col min="12545" max="12545" width="19.75" style="95" customWidth="1"/>
    <col min="12546" max="12546" width="9.125" style="95" customWidth="1"/>
    <col min="12547" max="12548" width="11" style="95" bestFit="1" customWidth="1"/>
    <col min="12549" max="12550" width="8.25" style="95" bestFit="1" customWidth="1"/>
    <col min="12551" max="12551" width="10.125" style="95" bestFit="1" customWidth="1"/>
    <col min="12552" max="12552" width="11" style="95" bestFit="1" customWidth="1"/>
    <col min="12553" max="12554" width="10.875" style="95" bestFit="1" customWidth="1"/>
    <col min="12555" max="12800" width="10" style="95"/>
    <col min="12801" max="12801" width="19.75" style="95" customWidth="1"/>
    <col min="12802" max="12802" width="9.125" style="95" customWidth="1"/>
    <col min="12803" max="12804" width="11" style="95" bestFit="1" customWidth="1"/>
    <col min="12805" max="12806" width="8.25" style="95" bestFit="1" customWidth="1"/>
    <col min="12807" max="12807" width="10.125" style="95" bestFit="1" customWidth="1"/>
    <col min="12808" max="12808" width="11" style="95" bestFit="1" customWidth="1"/>
    <col min="12809" max="12810" width="10.875" style="95" bestFit="1" customWidth="1"/>
    <col min="12811" max="13056" width="10" style="95"/>
    <col min="13057" max="13057" width="19.75" style="95" customWidth="1"/>
    <col min="13058" max="13058" width="9.125" style="95" customWidth="1"/>
    <col min="13059" max="13060" width="11" style="95" bestFit="1" customWidth="1"/>
    <col min="13061" max="13062" width="8.25" style="95" bestFit="1" customWidth="1"/>
    <col min="13063" max="13063" width="10.125" style="95" bestFit="1" customWidth="1"/>
    <col min="13064" max="13064" width="11" style="95" bestFit="1" customWidth="1"/>
    <col min="13065" max="13066" width="10.875" style="95" bestFit="1" customWidth="1"/>
    <col min="13067" max="13312" width="11" style="95"/>
    <col min="13313" max="13313" width="19.75" style="95" customWidth="1"/>
    <col min="13314" max="13314" width="9.125" style="95" customWidth="1"/>
    <col min="13315" max="13316" width="11" style="95" bestFit="1" customWidth="1"/>
    <col min="13317" max="13318" width="8.25" style="95" bestFit="1" customWidth="1"/>
    <col min="13319" max="13319" width="10.125" style="95" bestFit="1" customWidth="1"/>
    <col min="13320" max="13320" width="11" style="95" bestFit="1" customWidth="1"/>
    <col min="13321" max="13322" width="10.875" style="95" bestFit="1" customWidth="1"/>
    <col min="13323" max="13568" width="10" style="95"/>
    <col min="13569" max="13569" width="19.75" style="95" customWidth="1"/>
    <col min="13570" max="13570" width="9.125" style="95" customWidth="1"/>
    <col min="13571" max="13572" width="11" style="95" bestFit="1" customWidth="1"/>
    <col min="13573" max="13574" width="8.25" style="95" bestFit="1" customWidth="1"/>
    <col min="13575" max="13575" width="10.125" style="95" bestFit="1" customWidth="1"/>
    <col min="13576" max="13576" width="11" style="95" bestFit="1" customWidth="1"/>
    <col min="13577" max="13578" width="10.875" style="95" bestFit="1" customWidth="1"/>
    <col min="13579" max="13824" width="10" style="95"/>
    <col min="13825" max="13825" width="19.75" style="95" customWidth="1"/>
    <col min="13826" max="13826" width="9.125" style="95" customWidth="1"/>
    <col min="13827" max="13828" width="11" style="95" bestFit="1" customWidth="1"/>
    <col min="13829" max="13830" width="8.25" style="95" bestFit="1" customWidth="1"/>
    <col min="13831" max="13831" width="10.125" style="95" bestFit="1" customWidth="1"/>
    <col min="13832" max="13832" width="11" style="95" bestFit="1" customWidth="1"/>
    <col min="13833" max="13834" width="10.875" style="95" bestFit="1" customWidth="1"/>
    <col min="13835" max="14080" width="10" style="95"/>
    <col min="14081" max="14081" width="19.75" style="95" customWidth="1"/>
    <col min="14082" max="14082" width="9.125" style="95" customWidth="1"/>
    <col min="14083" max="14084" width="11" style="95" bestFit="1" customWidth="1"/>
    <col min="14085" max="14086" width="8.25" style="95" bestFit="1" customWidth="1"/>
    <col min="14087" max="14087" width="10.125" style="95" bestFit="1" customWidth="1"/>
    <col min="14088" max="14088" width="11" style="95" bestFit="1" customWidth="1"/>
    <col min="14089" max="14090" width="10.875" style="95" bestFit="1" customWidth="1"/>
    <col min="14091" max="14336" width="11" style="95"/>
    <col min="14337" max="14337" width="19.75" style="95" customWidth="1"/>
    <col min="14338" max="14338" width="9.125" style="95" customWidth="1"/>
    <col min="14339" max="14340" width="11" style="95" bestFit="1" customWidth="1"/>
    <col min="14341" max="14342" width="8.25" style="95" bestFit="1" customWidth="1"/>
    <col min="14343" max="14343" width="10.125" style="95" bestFit="1" customWidth="1"/>
    <col min="14344" max="14344" width="11" style="95" bestFit="1" customWidth="1"/>
    <col min="14345" max="14346" width="10.875" style="95" bestFit="1" customWidth="1"/>
    <col min="14347" max="14592" width="10" style="95"/>
    <col min="14593" max="14593" width="19.75" style="95" customWidth="1"/>
    <col min="14594" max="14594" width="9.125" style="95" customWidth="1"/>
    <col min="14595" max="14596" width="11" style="95" bestFit="1" customWidth="1"/>
    <col min="14597" max="14598" width="8.25" style="95" bestFit="1" customWidth="1"/>
    <col min="14599" max="14599" width="10.125" style="95" bestFit="1" customWidth="1"/>
    <col min="14600" max="14600" width="11" style="95" bestFit="1" customWidth="1"/>
    <col min="14601" max="14602" width="10.875" style="95" bestFit="1" customWidth="1"/>
    <col min="14603" max="14848" width="10" style="95"/>
    <col min="14849" max="14849" width="19.75" style="95" customWidth="1"/>
    <col min="14850" max="14850" width="9.125" style="95" customWidth="1"/>
    <col min="14851" max="14852" width="11" style="95" bestFit="1" customWidth="1"/>
    <col min="14853" max="14854" width="8.25" style="95" bestFit="1" customWidth="1"/>
    <col min="14855" max="14855" width="10.125" style="95" bestFit="1" customWidth="1"/>
    <col min="14856" max="14856" width="11" style="95" bestFit="1" customWidth="1"/>
    <col min="14857" max="14858" width="10.875" style="95" bestFit="1" customWidth="1"/>
    <col min="14859" max="15104" width="10" style="95"/>
    <col min="15105" max="15105" width="19.75" style="95" customWidth="1"/>
    <col min="15106" max="15106" width="9.125" style="95" customWidth="1"/>
    <col min="15107" max="15108" width="11" style="95" bestFit="1" customWidth="1"/>
    <col min="15109" max="15110" width="8.25" style="95" bestFit="1" customWidth="1"/>
    <col min="15111" max="15111" width="10.125" style="95" bestFit="1" customWidth="1"/>
    <col min="15112" max="15112" width="11" style="95" bestFit="1" customWidth="1"/>
    <col min="15113" max="15114" width="10.875" style="95" bestFit="1" customWidth="1"/>
    <col min="15115" max="15360" width="11" style="95"/>
    <col min="15361" max="15361" width="19.75" style="95" customWidth="1"/>
    <col min="15362" max="15362" width="9.125" style="95" customWidth="1"/>
    <col min="15363" max="15364" width="11" style="95" bestFit="1" customWidth="1"/>
    <col min="15365" max="15366" width="8.25" style="95" bestFit="1" customWidth="1"/>
    <col min="15367" max="15367" width="10.125" style="95" bestFit="1" customWidth="1"/>
    <col min="15368" max="15368" width="11" style="95" bestFit="1" customWidth="1"/>
    <col min="15369" max="15370" width="10.875" style="95" bestFit="1" customWidth="1"/>
    <col min="15371" max="15616" width="10" style="95"/>
    <col min="15617" max="15617" width="19.75" style="95" customWidth="1"/>
    <col min="15618" max="15618" width="9.125" style="95" customWidth="1"/>
    <col min="15619" max="15620" width="11" style="95" bestFit="1" customWidth="1"/>
    <col min="15621" max="15622" width="8.25" style="95" bestFit="1" customWidth="1"/>
    <col min="15623" max="15623" width="10.125" style="95" bestFit="1" customWidth="1"/>
    <col min="15624" max="15624" width="11" style="95" bestFit="1" customWidth="1"/>
    <col min="15625" max="15626" width="10.875" style="95" bestFit="1" customWidth="1"/>
    <col min="15627" max="15872" width="10" style="95"/>
    <col min="15873" max="15873" width="19.75" style="95" customWidth="1"/>
    <col min="15874" max="15874" width="9.125" style="95" customWidth="1"/>
    <col min="15875" max="15876" width="11" style="95" bestFit="1" customWidth="1"/>
    <col min="15877" max="15878" width="8.25" style="95" bestFit="1" customWidth="1"/>
    <col min="15879" max="15879" width="10.125" style="95" bestFit="1" customWidth="1"/>
    <col min="15880" max="15880" width="11" style="95" bestFit="1" customWidth="1"/>
    <col min="15881" max="15882" width="10.875" style="95" bestFit="1" customWidth="1"/>
    <col min="15883" max="16128" width="10" style="95"/>
    <col min="16129" max="16129" width="19.75" style="95" customWidth="1"/>
    <col min="16130" max="16130" width="9.125" style="95" customWidth="1"/>
    <col min="16131" max="16132" width="11" style="95" bestFit="1" customWidth="1"/>
    <col min="16133" max="16134" width="8.25" style="95" bestFit="1" customWidth="1"/>
    <col min="16135" max="16135" width="10.125" style="95" bestFit="1" customWidth="1"/>
    <col min="16136" max="16136" width="11" style="95" bestFit="1" customWidth="1"/>
    <col min="16137" max="16138" width="10.875" style="95" bestFit="1" customWidth="1"/>
    <col min="16139" max="16384" width="11" style="95"/>
  </cols>
  <sheetData>
    <row r="1" spans="1:11" x14ac:dyDescent="0.2">
      <c r="A1" s="477" t="s">
        <v>27</v>
      </c>
      <c r="B1" s="478"/>
      <c r="C1" s="478"/>
      <c r="D1" s="478"/>
      <c r="E1" s="478"/>
      <c r="F1" s="478"/>
      <c r="G1" s="478"/>
      <c r="H1" s="478"/>
      <c r="I1" s="485"/>
    </row>
    <row r="2" spans="1:11" ht="15.75" x14ac:dyDescent="0.25">
      <c r="A2" s="479"/>
      <c r="B2" s="480"/>
      <c r="C2" s="481"/>
      <c r="D2" s="481"/>
      <c r="E2" s="481"/>
      <c r="F2" s="481"/>
      <c r="G2" s="468"/>
      <c r="H2" s="468" t="s">
        <v>156</v>
      </c>
      <c r="I2" s="485"/>
    </row>
    <row r="3" spans="1:11" s="101" customFormat="1" x14ac:dyDescent="0.2">
      <c r="A3" s="469"/>
      <c r="B3" s="902">
        <f>INDICE!A3</f>
        <v>43221</v>
      </c>
      <c r="C3" s="903"/>
      <c r="D3" s="903" t="s">
        <v>117</v>
      </c>
      <c r="E3" s="903"/>
      <c r="F3" s="903" t="s">
        <v>118</v>
      </c>
      <c r="G3" s="904"/>
      <c r="H3" s="903"/>
      <c r="I3" s="455"/>
    </row>
    <row r="4" spans="1:11" s="101" customFormat="1" x14ac:dyDescent="0.2">
      <c r="A4" s="470"/>
      <c r="B4" s="471" t="s">
        <v>47</v>
      </c>
      <c r="C4" s="471" t="s">
        <v>454</v>
      </c>
      <c r="D4" s="471" t="s">
        <v>47</v>
      </c>
      <c r="E4" s="471" t="s">
        <v>454</v>
      </c>
      <c r="F4" s="471" t="s">
        <v>47</v>
      </c>
      <c r="G4" s="472" t="s">
        <v>454</v>
      </c>
      <c r="H4" s="472" t="s">
        <v>107</v>
      </c>
      <c r="I4" s="455"/>
    </row>
    <row r="5" spans="1:11" s="101" customFormat="1" x14ac:dyDescent="0.2">
      <c r="A5" s="473" t="s">
        <v>176</v>
      </c>
      <c r="B5" s="441">
        <v>2018.6851700000011</v>
      </c>
      <c r="C5" s="434">
        <v>1.2334895099681504</v>
      </c>
      <c r="D5" s="433">
        <v>9579.2064700000046</v>
      </c>
      <c r="E5" s="434">
        <v>2.8634100281092696</v>
      </c>
      <c r="F5" s="433">
        <v>23316.317290000006</v>
      </c>
      <c r="G5" s="434">
        <v>2.5910933680469017</v>
      </c>
      <c r="H5" s="439">
        <v>74.4504816508462</v>
      </c>
      <c r="I5" s="455"/>
      <c r="K5" s="95"/>
    </row>
    <row r="6" spans="1:11" s="101" customFormat="1" x14ac:dyDescent="0.2">
      <c r="A6" s="473" t="s">
        <v>177</v>
      </c>
      <c r="B6" s="831">
        <v>0.76296000000000008</v>
      </c>
      <c r="C6" s="448">
        <v>80.249480249480271</v>
      </c>
      <c r="D6" s="474">
        <v>6.62364</v>
      </c>
      <c r="E6" s="434">
        <v>323.51993350171045</v>
      </c>
      <c r="F6" s="433">
        <v>21.142389999999999</v>
      </c>
      <c r="G6" s="434">
        <v>624.04701321561765</v>
      </c>
      <c r="H6" s="439">
        <v>6.7508993773434514E-2</v>
      </c>
      <c r="I6" s="455"/>
      <c r="K6" s="95"/>
    </row>
    <row r="7" spans="1:11" s="101" customFormat="1" x14ac:dyDescent="0.2">
      <c r="A7" s="473" t="s">
        <v>178</v>
      </c>
      <c r="B7" s="831">
        <v>2.3741800000000004</v>
      </c>
      <c r="C7" s="434">
        <v>220.5968536898252</v>
      </c>
      <c r="D7" s="474">
        <v>8.1555300000000006</v>
      </c>
      <c r="E7" s="434">
        <v>133.05043335133604</v>
      </c>
      <c r="F7" s="433">
        <v>15.53769</v>
      </c>
      <c r="G7" s="434">
        <v>50.381380907629456</v>
      </c>
      <c r="H7" s="489">
        <v>4.9612830785145667E-2</v>
      </c>
      <c r="I7" s="455"/>
      <c r="K7" s="95"/>
    </row>
    <row r="8" spans="1:11" s="101" customFormat="1" x14ac:dyDescent="0.2">
      <c r="A8" s="488" t="s">
        <v>179</v>
      </c>
      <c r="B8" s="442">
        <v>2021.8223100000009</v>
      </c>
      <c r="C8" s="443">
        <v>1.3316702987307196</v>
      </c>
      <c r="D8" s="442">
        <v>9593.9856400000044</v>
      </c>
      <c r="E8" s="443">
        <v>2.9661269268803081</v>
      </c>
      <c r="F8" s="442">
        <v>23352.997370000008</v>
      </c>
      <c r="G8" s="443">
        <v>2.6926052048832978</v>
      </c>
      <c r="H8" s="443">
        <v>74.567603475404781</v>
      </c>
      <c r="I8" s="455"/>
    </row>
    <row r="9" spans="1:11" s="101" customFormat="1" x14ac:dyDescent="0.2">
      <c r="A9" s="473" t="s">
        <v>180</v>
      </c>
      <c r="B9" s="441">
        <v>328.94492000000008</v>
      </c>
      <c r="C9" s="434">
        <v>10.651610639040062</v>
      </c>
      <c r="D9" s="433">
        <v>1886.18995</v>
      </c>
      <c r="E9" s="434">
        <v>7.0558842128423196</v>
      </c>
      <c r="F9" s="433">
        <v>4276.34202</v>
      </c>
      <c r="G9" s="434">
        <v>5.8349342041125887</v>
      </c>
      <c r="H9" s="439">
        <v>13.654631609825399</v>
      </c>
      <c r="I9" s="455"/>
    </row>
    <row r="10" spans="1:11" s="101" customFormat="1" x14ac:dyDescent="0.2">
      <c r="A10" s="473" t="s">
        <v>181</v>
      </c>
      <c r="B10" s="441">
        <v>99.633830000000017</v>
      </c>
      <c r="C10" s="434">
        <v>-1.0798295695703444</v>
      </c>
      <c r="D10" s="433">
        <v>931.16925000000003</v>
      </c>
      <c r="E10" s="434">
        <v>11.396161806545537</v>
      </c>
      <c r="F10" s="433">
        <v>1819.6997000000001</v>
      </c>
      <c r="G10" s="434">
        <v>8.0205250072632168</v>
      </c>
      <c r="H10" s="439">
        <v>5.810416689731893</v>
      </c>
      <c r="I10" s="455"/>
    </row>
    <row r="11" spans="1:11" s="101" customFormat="1" x14ac:dyDescent="0.2">
      <c r="A11" s="473" t="s">
        <v>182</v>
      </c>
      <c r="B11" s="441">
        <v>147.26144000000002</v>
      </c>
      <c r="C11" s="434">
        <v>-5.0021191429243963</v>
      </c>
      <c r="D11" s="433">
        <v>740.09769999999992</v>
      </c>
      <c r="E11" s="434">
        <v>1.1203143650563094</v>
      </c>
      <c r="F11" s="433">
        <v>1868.8473399999998</v>
      </c>
      <c r="G11" s="434">
        <v>-5.2580548967605161</v>
      </c>
      <c r="H11" s="439">
        <v>5.9673482250379291</v>
      </c>
      <c r="I11" s="455"/>
    </row>
    <row r="12" spans="1:11" s="3" customFormat="1" x14ac:dyDescent="0.2">
      <c r="A12" s="475" t="s">
        <v>183</v>
      </c>
      <c r="B12" s="444">
        <v>2597.6625000000008</v>
      </c>
      <c r="C12" s="445">
        <v>1.9383193746221126</v>
      </c>
      <c r="D12" s="444">
        <v>13151.442540000005</v>
      </c>
      <c r="E12" s="445">
        <v>3.9862205206524477</v>
      </c>
      <c r="F12" s="444">
        <v>31317.886430000006</v>
      </c>
      <c r="G12" s="445">
        <v>2.8893620399636886</v>
      </c>
      <c r="H12" s="445">
        <v>100</v>
      </c>
      <c r="I12" s="420"/>
    </row>
    <row r="13" spans="1:11" s="101" customFormat="1" x14ac:dyDescent="0.2">
      <c r="A13" s="490" t="s">
        <v>154</v>
      </c>
      <c r="B13" s="446"/>
      <c r="C13" s="446"/>
      <c r="D13" s="446"/>
      <c r="E13" s="446"/>
      <c r="F13" s="446"/>
      <c r="G13" s="446"/>
      <c r="H13" s="446"/>
      <c r="I13" s="455"/>
    </row>
    <row r="14" spans="1:11" s="126" customFormat="1" x14ac:dyDescent="0.2">
      <c r="A14" s="863" t="s">
        <v>184</v>
      </c>
      <c r="B14" s="854">
        <v>108.79117999999995</v>
      </c>
      <c r="C14" s="855">
        <v>11.908894659887574</v>
      </c>
      <c r="D14" s="856">
        <v>503.76003000000003</v>
      </c>
      <c r="E14" s="855">
        <v>-9.8834903938160146</v>
      </c>
      <c r="F14" s="433">
        <v>1243.3876600000001</v>
      </c>
      <c r="G14" s="855">
        <v>-3.0059544045141111</v>
      </c>
      <c r="H14" s="857">
        <v>3.9702157512421885</v>
      </c>
      <c r="I14" s="486"/>
    </row>
    <row r="15" spans="1:11" s="126" customFormat="1" x14ac:dyDescent="0.2">
      <c r="A15" s="864" t="s">
        <v>648</v>
      </c>
      <c r="B15" s="859">
        <v>5.3808477363176346</v>
      </c>
      <c r="C15" s="860"/>
      <c r="D15" s="861">
        <v>5.250789910500635</v>
      </c>
      <c r="E15" s="860"/>
      <c r="F15" s="861">
        <v>5.3243172184710428</v>
      </c>
      <c r="G15" s="860"/>
      <c r="H15" s="862"/>
      <c r="I15" s="486"/>
    </row>
    <row r="16" spans="1:11" s="126" customFormat="1" x14ac:dyDescent="0.2">
      <c r="A16" s="865" t="s">
        <v>462</v>
      </c>
      <c r="B16" s="866">
        <v>100.43922000000002</v>
      </c>
      <c r="C16" s="867">
        <v>-12.570149420550766</v>
      </c>
      <c r="D16" s="868">
        <v>523.45469000000003</v>
      </c>
      <c r="E16" s="867">
        <v>4.5864958335307202</v>
      </c>
      <c r="F16" s="868">
        <v>1293.58806</v>
      </c>
      <c r="G16" s="867">
        <v>-7.5228688741172149</v>
      </c>
      <c r="H16" s="869">
        <v>4.1305088160765768</v>
      </c>
      <c r="I16" s="486"/>
    </row>
    <row r="17" spans="1:14" s="101" customFormat="1" x14ac:dyDescent="0.2">
      <c r="A17" s="482"/>
      <c r="B17" s="483"/>
      <c r="C17" s="483"/>
      <c r="D17" s="483"/>
      <c r="E17" s="483"/>
      <c r="F17" s="483"/>
      <c r="G17" s="483"/>
      <c r="H17" s="484" t="s">
        <v>230</v>
      </c>
      <c r="I17" s="455"/>
    </row>
    <row r="18" spans="1:14" s="101" customFormat="1" x14ac:dyDescent="0.2">
      <c r="A18" s="476" t="s">
        <v>518</v>
      </c>
      <c r="B18" s="449"/>
      <c r="C18" s="449"/>
      <c r="D18" s="449"/>
      <c r="E18" s="449"/>
      <c r="F18" s="433"/>
      <c r="G18" s="449"/>
      <c r="H18" s="449"/>
      <c r="I18" s="104"/>
      <c r="J18" s="104"/>
      <c r="K18" s="104"/>
      <c r="L18" s="104"/>
      <c r="M18" s="104"/>
      <c r="N18" s="104"/>
    </row>
    <row r="19" spans="1:14" x14ac:dyDescent="0.2">
      <c r="A19" s="905" t="s">
        <v>463</v>
      </c>
      <c r="B19" s="906"/>
      <c r="C19" s="906"/>
      <c r="D19" s="906"/>
      <c r="E19" s="906"/>
      <c r="F19" s="906"/>
      <c r="G19" s="906"/>
      <c r="H19" s="481"/>
      <c r="I19" s="105"/>
      <c r="J19" s="105"/>
      <c r="K19" s="105"/>
      <c r="L19" s="105"/>
      <c r="M19" s="105"/>
      <c r="N19" s="105"/>
    </row>
    <row r="20" spans="1:14" ht="14.25" x14ac:dyDescent="0.2">
      <c r="A20" s="160" t="s">
        <v>590</v>
      </c>
      <c r="B20" s="487"/>
      <c r="C20" s="487"/>
      <c r="D20" s="487"/>
      <c r="E20" s="487"/>
      <c r="F20" s="487"/>
      <c r="G20" s="487"/>
      <c r="H20" s="487"/>
      <c r="I20" s="105"/>
      <c r="J20" s="105"/>
      <c r="K20" s="105"/>
      <c r="L20" s="105"/>
      <c r="M20" s="105"/>
      <c r="N20" s="105"/>
    </row>
    <row r="21" spans="1:14" x14ac:dyDescent="0.2">
      <c r="A21" s="165"/>
      <c r="B21" s="166"/>
      <c r="C21" s="166"/>
      <c r="D21" s="166"/>
      <c r="E21" s="166"/>
      <c r="F21" s="166"/>
      <c r="G21" s="166"/>
      <c r="H21" s="166"/>
    </row>
    <row r="24" spans="1:14" x14ac:dyDescent="0.2">
      <c r="B24" s="95" t="s">
        <v>401</v>
      </c>
    </row>
    <row r="32" spans="1:14" x14ac:dyDescent="0.2">
      <c r="C32" s="95" t="s">
        <v>401</v>
      </c>
    </row>
  </sheetData>
  <mergeCells count="4">
    <mergeCell ref="B3:C3"/>
    <mergeCell ref="D3:E3"/>
    <mergeCell ref="F3:H3"/>
    <mergeCell ref="A19:G19"/>
  </mergeCells>
  <conditionalFormatting sqref="B6">
    <cfRule type="cellIs" dxfId="2137" priority="17" operator="between">
      <formula>0</formula>
      <formula>0.5</formula>
    </cfRule>
    <cfRule type="cellIs" dxfId="2136" priority="18" operator="between">
      <formula>0</formula>
      <formula>0.49</formula>
    </cfRule>
  </conditionalFormatting>
  <conditionalFormatting sqref="D6">
    <cfRule type="cellIs" dxfId="2135" priority="15" operator="between">
      <formula>0</formula>
      <formula>0.5</formula>
    </cfRule>
    <cfRule type="cellIs" dxfId="2134" priority="16" operator="between">
      <formula>0</formula>
      <formula>0.49</formula>
    </cfRule>
  </conditionalFormatting>
  <conditionalFormatting sqref="D7">
    <cfRule type="cellIs" dxfId="2133" priority="13" operator="between">
      <formula>0</formula>
      <formula>0.5</formula>
    </cfRule>
    <cfRule type="cellIs" dxfId="2132" priority="14" operator="between">
      <formula>0</formula>
      <formula>0.49</formula>
    </cfRule>
  </conditionalFormatting>
  <conditionalFormatting sqref="H7">
    <cfRule type="cellIs" dxfId="2131" priority="7" operator="between">
      <formula>0</formula>
      <formula>0.5</formula>
    </cfRule>
    <cfRule type="cellIs" dxfId="2130" priority="8" operator="between">
      <formula>0</formula>
      <formula>0.49</formula>
    </cfRule>
  </conditionalFormatting>
  <conditionalFormatting sqref="B7">
    <cfRule type="cellIs" dxfId="2129" priority="1" operator="between">
      <formula>0</formula>
      <formula>0.5</formula>
    </cfRule>
    <cfRule type="cellIs" dxfId="2128"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P47"/>
  <sheetViews>
    <sheetView zoomScale="115" zoomScaleNormal="115" zoomScaleSheetLayoutView="100" workbookViewId="0"/>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1" s="8" customFormat="1" x14ac:dyDescent="0.2">
      <c r="A1" s="6" t="s">
        <v>464</v>
      </c>
    </row>
    <row r="2" spans="1:11" ht="15.75" x14ac:dyDescent="0.25">
      <c r="A2" s="2"/>
      <c r="J2" s="107" t="s">
        <v>156</v>
      </c>
    </row>
    <row r="3" spans="1:11" s="110" customFormat="1" ht="13.7" customHeight="1" x14ac:dyDescent="0.2">
      <c r="A3" s="108"/>
      <c r="B3" s="900">
        <f>INDICE!A3</f>
        <v>43221</v>
      </c>
      <c r="C3" s="900"/>
      <c r="D3" s="900">
        <f>INDICE!C3</f>
        <v>0</v>
      </c>
      <c r="E3" s="900"/>
      <c r="F3" s="109"/>
      <c r="G3" s="901" t="s">
        <v>118</v>
      </c>
      <c r="H3" s="901"/>
      <c r="I3" s="901"/>
      <c r="J3" s="901"/>
    </row>
    <row r="4" spans="1:11" s="110" customFormat="1" x14ac:dyDescent="0.2">
      <c r="A4" s="111"/>
      <c r="B4" s="112" t="s">
        <v>185</v>
      </c>
      <c r="C4" s="112" t="s">
        <v>186</v>
      </c>
      <c r="D4" s="112" t="s">
        <v>187</v>
      </c>
      <c r="E4" s="112" t="s">
        <v>188</v>
      </c>
      <c r="F4" s="112"/>
      <c r="G4" s="112" t="s">
        <v>185</v>
      </c>
      <c r="H4" s="112" t="s">
        <v>186</v>
      </c>
      <c r="I4" s="112" t="s">
        <v>187</v>
      </c>
      <c r="J4" s="112" t="s">
        <v>188</v>
      </c>
    </row>
    <row r="5" spans="1:11" s="110" customFormat="1" x14ac:dyDescent="0.2">
      <c r="A5" s="491" t="s">
        <v>158</v>
      </c>
      <c r="B5" s="113">
        <v>314.34012999999993</v>
      </c>
      <c r="C5" s="113">
        <v>59.291869999999989</v>
      </c>
      <c r="D5" s="113">
        <v>4.4059699999999999</v>
      </c>
      <c r="E5" s="460">
        <v>378.03796999999997</v>
      </c>
      <c r="F5" s="113"/>
      <c r="G5" s="113">
        <v>3589.8700000000035</v>
      </c>
      <c r="H5" s="113">
        <v>664.17657999999972</v>
      </c>
      <c r="I5" s="113">
        <v>92.941549999999964</v>
      </c>
      <c r="J5" s="460">
        <v>4346.9881300000025</v>
      </c>
      <c r="K5" s="81"/>
    </row>
    <row r="6" spans="1:11" s="110" customFormat="1" x14ac:dyDescent="0.2">
      <c r="A6" s="492" t="s">
        <v>159</v>
      </c>
      <c r="B6" s="115">
        <v>71.561840000000018</v>
      </c>
      <c r="C6" s="115">
        <v>22.3674</v>
      </c>
      <c r="D6" s="115">
        <v>3.2631200000000002</v>
      </c>
      <c r="E6" s="463">
        <v>97.192360000000022</v>
      </c>
      <c r="F6" s="115"/>
      <c r="G6" s="115">
        <v>874.90846999999985</v>
      </c>
      <c r="H6" s="115">
        <v>309.29110000000003</v>
      </c>
      <c r="I6" s="115">
        <v>85.72175</v>
      </c>
      <c r="J6" s="463">
        <v>1269.9213199999997</v>
      </c>
      <c r="K6" s="81"/>
    </row>
    <row r="7" spans="1:11" s="110" customFormat="1" x14ac:dyDescent="0.2">
      <c r="A7" s="492" t="s">
        <v>160</v>
      </c>
      <c r="B7" s="115">
        <v>38.113419999999998</v>
      </c>
      <c r="C7" s="115">
        <v>5.9028299999999998</v>
      </c>
      <c r="D7" s="115">
        <v>2.7934700000000001</v>
      </c>
      <c r="E7" s="463">
        <v>46.809719999999999</v>
      </c>
      <c r="F7" s="115"/>
      <c r="G7" s="115">
        <v>456.78013999999985</v>
      </c>
      <c r="H7" s="115">
        <v>86.062170000000023</v>
      </c>
      <c r="I7" s="115">
        <v>51.417409999999997</v>
      </c>
      <c r="J7" s="463">
        <v>594.2597199999999</v>
      </c>
      <c r="K7" s="81"/>
    </row>
    <row r="8" spans="1:11" s="110" customFormat="1" x14ac:dyDescent="0.2">
      <c r="A8" s="492" t="s">
        <v>161</v>
      </c>
      <c r="B8" s="115">
        <v>36.263810000000007</v>
      </c>
      <c r="C8" s="115">
        <v>3.9836800000000001</v>
      </c>
      <c r="D8" s="115">
        <v>9.88415</v>
      </c>
      <c r="E8" s="463">
        <v>50.131640000000004</v>
      </c>
      <c r="F8" s="115"/>
      <c r="G8" s="115">
        <v>430.84593999999993</v>
      </c>
      <c r="H8" s="115">
        <v>52.164219999999993</v>
      </c>
      <c r="I8" s="115">
        <v>140.36194</v>
      </c>
      <c r="J8" s="463">
        <v>623.37209999999993</v>
      </c>
      <c r="K8" s="81"/>
    </row>
    <row r="9" spans="1:11" s="110" customFormat="1" x14ac:dyDescent="0.2">
      <c r="A9" s="492" t="s">
        <v>162</v>
      </c>
      <c r="B9" s="115">
        <v>58.439320000000009</v>
      </c>
      <c r="C9" s="115">
        <v>0</v>
      </c>
      <c r="D9" s="115">
        <v>20.193810000000003</v>
      </c>
      <c r="E9" s="463">
        <v>78.633130000000008</v>
      </c>
      <c r="F9" s="115"/>
      <c r="G9" s="115">
        <v>679.98414999999966</v>
      </c>
      <c r="H9" s="115">
        <v>0</v>
      </c>
      <c r="I9" s="115">
        <v>217.65943999999999</v>
      </c>
      <c r="J9" s="463">
        <v>897.64358999999968</v>
      </c>
      <c r="K9" s="81"/>
    </row>
    <row r="10" spans="1:11" s="110" customFormat="1" x14ac:dyDescent="0.2">
      <c r="A10" s="492" t="s">
        <v>163</v>
      </c>
      <c r="B10" s="115">
        <v>27.449690000000004</v>
      </c>
      <c r="C10" s="115">
        <v>4.56189</v>
      </c>
      <c r="D10" s="115">
        <v>0.25592999999999999</v>
      </c>
      <c r="E10" s="463">
        <v>32.267510000000001</v>
      </c>
      <c r="F10" s="115"/>
      <c r="G10" s="115">
        <v>319.48661999999996</v>
      </c>
      <c r="H10" s="115">
        <v>61.369639999999983</v>
      </c>
      <c r="I10" s="115">
        <v>4.8800600000000003</v>
      </c>
      <c r="J10" s="463">
        <v>385.73631999999998</v>
      </c>
      <c r="K10" s="81"/>
    </row>
    <row r="11" spans="1:11" s="110" customFormat="1" x14ac:dyDescent="0.2">
      <c r="A11" s="492" t="s">
        <v>164</v>
      </c>
      <c r="B11" s="115">
        <v>159.46949999999998</v>
      </c>
      <c r="C11" s="115">
        <v>49.044440000000002</v>
      </c>
      <c r="D11" s="115">
        <v>9.3025000000000002</v>
      </c>
      <c r="E11" s="463">
        <v>217.81644</v>
      </c>
      <c r="F11" s="115"/>
      <c r="G11" s="115">
        <v>1843.3501900000003</v>
      </c>
      <c r="H11" s="115">
        <v>643.74543000000017</v>
      </c>
      <c r="I11" s="115">
        <v>201.42977000000002</v>
      </c>
      <c r="J11" s="463">
        <v>2688.5253900000007</v>
      </c>
      <c r="K11" s="81"/>
    </row>
    <row r="12" spans="1:11" s="110" customFormat="1" x14ac:dyDescent="0.2">
      <c r="A12" s="492" t="s">
        <v>562</v>
      </c>
      <c r="B12" s="115">
        <v>109.88799000000004</v>
      </c>
      <c r="C12" s="115">
        <v>37.581160000000004</v>
      </c>
      <c r="D12" s="115">
        <v>3.6090900000000001</v>
      </c>
      <c r="E12" s="463">
        <v>151.07824000000005</v>
      </c>
      <c r="F12" s="115"/>
      <c r="G12" s="115">
        <v>1285.6010699999997</v>
      </c>
      <c r="H12" s="115">
        <v>565.7123499999999</v>
      </c>
      <c r="I12" s="115">
        <v>124.01265000000002</v>
      </c>
      <c r="J12" s="463">
        <v>1975.3260699999996</v>
      </c>
      <c r="K12" s="81"/>
    </row>
    <row r="13" spans="1:11" s="110" customFormat="1" x14ac:dyDescent="0.2">
      <c r="A13" s="492" t="s">
        <v>165</v>
      </c>
      <c r="B13" s="115">
        <v>318.27909000000005</v>
      </c>
      <c r="C13" s="115">
        <v>36.247950000000003</v>
      </c>
      <c r="D13" s="115">
        <v>14.876049999999999</v>
      </c>
      <c r="E13" s="463">
        <v>369.40309000000008</v>
      </c>
      <c r="F13" s="115"/>
      <c r="G13" s="115">
        <v>3641.3795799999962</v>
      </c>
      <c r="H13" s="115">
        <v>536.82197999999983</v>
      </c>
      <c r="I13" s="115">
        <v>238.78694000000007</v>
      </c>
      <c r="J13" s="463">
        <v>4416.9884999999958</v>
      </c>
      <c r="K13" s="81"/>
    </row>
    <row r="14" spans="1:11" s="110" customFormat="1" x14ac:dyDescent="0.2">
      <c r="A14" s="492" t="s">
        <v>166</v>
      </c>
      <c r="B14" s="115">
        <v>1.1272599999999999</v>
      </c>
      <c r="C14" s="115">
        <v>0</v>
      </c>
      <c r="D14" s="115">
        <v>5.4689999999999996E-2</v>
      </c>
      <c r="E14" s="463">
        <v>1.1819499999999998</v>
      </c>
      <c r="F14" s="115"/>
      <c r="G14" s="115">
        <v>13.36373</v>
      </c>
      <c r="H14" s="115">
        <v>0</v>
      </c>
      <c r="I14" s="115">
        <v>0.85924999999999996</v>
      </c>
      <c r="J14" s="463">
        <v>14.22298</v>
      </c>
      <c r="K14" s="81"/>
    </row>
    <row r="15" spans="1:11" s="110" customFormat="1" x14ac:dyDescent="0.2">
      <c r="A15" s="492" t="s">
        <v>167</v>
      </c>
      <c r="B15" s="115">
        <v>182.85786000000007</v>
      </c>
      <c r="C15" s="115">
        <v>20.729989999999997</v>
      </c>
      <c r="D15" s="115">
        <v>5.1712899999999991</v>
      </c>
      <c r="E15" s="463">
        <v>208.75914000000006</v>
      </c>
      <c r="F15" s="115"/>
      <c r="G15" s="115">
        <v>2167.5100199999988</v>
      </c>
      <c r="H15" s="115">
        <v>251.02859999999995</v>
      </c>
      <c r="I15" s="115">
        <v>83.414690000000007</v>
      </c>
      <c r="J15" s="463">
        <v>2501.953309999999</v>
      </c>
      <c r="K15" s="81"/>
    </row>
    <row r="16" spans="1:11" s="110" customFormat="1" x14ac:dyDescent="0.2">
      <c r="A16" s="492" t="s">
        <v>168</v>
      </c>
      <c r="B16" s="115">
        <v>61.693239999999989</v>
      </c>
      <c r="C16" s="115">
        <v>14.52933</v>
      </c>
      <c r="D16" s="115">
        <v>0.7944500000000001</v>
      </c>
      <c r="E16" s="463">
        <v>77.017019999999988</v>
      </c>
      <c r="F16" s="115"/>
      <c r="G16" s="115">
        <v>667.74386000000004</v>
      </c>
      <c r="H16" s="115">
        <v>148.88174999999995</v>
      </c>
      <c r="I16" s="115">
        <v>19.812719999999995</v>
      </c>
      <c r="J16" s="463">
        <v>836.43833000000006</v>
      </c>
      <c r="K16" s="81"/>
    </row>
    <row r="17" spans="1:16" s="110" customFormat="1" x14ac:dyDescent="0.2">
      <c r="A17" s="492" t="s">
        <v>169</v>
      </c>
      <c r="B17" s="115">
        <v>119.18628000000002</v>
      </c>
      <c r="C17" s="115">
        <v>25.831589999999995</v>
      </c>
      <c r="D17" s="115">
        <v>10.013539999999999</v>
      </c>
      <c r="E17" s="463">
        <v>155.03141000000002</v>
      </c>
      <c r="F17" s="115"/>
      <c r="G17" s="115">
        <v>1413.5043799999994</v>
      </c>
      <c r="H17" s="115">
        <v>288.72251999999992</v>
      </c>
      <c r="I17" s="115">
        <v>227.57006999999987</v>
      </c>
      <c r="J17" s="463">
        <v>1929.796969999999</v>
      </c>
      <c r="K17" s="81"/>
    </row>
    <row r="18" spans="1:16" s="110" customFormat="1" x14ac:dyDescent="0.2">
      <c r="A18" s="492" t="s">
        <v>170</v>
      </c>
      <c r="B18" s="115">
        <v>18.570019999999996</v>
      </c>
      <c r="C18" s="115">
        <v>4.3772300000000008</v>
      </c>
      <c r="D18" s="115">
        <v>1.0380400000000001</v>
      </c>
      <c r="E18" s="463">
        <v>23.985289999999996</v>
      </c>
      <c r="F18" s="115"/>
      <c r="G18" s="115">
        <v>236.25181999999992</v>
      </c>
      <c r="H18" s="115">
        <v>55.678200000000004</v>
      </c>
      <c r="I18" s="115">
        <v>20.906580000000002</v>
      </c>
      <c r="J18" s="463">
        <v>312.83659999999992</v>
      </c>
      <c r="K18" s="81"/>
    </row>
    <row r="19" spans="1:16" s="110" customFormat="1" x14ac:dyDescent="0.2">
      <c r="A19" s="492" t="s">
        <v>171</v>
      </c>
      <c r="B19" s="115">
        <v>193.59495000000001</v>
      </c>
      <c r="C19" s="115">
        <v>10.628819999999999</v>
      </c>
      <c r="D19" s="115">
        <v>8.1414899999999992</v>
      </c>
      <c r="E19" s="463">
        <v>212.36526000000001</v>
      </c>
      <c r="F19" s="115"/>
      <c r="G19" s="115">
        <v>2254.60403</v>
      </c>
      <c r="H19" s="115">
        <v>189.34065000000001</v>
      </c>
      <c r="I19" s="115">
        <v>203.72945999999999</v>
      </c>
      <c r="J19" s="463">
        <v>2647.6741400000001</v>
      </c>
      <c r="K19" s="81"/>
    </row>
    <row r="20" spans="1:16" s="110" customFormat="1" x14ac:dyDescent="0.2">
      <c r="A20" s="492" t="s">
        <v>172</v>
      </c>
      <c r="B20" s="115">
        <v>1.72827</v>
      </c>
      <c r="C20" s="115">
        <v>0</v>
      </c>
      <c r="D20" s="115">
        <v>0</v>
      </c>
      <c r="E20" s="463">
        <v>1.72827</v>
      </c>
      <c r="F20" s="115"/>
      <c r="G20" s="115">
        <v>21.245540000000002</v>
      </c>
      <c r="H20" s="115">
        <v>0</v>
      </c>
      <c r="I20" s="115">
        <v>0</v>
      </c>
      <c r="J20" s="463">
        <v>21.245540000000002</v>
      </c>
      <c r="K20" s="81"/>
    </row>
    <row r="21" spans="1:16" s="110" customFormat="1" x14ac:dyDescent="0.2">
      <c r="A21" s="492" t="s">
        <v>173</v>
      </c>
      <c r="B21" s="115">
        <v>82.398679999999999</v>
      </c>
      <c r="C21" s="115">
        <v>11.537840000000001</v>
      </c>
      <c r="D21" s="115">
        <v>0.51611000000000007</v>
      </c>
      <c r="E21" s="463">
        <v>94.452629999999999</v>
      </c>
      <c r="F21" s="115"/>
      <c r="G21" s="115">
        <v>927.17951000000005</v>
      </c>
      <c r="H21" s="115">
        <v>145.19864999999996</v>
      </c>
      <c r="I21" s="115">
        <v>11.259189999999997</v>
      </c>
      <c r="J21" s="463">
        <v>1083.63735</v>
      </c>
      <c r="K21" s="81"/>
    </row>
    <row r="22" spans="1:16" s="110" customFormat="1" x14ac:dyDescent="0.2">
      <c r="A22" s="492" t="s">
        <v>174</v>
      </c>
      <c r="B22" s="115">
        <v>58.570640000000004</v>
      </c>
      <c r="C22" s="115">
        <v>7.1683999999999992</v>
      </c>
      <c r="D22" s="115">
        <v>1.18513</v>
      </c>
      <c r="E22" s="463">
        <v>66.924170000000004</v>
      </c>
      <c r="F22" s="115"/>
      <c r="G22" s="115">
        <v>653.4683100000002</v>
      </c>
      <c r="H22" s="115">
        <v>103.71484</v>
      </c>
      <c r="I22" s="115">
        <v>21.502880000000001</v>
      </c>
      <c r="J22" s="463">
        <v>778.68603000000019</v>
      </c>
      <c r="K22" s="81"/>
    </row>
    <row r="23" spans="1:16" x14ac:dyDescent="0.2">
      <c r="A23" s="493" t="s">
        <v>175</v>
      </c>
      <c r="B23" s="115">
        <v>165.15317999999999</v>
      </c>
      <c r="C23" s="115">
        <v>15.160500000000001</v>
      </c>
      <c r="D23" s="115">
        <v>4.1349999999999998</v>
      </c>
      <c r="E23" s="463">
        <v>184.44868</v>
      </c>
      <c r="F23" s="115"/>
      <c r="G23" s="115">
        <v>1839.2399300000004</v>
      </c>
      <c r="H23" s="115">
        <v>174.4333399999999</v>
      </c>
      <c r="I23" s="115">
        <v>73.433349999999976</v>
      </c>
      <c r="J23" s="463">
        <v>2087.10662</v>
      </c>
      <c r="K23" s="420"/>
      <c r="P23" s="110"/>
    </row>
    <row r="24" spans="1:16" x14ac:dyDescent="0.2">
      <c r="A24" s="494" t="s">
        <v>465</v>
      </c>
      <c r="B24" s="119">
        <v>2018.6851699999991</v>
      </c>
      <c r="C24" s="119">
        <v>328.94492000000008</v>
      </c>
      <c r="D24" s="119">
        <v>99.633829999999975</v>
      </c>
      <c r="E24" s="119">
        <v>2447.263919999999</v>
      </c>
      <c r="F24" s="119"/>
      <c r="G24" s="119">
        <v>23316.317290000014</v>
      </c>
      <c r="H24" s="119">
        <v>4276.3420200000091</v>
      </c>
      <c r="I24" s="119">
        <v>1819.6997000000013</v>
      </c>
      <c r="J24" s="119">
        <v>29412.359010000026</v>
      </c>
      <c r="K24" s="420"/>
    </row>
    <row r="25" spans="1:16" x14ac:dyDescent="0.2">
      <c r="I25" s="8"/>
      <c r="J25" s="92" t="s">
        <v>230</v>
      </c>
    </row>
    <row r="26" spans="1:16" x14ac:dyDescent="0.2">
      <c r="A26" s="466" t="s">
        <v>634</v>
      </c>
      <c r="G26" s="121"/>
      <c r="H26" s="121"/>
      <c r="I26" s="121"/>
      <c r="J26" s="121"/>
    </row>
    <row r="27" spans="1:16" x14ac:dyDescent="0.2">
      <c r="A27" s="150" t="s">
        <v>231</v>
      </c>
      <c r="G27" s="121"/>
      <c r="H27" s="121"/>
      <c r="I27" s="121"/>
      <c r="J27" s="121"/>
    </row>
    <row r="28" spans="1:16" ht="18" x14ac:dyDescent="0.25">
      <c r="A28" s="122"/>
      <c r="E28" s="907"/>
      <c r="F28" s="907"/>
      <c r="G28" s="121"/>
      <c r="H28" s="121"/>
      <c r="I28" s="121"/>
      <c r="J28" s="121"/>
    </row>
    <row r="29" spans="1:16" x14ac:dyDescent="0.2">
      <c r="A29" s="122"/>
      <c r="G29" s="121"/>
      <c r="H29" s="121"/>
      <c r="I29" s="121"/>
      <c r="J29" s="121"/>
    </row>
    <row r="30" spans="1:16" x14ac:dyDescent="0.2">
      <c r="A30" s="122"/>
      <c r="G30" s="121"/>
      <c r="H30" s="121"/>
      <c r="I30" s="121"/>
      <c r="J30" s="121"/>
    </row>
    <row r="31" spans="1:16" x14ac:dyDescent="0.2">
      <c r="A31" s="122"/>
      <c r="G31" s="121"/>
      <c r="H31" s="121"/>
      <c r="I31" s="121"/>
      <c r="J31" s="121"/>
    </row>
    <row r="32" spans="1:16" x14ac:dyDescent="0.2">
      <c r="A32" s="122"/>
      <c r="G32" s="121"/>
      <c r="H32" s="121"/>
      <c r="I32" s="121"/>
      <c r="J32" s="121"/>
    </row>
    <row r="33" spans="1:10" x14ac:dyDescent="0.2">
      <c r="A33" s="122"/>
      <c r="G33" s="121"/>
      <c r="H33" s="121"/>
      <c r="I33" s="121"/>
      <c r="J33" s="121"/>
    </row>
    <row r="34" spans="1:10" x14ac:dyDescent="0.2">
      <c r="A34" s="122"/>
      <c r="G34" s="121"/>
      <c r="H34" s="121"/>
      <c r="I34" s="121"/>
      <c r="J34" s="121"/>
    </row>
    <row r="35" spans="1:10" x14ac:dyDescent="0.2">
      <c r="A35" s="122"/>
      <c r="G35" s="121"/>
      <c r="H35" s="121"/>
      <c r="I35" s="121"/>
      <c r="J35" s="121"/>
    </row>
    <row r="36" spans="1:10" x14ac:dyDescent="0.2">
      <c r="A36" s="122"/>
      <c r="G36" s="121"/>
      <c r="H36" s="121"/>
      <c r="I36" s="121"/>
      <c r="J36" s="121"/>
    </row>
    <row r="37" spans="1:10" x14ac:dyDescent="0.2">
      <c r="A37" s="122"/>
      <c r="G37" s="121"/>
      <c r="H37" s="121"/>
      <c r="I37" s="121"/>
      <c r="J37" s="121"/>
    </row>
    <row r="38" spans="1:10" x14ac:dyDescent="0.2">
      <c r="A38" s="122"/>
      <c r="G38" s="121"/>
      <c r="H38" s="121"/>
      <c r="I38" s="121"/>
      <c r="J38" s="121"/>
    </row>
    <row r="39" spans="1:10" x14ac:dyDescent="0.2">
      <c r="A39" s="122"/>
      <c r="G39" s="121"/>
      <c r="H39" s="121"/>
      <c r="I39" s="121"/>
      <c r="J39" s="121"/>
    </row>
    <row r="40" spans="1:10" x14ac:dyDescent="0.2">
      <c r="A40" s="122"/>
      <c r="G40" s="121"/>
      <c r="H40" s="121"/>
      <c r="I40" s="121"/>
      <c r="J40" s="121"/>
    </row>
    <row r="41" spans="1:10" x14ac:dyDescent="0.2">
      <c r="A41" s="122"/>
      <c r="G41" s="121"/>
      <c r="H41" s="121"/>
      <c r="I41" s="121"/>
      <c r="J41" s="121"/>
    </row>
    <row r="42" spans="1:10" x14ac:dyDescent="0.2">
      <c r="A42" s="122"/>
      <c r="G42" s="121"/>
      <c r="H42" s="121"/>
      <c r="I42" s="121"/>
      <c r="J42" s="121"/>
    </row>
    <row r="43" spans="1:10" x14ac:dyDescent="0.2">
      <c r="A43" s="122"/>
      <c r="G43" s="121"/>
      <c r="H43" s="121"/>
      <c r="I43" s="121"/>
      <c r="J43" s="121"/>
    </row>
    <row r="44" spans="1:10" x14ac:dyDescent="0.2">
      <c r="A44" s="122"/>
      <c r="G44" s="121"/>
      <c r="H44" s="121"/>
      <c r="I44" s="121"/>
      <c r="J44" s="121"/>
    </row>
    <row r="45" spans="1:10" x14ac:dyDescent="0.2">
      <c r="A45" s="122"/>
      <c r="G45" s="121"/>
      <c r="H45" s="121"/>
      <c r="I45" s="121"/>
      <c r="J45" s="121"/>
    </row>
    <row r="46" spans="1:10" x14ac:dyDescent="0.2">
      <c r="G46" s="121"/>
      <c r="H46" s="121"/>
      <c r="I46" s="121"/>
      <c r="J46" s="121"/>
    </row>
    <row r="47" spans="1:10" x14ac:dyDescent="0.2">
      <c r="G47" s="121"/>
      <c r="H47" s="121"/>
      <c r="I47" s="121"/>
      <c r="J47" s="121"/>
    </row>
  </sheetData>
  <mergeCells count="3">
    <mergeCell ref="B3:E3"/>
    <mergeCell ref="E28:F28"/>
    <mergeCell ref="G3:J3"/>
  </mergeCells>
  <conditionalFormatting sqref="B6:J23">
    <cfRule type="cellIs" dxfId="2127" priority="2" operator="between">
      <formula>0</formula>
      <formula>0.5</formula>
    </cfRule>
    <cfRule type="cellIs" dxfId="2126" priority="3" operator="between">
      <formula>0</formula>
      <formula>0.49</formula>
    </cfRule>
  </conditionalFormatting>
  <conditionalFormatting sqref="B5:J24">
    <cfRule type="cellIs" dxfId="2125"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BM19"/>
  <sheetViews>
    <sheetView zoomScaleNormal="100" workbookViewId="0">
      <selection sqref="A1:C2"/>
    </sheetView>
  </sheetViews>
  <sheetFormatPr baseColWidth="10" defaultRowHeight="13.7" customHeight="1" x14ac:dyDescent="0.2"/>
  <cols>
    <col min="1" max="1" width="28.375" style="130" customWidth="1"/>
    <col min="2" max="7" width="10.625" style="130" customWidth="1"/>
    <col min="8" max="8" width="14.75" style="130" customWidth="1"/>
    <col min="9" max="9" width="11" style="129"/>
    <col min="10" max="66" width="11" style="130"/>
    <col min="67" max="243" width="10" style="130"/>
    <col min="244" max="244" width="3.625" style="130" customWidth="1"/>
    <col min="245" max="245" width="24.875" style="130" bestFit="1" customWidth="1"/>
    <col min="246" max="251" width="9" style="130" customWidth="1"/>
    <col min="252" max="252" width="8.75" style="130" customWidth="1"/>
    <col min="253" max="253" width="5.625" style="130" bestFit="1" customWidth="1"/>
    <col min="254" max="254" width="7" style="130" bestFit="1" customWidth="1"/>
    <col min="255" max="259" width="5.625" style="130" bestFit="1" customWidth="1"/>
    <col min="260" max="260" width="6.375" style="130" bestFit="1" customWidth="1"/>
    <col min="261" max="261" width="9.625" style="130" bestFit="1" customWidth="1"/>
    <col min="262" max="262" width="7.25" style="130" bestFit="1" customWidth="1"/>
    <col min="263" max="263" width="9.125" style="130" bestFit="1" customWidth="1"/>
    <col min="264" max="264" width="8.5" style="130" bestFit="1" customWidth="1"/>
    <col min="265" max="499" width="10" style="130"/>
    <col min="500" max="500" width="3.625" style="130" customWidth="1"/>
    <col min="501" max="501" width="24.875" style="130" bestFit="1" customWidth="1"/>
    <col min="502" max="507" width="9" style="130" customWidth="1"/>
    <col min="508" max="508" width="8.75" style="130" customWidth="1"/>
    <col min="509" max="509" width="5.625" style="130" bestFit="1" customWidth="1"/>
    <col min="510" max="510" width="7" style="130" bestFit="1" customWidth="1"/>
    <col min="511" max="515" width="5.625" style="130" bestFit="1" customWidth="1"/>
    <col min="516" max="516" width="6.375" style="130" bestFit="1" customWidth="1"/>
    <col min="517" max="517" width="9.625" style="130" bestFit="1" customWidth="1"/>
    <col min="518" max="518" width="7.25" style="130" bestFit="1" customWidth="1"/>
    <col min="519" max="519" width="9.125" style="130" bestFit="1" customWidth="1"/>
    <col min="520" max="520" width="8.5" style="130" bestFit="1" customWidth="1"/>
    <col min="521" max="755" width="10" style="130"/>
    <col min="756" max="756" width="3.625" style="130" customWidth="1"/>
    <col min="757" max="757" width="24.875" style="130" bestFit="1" customWidth="1"/>
    <col min="758" max="763" width="9" style="130" customWidth="1"/>
    <col min="764" max="764" width="8.75" style="130" customWidth="1"/>
    <col min="765" max="765" width="5.625" style="130" bestFit="1" customWidth="1"/>
    <col min="766" max="766" width="7" style="130" bestFit="1" customWidth="1"/>
    <col min="767" max="771" width="5.625" style="130" bestFit="1" customWidth="1"/>
    <col min="772" max="772" width="6.375" style="130" bestFit="1" customWidth="1"/>
    <col min="773" max="773" width="9.625" style="130" bestFit="1" customWidth="1"/>
    <col min="774" max="774" width="7.25" style="130" bestFit="1" customWidth="1"/>
    <col min="775" max="775" width="9.125" style="130" bestFit="1" customWidth="1"/>
    <col min="776" max="776" width="8.5" style="130" bestFit="1" customWidth="1"/>
    <col min="777" max="1011" width="10" style="130"/>
    <col min="1012" max="1012" width="3.625" style="130" customWidth="1"/>
    <col min="1013" max="1013" width="24.875" style="130" bestFit="1" customWidth="1"/>
    <col min="1014" max="1019" width="9" style="130" customWidth="1"/>
    <col min="1020" max="1020" width="8.75" style="130" customWidth="1"/>
    <col min="1021" max="1021" width="5.625" style="130" bestFit="1" customWidth="1"/>
    <col min="1022" max="1022" width="7" style="130" bestFit="1" customWidth="1"/>
    <col min="1023" max="1027" width="5.625" style="130" bestFit="1" customWidth="1"/>
    <col min="1028" max="1028" width="6.375" style="130" bestFit="1" customWidth="1"/>
    <col min="1029" max="1029" width="9.625" style="130" bestFit="1" customWidth="1"/>
    <col min="1030" max="1030" width="7.25" style="130" bestFit="1" customWidth="1"/>
    <col min="1031" max="1031" width="9.125" style="130" bestFit="1" customWidth="1"/>
    <col min="1032" max="1032" width="8.5" style="130" bestFit="1" customWidth="1"/>
    <col min="1033" max="1267" width="10" style="130"/>
    <col min="1268" max="1268" width="3.625" style="130" customWidth="1"/>
    <col min="1269" max="1269" width="24.875" style="130" bestFit="1" customWidth="1"/>
    <col min="1270" max="1275" width="9" style="130" customWidth="1"/>
    <col min="1276" max="1276" width="8.75" style="130" customWidth="1"/>
    <col min="1277" max="1277" width="5.625" style="130" bestFit="1" customWidth="1"/>
    <col min="1278" max="1278" width="7" style="130" bestFit="1" customWidth="1"/>
    <col min="1279" max="1283" width="5.625" style="130" bestFit="1" customWidth="1"/>
    <col min="1284" max="1284" width="6.375" style="130" bestFit="1" customWidth="1"/>
    <col min="1285" max="1285" width="9.625" style="130" bestFit="1" customWidth="1"/>
    <col min="1286" max="1286" width="7.25" style="130" bestFit="1" customWidth="1"/>
    <col min="1287" max="1287" width="9.125" style="130" bestFit="1" customWidth="1"/>
    <col min="1288" max="1288" width="8.5" style="130" bestFit="1" customWidth="1"/>
    <col min="1289" max="1523" width="10" style="130"/>
    <col min="1524" max="1524" width="3.625" style="130" customWidth="1"/>
    <col min="1525" max="1525" width="24.875" style="130" bestFit="1" customWidth="1"/>
    <col min="1526" max="1531" width="9" style="130" customWidth="1"/>
    <col min="1532" max="1532" width="8.75" style="130" customWidth="1"/>
    <col min="1533" max="1533" width="5.625" style="130" bestFit="1" customWidth="1"/>
    <col min="1534" max="1534" width="7" style="130" bestFit="1" customWidth="1"/>
    <col min="1535" max="1539" width="5.625" style="130" bestFit="1" customWidth="1"/>
    <col min="1540" max="1540" width="6.375" style="130" bestFit="1" customWidth="1"/>
    <col min="1541" max="1541" width="9.625" style="130" bestFit="1" customWidth="1"/>
    <col min="1542" max="1542" width="7.25" style="130" bestFit="1" customWidth="1"/>
    <col min="1543" max="1543" width="9.125" style="130" bestFit="1" customWidth="1"/>
    <col min="1544" max="1544" width="8.5" style="130" bestFit="1" customWidth="1"/>
    <col min="1545" max="1779" width="10" style="130"/>
    <col min="1780" max="1780" width="3.625" style="130" customWidth="1"/>
    <col min="1781" max="1781" width="24.875" style="130" bestFit="1" customWidth="1"/>
    <col min="1782" max="1787" width="9" style="130" customWidth="1"/>
    <col min="1788" max="1788" width="8.75" style="130" customWidth="1"/>
    <col min="1789" max="1789" width="5.625" style="130" bestFit="1" customWidth="1"/>
    <col min="1790" max="1790" width="7" style="130" bestFit="1" customWidth="1"/>
    <col min="1791" max="1795" width="5.625" style="130" bestFit="1" customWidth="1"/>
    <col min="1796" max="1796" width="6.375" style="130" bestFit="1" customWidth="1"/>
    <col min="1797" max="1797" width="9.625" style="130" bestFit="1" customWidth="1"/>
    <col min="1798" max="1798" width="7.25" style="130" bestFit="1" customWidth="1"/>
    <col min="1799" max="1799" width="9.125" style="130" bestFit="1" customWidth="1"/>
    <col min="1800" max="1800" width="8.5" style="130" bestFit="1" customWidth="1"/>
    <col min="1801" max="2035" width="10" style="130"/>
    <col min="2036" max="2036" width="3.625" style="130" customWidth="1"/>
    <col min="2037" max="2037" width="24.875" style="130" bestFit="1" customWidth="1"/>
    <col min="2038" max="2043" width="9" style="130" customWidth="1"/>
    <col min="2044" max="2044" width="8.75" style="130" customWidth="1"/>
    <col min="2045" max="2045" width="5.625" style="130" bestFit="1" customWidth="1"/>
    <col min="2046" max="2046" width="7" style="130" bestFit="1" customWidth="1"/>
    <col min="2047" max="2051" width="5.625" style="130" bestFit="1" customWidth="1"/>
    <col min="2052" max="2052" width="6.375" style="130" bestFit="1" customWidth="1"/>
    <col min="2053" max="2053" width="9.625" style="130" bestFit="1" customWidth="1"/>
    <col min="2054" max="2054" width="7.25" style="130" bestFit="1" customWidth="1"/>
    <col min="2055" max="2055" width="9.125" style="130" bestFit="1" customWidth="1"/>
    <col min="2056" max="2056" width="8.5" style="130" bestFit="1" customWidth="1"/>
    <col min="2057" max="2291" width="10" style="130"/>
    <col min="2292" max="2292" width="3.625" style="130" customWidth="1"/>
    <col min="2293" max="2293" width="24.875" style="130" bestFit="1" customWidth="1"/>
    <col min="2294" max="2299" width="9" style="130" customWidth="1"/>
    <col min="2300" max="2300" width="8.75" style="130" customWidth="1"/>
    <col min="2301" max="2301" width="5.625" style="130" bestFit="1" customWidth="1"/>
    <col min="2302" max="2302" width="7" style="130" bestFit="1" customWidth="1"/>
    <col min="2303" max="2307" width="5.625" style="130" bestFit="1" customWidth="1"/>
    <col min="2308" max="2308" width="6.375" style="130" bestFit="1" customWidth="1"/>
    <col min="2309" max="2309" width="9.625" style="130" bestFit="1" customWidth="1"/>
    <col min="2310" max="2310" width="7.25" style="130" bestFit="1" customWidth="1"/>
    <col min="2311" max="2311" width="9.125" style="130" bestFit="1" customWidth="1"/>
    <col min="2312" max="2312" width="8.5" style="130" bestFit="1" customWidth="1"/>
    <col min="2313" max="2547" width="10" style="130"/>
    <col min="2548" max="2548" width="3.625" style="130" customWidth="1"/>
    <col min="2549" max="2549" width="24.875" style="130" bestFit="1" customWidth="1"/>
    <col min="2550" max="2555" width="9" style="130" customWidth="1"/>
    <col min="2556" max="2556" width="8.75" style="130" customWidth="1"/>
    <col min="2557" max="2557" width="5.625" style="130" bestFit="1" customWidth="1"/>
    <col min="2558" max="2558" width="7" style="130" bestFit="1" customWidth="1"/>
    <col min="2559" max="2563" width="5.625" style="130" bestFit="1" customWidth="1"/>
    <col min="2564" max="2564" width="6.375" style="130" bestFit="1" customWidth="1"/>
    <col min="2565" max="2565" width="9.625" style="130" bestFit="1" customWidth="1"/>
    <col min="2566" max="2566" width="7.25" style="130" bestFit="1" customWidth="1"/>
    <col min="2567" max="2567" width="9.125" style="130" bestFit="1" customWidth="1"/>
    <col min="2568" max="2568" width="8.5" style="130" bestFit="1" customWidth="1"/>
    <col min="2569" max="2803" width="10" style="130"/>
    <col min="2804" max="2804" width="3.625" style="130" customWidth="1"/>
    <col min="2805" max="2805" width="24.875" style="130" bestFit="1" customWidth="1"/>
    <col min="2806" max="2811" width="9" style="130" customWidth="1"/>
    <col min="2812" max="2812" width="8.75" style="130" customWidth="1"/>
    <col min="2813" max="2813" width="5.625" style="130" bestFit="1" customWidth="1"/>
    <col min="2814" max="2814" width="7" style="130" bestFit="1" customWidth="1"/>
    <col min="2815" max="2819" width="5.625" style="130" bestFit="1" customWidth="1"/>
    <col min="2820" max="2820" width="6.375" style="130" bestFit="1" customWidth="1"/>
    <col min="2821" max="2821" width="9.625" style="130" bestFit="1" customWidth="1"/>
    <col min="2822" max="2822" width="7.25" style="130" bestFit="1" customWidth="1"/>
    <col min="2823" max="2823" width="9.125" style="130" bestFit="1" customWidth="1"/>
    <col min="2824" max="2824" width="8.5" style="130" bestFit="1" customWidth="1"/>
    <col min="2825" max="3059" width="10" style="130"/>
    <col min="3060" max="3060" width="3.625" style="130" customWidth="1"/>
    <col min="3061" max="3061" width="24.875" style="130" bestFit="1" customWidth="1"/>
    <col min="3062" max="3067" width="9" style="130" customWidth="1"/>
    <col min="3068" max="3068" width="8.75" style="130" customWidth="1"/>
    <col min="3069" max="3069" width="5.625" style="130" bestFit="1" customWidth="1"/>
    <col min="3070" max="3070" width="7" style="130" bestFit="1" customWidth="1"/>
    <col min="3071" max="3075" width="5.625" style="130" bestFit="1" customWidth="1"/>
    <col min="3076" max="3076" width="6.375" style="130" bestFit="1" customWidth="1"/>
    <col min="3077" max="3077" width="9.625" style="130" bestFit="1" customWidth="1"/>
    <col min="3078" max="3078" width="7.25" style="130" bestFit="1" customWidth="1"/>
    <col min="3079" max="3079" width="9.125" style="130" bestFit="1" customWidth="1"/>
    <col min="3080" max="3080" width="8.5" style="130" bestFit="1" customWidth="1"/>
    <col min="3081" max="3315" width="10" style="130"/>
    <col min="3316" max="3316" width="3.625" style="130" customWidth="1"/>
    <col min="3317" max="3317" width="24.875" style="130" bestFit="1" customWidth="1"/>
    <col min="3318" max="3323" width="9" style="130" customWidth="1"/>
    <col min="3324" max="3324" width="8.75" style="130" customWidth="1"/>
    <col min="3325" max="3325" width="5.625" style="130" bestFit="1" customWidth="1"/>
    <col min="3326" max="3326" width="7" style="130" bestFit="1" customWidth="1"/>
    <col min="3327" max="3331" width="5.625" style="130" bestFit="1" customWidth="1"/>
    <col min="3332" max="3332" width="6.375" style="130" bestFit="1" customWidth="1"/>
    <col min="3333" max="3333" width="9.625" style="130" bestFit="1" customWidth="1"/>
    <col min="3334" max="3334" width="7.25" style="130" bestFit="1" customWidth="1"/>
    <col min="3335" max="3335" width="9.125" style="130" bestFit="1" customWidth="1"/>
    <col min="3336" max="3336" width="8.5" style="130" bestFit="1" customWidth="1"/>
    <col min="3337" max="3571" width="10" style="130"/>
    <col min="3572" max="3572" width="3.625" style="130" customWidth="1"/>
    <col min="3573" max="3573" width="24.875" style="130" bestFit="1" customWidth="1"/>
    <col min="3574" max="3579" width="9" style="130" customWidth="1"/>
    <col min="3580" max="3580" width="8.75" style="130" customWidth="1"/>
    <col min="3581" max="3581" width="5.625" style="130" bestFit="1" customWidth="1"/>
    <col min="3582" max="3582" width="7" style="130" bestFit="1" customWidth="1"/>
    <col min="3583" max="3587" width="5.625" style="130" bestFit="1" customWidth="1"/>
    <col min="3588" max="3588" width="6.375" style="130" bestFit="1" customWidth="1"/>
    <col min="3589" max="3589" width="9.625" style="130" bestFit="1" customWidth="1"/>
    <col min="3590" max="3590" width="7.25" style="130" bestFit="1" customWidth="1"/>
    <col min="3591" max="3591" width="9.125" style="130" bestFit="1" customWidth="1"/>
    <col min="3592" max="3592" width="8.5" style="130" bestFit="1" customWidth="1"/>
    <col min="3593" max="3827" width="10" style="130"/>
    <col min="3828" max="3828" width="3.625" style="130" customWidth="1"/>
    <col min="3829" max="3829" width="24.875" style="130" bestFit="1" customWidth="1"/>
    <col min="3830" max="3835" width="9" style="130" customWidth="1"/>
    <col min="3836" max="3836" width="8.75" style="130" customWidth="1"/>
    <col min="3837" max="3837" width="5.625" style="130" bestFit="1" customWidth="1"/>
    <col min="3838" max="3838" width="7" style="130" bestFit="1" customWidth="1"/>
    <col min="3839" max="3843" width="5.625" style="130" bestFit="1" customWidth="1"/>
    <col min="3844" max="3844" width="6.375" style="130" bestFit="1" customWidth="1"/>
    <col min="3845" max="3845" width="9.625" style="130" bestFit="1" customWidth="1"/>
    <col min="3846" max="3846" width="7.25" style="130" bestFit="1" customWidth="1"/>
    <col min="3847" max="3847" width="9.125" style="130" bestFit="1" customWidth="1"/>
    <col min="3848" max="3848" width="8.5" style="130" bestFit="1" customWidth="1"/>
    <col min="3849" max="4083" width="10" style="130"/>
    <col min="4084" max="4084" width="3.625" style="130" customWidth="1"/>
    <col min="4085" max="4085" width="24.875" style="130" bestFit="1" customWidth="1"/>
    <col min="4086" max="4091" width="9" style="130" customWidth="1"/>
    <col min="4092" max="4092" width="8.75" style="130" customWidth="1"/>
    <col min="4093" max="4093" width="5.625" style="130" bestFit="1" customWidth="1"/>
    <col min="4094" max="4094" width="7" style="130" bestFit="1" customWidth="1"/>
    <col min="4095" max="4099" width="5.625" style="130" bestFit="1" customWidth="1"/>
    <col min="4100" max="4100" width="6.375" style="130" bestFit="1" customWidth="1"/>
    <col min="4101" max="4101" width="9.625" style="130" bestFit="1" customWidth="1"/>
    <col min="4102" max="4102" width="7.25" style="130" bestFit="1" customWidth="1"/>
    <col min="4103" max="4103" width="9.125" style="130" bestFit="1" customWidth="1"/>
    <col min="4104" max="4104" width="8.5" style="130" bestFit="1" customWidth="1"/>
    <col min="4105" max="4339" width="10" style="130"/>
    <col min="4340" max="4340" width="3.625" style="130" customWidth="1"/>
    <col min="4341" max="4341" width="24.875" style="130" bestFit="1" customWidth="1"/>
    <col min="4342" max="4347" width="9" style="130" customWidth="1"/>
    <col min="4348" max="4348" width="8.75" style="130" customWidth="1"/>
    <col min="4349" max="4349" width="5.625" style="130" bestFit="1" customWidth="1"/>
    <col min="4350" max="4350" width="7" style="130" bestFit="1" customWidth="1"/>
    <col min="4351" max="4355" width="5.625" style="130" bestFit="1" customWidth="1"/>
    <col min="4356" max="4356" width="6.375" style="130" bestFit="1" customWidth="1"/>
    <col min="4357" max="4357" width="9.625" style="130" bestFit="1" customWidth="1"/>
    <col min="4358" max="4358" width="7.25" style="130" bestFit="1" customWidth="1"/>
    <col min="4359" max="4359" width="9.125" style="130" bestFit="1" customWidth="1"/>
    <col min="4360" max="4360" width="8.5" style="130" bestFit="1" customWidth="1"/>
    <col min="4361" max="4595" width="10" style="130"/>
    <col min="4596" max="4596" width="3.625" style="130" customWidth="1"/>
    <col min="4597" max="4597" width="24.875" style="130" bestFit="1" customWidth="1"/>
    <col min="4598" max="4603" width="9" style="130" customWidth="1"/>
    <col min="4604" max="4604" width="8.75" style="130" customWidth="1"/>
    <col min="4605" max="4605" width="5.625" style="130" bestFit="1" customWidth="1"/>
    <col min="4606" max="4606" width="7" style="130" bestFit="1" customWidth="1"/>
    <col min="4607" max="4611" width="5.625" style="130" bestFit="1" customWidth="1"/>
    <col min="4612" max="4612" width="6.375" style="130" bestFit="1" customWidth="1"/>
    <col min="4613" max="4613" width="9.625" style="130" bestFit="1" customWidth="1"/>
    <col min="4614" max="4614" width="7.25" style="130" bestFit="1" customWidth="1"/>
    <col min="4615" max="4615" width="9.125" style="130" bestFit="1" customWidth="1"/>
    <col min="4616" max="4616" width="8.5" style="130" bestFit="1" customWidth="1"/>
    <col min="4617" max="4851" width="10" style="130"/>
    <col min="4852" max="4852" width="3.625" style="130" customWidth="1"/>
    <col min="4853" max="4853" width="24.875" style="130" bestFit="1" customWidth="1"/>
    <col min="4854" max="4859" width="9" style="130" customWidth="1"/>
    <col min="4860" max="4860" width="8.75" style="130" customWidth="1"/>
    <col min="4861" max="4861" width="5.625" style="130" bestFit="1" customWidth="1"/>
    <col min="4862" max="4862" width="7" style="130" bestFit="1" customWidth="1"/>
    <col min="4863" max="4867" width="5.625" style="130" bestFit="1" customWidth="1"/>
    <col min="4868" max="4868" width="6.375" style="130" bestFit="1" customWidth="1"/>
    <col min="4869" max="4869" width="9.625" style="130" bestFit="1" customWidth="1"/>
    <col min="4870" max="4870" width="7.25" style="130" bestFit="1" customWidth="1"/>
    <col min="4871" max="4871" width="9.125" style="130" bestFit="1" customWidth="1"/>
    <col min="4872" max="4872" width="8.5" style="130" bestFit="1" customWidth="1"/>
    <col min="4873" max="5107" width="10" style="130"/>
    <col min="5108" max="5108" width="3.625" style="130" customWidth="1"/>
    <col min="5109" max="5109" width="24.875" style="130" bestFit="1" customWidth="1"/>
    <col min="5110" max="5115" width="9" style="130" customWidth="1"/>
    <col min="5116" max="5116" width="8.75" style="130" customWidth="1"/>
    <col min="5117" max="5117" width="5.625" style="130" bestFit="1" customWidth="1"/>
    <col min="5118" max="5118" width="7" style="130" bestFit="1" customWidth="1"/>
    <col min="5119" max="5123" width="5.625" style="130" bestFit="1" customWidth="1"/>
    <col min="5124" max="5124" width="6.375" style="130" bestFit="1" customWidth="1"/>
    <col min="5125" max="5125" width="9.625" style="130" bestFit="1" customWidth="1"/>
    <col min="5126" max="5126" width="7.25" style="130" bestFit="1" customWidth="1"/>
    <col min="5127" max="5127" width="9.125" style="130" bestFit="1" customWidth="1"/>
    <col min="5128" max="5128" width="8.5" style="130" bestFit="1" customWidth="1"/>
    <col min="5129" max="5363" width="10" style="130"/>
    <col min="5364" max="5364" width="3.625" style="130" customWidth="1"/>
    <col min="5365" max="5365" width="24.875" style="130" bestFit="1" customWidth="1"/>
    <col min="5366" max="5371" width="9" style="130" customWidth="1"/>
    <col min="5372" max="5372" width="8.75" style="130" customWidth="1"/>
    <col min="5373" max="5373" width="5.625" style="130" bestFit="1" customWidth="1"/>
    <col min="5374" max="5374" width="7" style="130" bestFit="1" customWidth="1"/>
    <col min="5375" max="5379" width="5.625" style="130" bestFit="1" customWidth="1"/>
    <col min="5380" max="5380" width="6.375" style="130" bestFit="1" customWidth="1"/>
    <col min="5381" max="5381" width="9.625" style="130" bestFit="1" customWidth="1"/>
    <col min="5382" max="5382" width="7.25" style="130" bestFit="1" customWidth="1"/>
    <col min="5383" max="5383" width="9.125" style="130" bestFit="1" customWidth="1"/>
    <col min="5384" max="5384" width="8.5" style="130" bestFit="1" customWidth="1"/>
    <col min="5385" max="5619" width="10" style="130"/>
    <col min="5620" max="5620" width="3.625" style="130" customWidth="1"/>
    <col min="5621" max="5621" width="24.875" style="130" bestFit="1" customWidth="1"/>
    <col min="5622" max="5627" width="9" style="130" customWidth="1"/>
    <col min="5628" max="5628" width="8.75" style="130" customWidth="1"/>
    <col min="5629" max="5629" width="5.625" style="130" bestFit="1" customWidth="1"/>
    <col min="5630" max="5630" width="7" style="130" bestFit="1" customWidth="1"/>
    <col min="5631" max="5635" width="5.625" style="130" bestFit="1" customWidth="1"/>
    <col min="5636" max="5636" width="6.375" style="130" bestFit="1" customWidth="1"/>
    <col min="5637" max="5637" width="9.625" style="130" bestFit="1" customWidth="1"/>
    <col min="5638" max="5638" width="7.25" style="130" bestFit="1" customWidth="1"/>
    <col min="5639" max="5639" width="9.125" style="130" bestFit="1" customWidth="1"/>
    <col min="5640" max="5640" width="8.5" style="130" bestFit="1" customWidth="1"/>
    <col min="5641" max="5875" width="10" style="130"/>
    <col min="5876" max="5876" width="3.625" style="130" customWidth="1"/>
    <col min="5877" max="5877" width="24.875" style="130" bestFit="1" customWidth="1"/>
    <col min="5878" max="5883" width="9" style="130" customWidth="1"/>
    <col min="5884" max="5884" width="8.75" style="130" customWidth="1"/>
    <col min="5885" max="5885" width="5.625" style="130" bestFit="1" customWidth="1"/>
    <col min="5886" max="5886" width="7" style="130" bestFit="1" customWidth="1"/>
    <col min="5887" max="5891" width="5.625" style="130" bestFit="1" customWidth="1"/>
    <col min="5892" max="5892" width="6.375" style="130" bestFit="1" customWidth="1"/>
    <col min="5893" max="5893" width="9.625" style="130" bestFit="1" customWidth="1"/>
    <col min="5894" max="5894" width="7.25" style="130" bestFit="1" customWidth="1"/>
    <col min="5895" max="5895" width="9.125" style="130" bestFit="1" customWidth="1"/>
    <col min="5896" max="5896" width="8.5" style="130" bestFit="1" customWidth="1"/>
    <col min="5897" max="6131" width="10" style="130"/>
    <col min="6132" max="6132" width="3.625" style="130" customWidth="1"/>
    <col min="6133" max="6133" width="24.875" style="130" bestFit="1" customWidth="1"/>
    <col min="6134" max="6139" width="9" style="130" customWidth="1"/>
    <col min="6140" max="6140" width="8.75" style="130" customWidth="1"/>
    <col min="6141" max="6141" width="5.625" style="130" bestFit="1" customWidth="1"/>
    <col min="6142" max="6142" width="7" style="130" bestFit="1" customWidth="1"/>
    <col min="6143" max="6147" width="5.625" style="130" bestFit="1" customWidth="1"/>
    <col min="6148" max="6148" width="6.375" style="130" bestFit="1" customWidth="1"/>
    <col min="6149" max="6149" width="9.625" style="130" bestFit="1" customWidth="1"/>
    <col min="6150" max="6150" width="7.25" style="130" bestFit="1" customWidth="1"/>
    <col min="6151" max="6151" width="9.125" style="130" bestFit="1" customWidth="1"/>
    <col min="6152" max="6152" width="8.5" style="130" bestFit="1" customWidth="1"/>
    <col min="6153" max="6387" width="10" style="130"/>
    <col min="6388" max="6388" width="3.625" style="130" customWidth="1"/>
    <col min="6389" max="6389" width="24.875" style="130" bestFit="1" customWidth="1"/>
    <col min="6390" max="6395" width="9" style="130" customWidth="1"/>
    <col min="6396" max="6396" width="8.75" style="130" customWidth="1"/>
    <col min="6397" max="6397" width="5.625" style="130" bestFit="1" customWidth="1"/>
    <col min="6398" max="6398" width="7" style="130" bestFit="1" customWidth="1"/>
    <col min="6399" max="6403" width="5.625" style="130" bestFit="1" customWidth="1"/>
    <col min="6404" max="6404" width="6.375" style="130" bestFit="1" customWidth="1"/>
    <col min="6405" max="6405" width="9.625" style="130" bestFit="1" customWidth="1"/>
    <col min="6406" max="6406" width="7.25" style="130" bestFit="1" customWidth="1"/>
    <col min="6407" max="6407" width="9.125" style="130" bestFit="1" customWidth="1"/>
    <col min="6408" max="6408" width="8.5" style="130" bestFit="1" customWidth="1"/>
    <col min="6409" max="6643" width="10" style="130"/>
    <col min="6644" max="6644" width="3.625" style="130" customWidth="1"/>
    <col min="6645" max="6645" width="24.875" style="130" bestFit="1" customWidth="1"/>
    <col min="6646" max="6651" width="9" style="130" customWidth="1"/>
    <col min="6652" max="6652" width="8.75" style="130" customWidth="1"/>
    <col min="6653" max="6653" width="5.625" style="130" bestFit="1" customWidth="1"/>
    <col min="6654" max="6654" width="7" style="130" bestFit="1" customWidth="1"/>
    <col min="6655" max="6659" width="5.625" style="130" bestFit="1" customWidth="1"/>
    <col min="6660" max="6660" width="6.375" style="130" bestFit="1" customWidth="1"/>
    <col min="6661" max="6661" width="9.625" style="130" bestFit="1" customWidth="1"/>
    <col min="6662" max="6662" width="7.25" style="130" bestFit="1" customWidth="1"/>
    <col min="6663" max="6663" width="9.125" style="130" bestFit="1" customWidth="1"/>
    <col min="6664" max="6664" width="8.5" style="130" bestFit="1" customWidth="1"/>
    <col min="6665" max="6899" width="10" style="130"/>
    <col min="6900" max="6900" width="3.625" style="130" customWidth="1"/>
    <col min="6901" max="6901" width="24.875" style="130" bestFit="1" customWidth="1"/>
    <col min="6902" max="6907" width="9" style="130" customWidth="1"/>
    <col min="6908" max="6908" width="8.75" style="130" customWidth="1"/>
    <col min="6909" max="6909" width="5.625" style="130" bestFit="1" customWidth="1"/>
    <col min="6910" max="6910" width="7" style="130" bestFit="1" customWidth="1"/>
    <col min="6911" max="6915" width="5.625" style="130" bestFit="1" customWidth="1"/>
    <col min="6916" max="6916" width="6.375" style="130" bestFit="1" customWidth="1"/>
    <col min="6917" max="6917" width="9.625" style="130" bestFit="1" customWidth="1"/>
    <col min="6918" max="6918" width="7.25" style="130" bestFit="1" customWidth="1"/>
    <col min="6919" max="6919" width="9.125" style="130" bestFit="1" customWidth="1"/>
    <col min="6920" max="6920" width="8.5" style="130" bestFit="1" customWidth="1"/>
    <col min="6921" max="7155" width="10" style="130"/>
    <col min="7156" max="7156" width="3.625" style="130" customWidth="1"/>
    <col min="7157" max="7157" width="24.875" style="130" bestFit="1" customWidth="1"/>
    <col min="7158" max="7163" width="9" style="130" customWidth="1"/>
    <col min="7164" max="7164" width="8.75" style="130" customWidth="1"/>
    <col min="7165" max="7165" width="5.625" style="130" bestFit="1" customWidth="1"/>
    <col min="7166" max="7166" width="7" style="130" bestFit="1" customWidth="1"/>
    <col min="7167" max="7171" width="5.625" style="130" bestFit="1" customWidth="1"/>
    <col min="7172" max="7172" width="6.375" style="130" bestFit="1" customWidth="1"/>
    <col min="7173" max="7173" width="9.625" style="130" bestFit="1" customWidth="1"/>
    <col min="7174" max="7174" width="7.25" style="130" bestFit="1" customWidth="1"/>
    <col min="7175" max="7175" width="9.125" style="130" bestFit="1" customWidth="1"/>
    <col min="7176" max="7176" width="8.5" style="130" bestFit="1" customWidth="1"/>
    <col min="7177" max="7411" width="10" style="130"/>
    <col min="7412" max="7412" width="3.625" style="130" customWidth="1"/>
    <col min="7413" max="7413" width="24.875" style="130" bestFit="1" customWidth="1"/>
    <col min="7414" max="7419" width="9" style="130" customWidth="1"/>
    <col min="7420" max="7420" width="8.75" style="130" customWidth="1"/>
    <col min="7421" max="7421" width="5.625" style="130" bestFit="1" customWidth="1"/>
    <col min="7422" max="7422" width="7" style="130" bestFit="1" customWidth="1"/>
    <col min="7423" max="7427" width="5.625" style="130" bestFit="1" customWidth="1"/>
    <col min="7428" max="7428" width="6.375" style="130" bestFit="1" customWidth="1"/>
    <col min="7429" max="7429" width="9.625" style="130" bestFit="1" customWidth="1"/>
    <col min="7430" max="7430" width="7.25" style="130" bestFit="1" customWidth="1"/>
    <col min="7431" max="7431" width="9.125" style="130" bestFit="1" customWidth="1"/>
    <col min="7432" max="7432" width="8.5" style="130" bestFit="1" customWidth="1"/>
    <col min="7433" max="7667" width="10" style="130"/>
    <col min="7668" max="7668" width="3.625" style="130" customWidth="1"/>
    <col min="7669" max="7669" width="24.875" style="130" bestFit="1" customWidth="1"/>
    <col min="7670" max="7675" width="9" style="130" customWidth="1"/>
    <col min="7676" max="7676" width="8.75" style="130" customWidth="1"/>
    <col min="7677" max="7677" width="5.625" style="130" bestFit="1" customWidth="1"/>
    <col min="7678" max="7678" width="7" style="130" bestFit="1" customWidth="1"/>
    <col min="7679" max="7683" width="5.625" style="130" bestFit="1" customWidth="1"/>
    <col min="7684" max="7684" width="6.375" style="130" bestFit="1" customWidth="1"/>
    <col min="7685" max="7685" width="9.625" style="130" bestFit="1" customWidth="1"/>
    <col min="7686" max="7686" width="7.25" style="130" bestFit="1" customWidth="1"/>
    <col min="7687" max="7687" width="9.125" style="130" bestFit="1" customWidth="1"/>
    <col min="7688" max="7688" width="8.5" style="130" bestFit="1" customWidth="1"/>
    <col min="7689" max="7923" width="10" style="130"/>
    <col min="7924" max="7924" width="3.625" style="130" customWidth="1"/>
    <col min="7925" max="7925" width="24.875" style="130" bestFit="1" customWidth="1"/>
    <col min="7926" max="7931" width="9" style="130" customWidth="1"/>
    <col min="7932" max="7932" width="8.75" style="130" customWidth="1"/>
    <col min="7933" max="7933" width="5.625" style="130" bestFit="1" customWidth="1"/>
    <col min="7934" max="7934" width="7" style="130" bestFit="1" customWidth="1"/>
    <col min="7935" max="7939" width="5.625" style="130" bestFit="1" customWidth="1"/>
    <col min="7940" max="7940" width="6.375" style="130" bestFit="1" customWidth="1"/>
    <col min="7941" max="7941" width="9.625" style="130" bestFit="1" customWidth="1"/>
    <col min="7942" max="7942" width="7.25" style="130" bestFit="1" customWidth="1"/>
    <col min="7943" max="7943" width="9.125" style="130" bestFit="1" customWidth="1"/>
    <col min="7944" max="7944" width="8.5" style="130" bestFit="1" customWidth="1"/>
    <col min="7945" max="8179" width="10" style="130"/>
    <col min="8180" max="8180" width="3.625" style="130" customWidth="1"/>
    <col min="8181" max="8181" width="24.875" style="130" bestFit="1" customWidth="1"/>
    <col min="8182" max="8187" width="9" style="130" customWidth="1"/>
    <col min="8188" max="8188" width="8.75" style="130" customWidth="1"/>
    <col min="8189" max="8189" width="5.625" style="130" bestFit="1" customWidth="1"/>
    <col min="8190" max="8190" width="7" style="130" bestFit="1" customWidth="1"/>
    <col min="8191" max="8195" width="5.625" style="130" bestFit="1" customWidth="1"/>
    <col min="8196" max="8196" width="6.375" style="130" bestFit="1" customWidth="1"/>
    <col min="8197" max="8197" width="9.625" style="130" bestFit="1" customWidth="1"/>
    <col min="8198" max="8198" width="7.25" style="130" bestFit="1" customWidth="1"/>
    <col min="8199" max="8199" width="9.125" style="130" bestFit="1" customWidth="1"/>
    <col min="8200" max="8200" width="8.5" style="130" bestFit="1" customWidth="1"/>
    <col min="8201" max="8435" width="10" style="130"/>
    <col min="8436" max="8436" width="3.625" style="130" customWidth="1"/>
    <col min="8437" max="8437" width="24.875" style="130" bestFit="1" customWidth="1"/>
    <col min="8438" max="8443" width="9" style="130" customWidth="1"/>
    <col min="8444" max="8444" width="8.75" style="130" customWidth="1"/>
    <col min="8445" max="8445" width="5.625" style="130" bestFit="1" customWidth="1"/>
    <col min="8446" max="8446" width="7" style="130" bestFit="1" customWidth="1"/>
    <col min="8447" max="8451" width="5.625" style="130" bestFit="1" customWidth="1"/>
    <col min="8452" max="8452" width="6.375" style="130" bestFit="1" customWidth="1"/>
    <col min="8453" max="8453" width="9.625" style="130" bestFit="1" customWidth="1"/>
    <col min="8454" max="8454" width="7.25" style="130" bestFit="1" customWidth="1"/>
    <col min="8455" max="8455" width="9.125" style="130" bestFit="1" customWidth="1"/>
    <col min="8456" max="8456" width="8.5" style="130" bestFit="1" customWidth="1"/>
    <col min="8457" max="8691" width="10" style="130"/>
    <col min="8692" max="8692" width="3.625" style="130" customWidth="1"/>
    <col min="8693" max="8693" width="24.875" style="130" bestFit="1" customWidth="1"/>
    <col min="8694" max="8699" width="9" style="130" customWidth="1"/>
    <col min="8700" max="8700" width="8.75" style="130" customWidth="1"/>
    <col min="8701" max="8701" width="5.625" style="130" bestFit="1" customWidth="1"/>
    <col min="8702" max="8702" width="7" style="130" bestFit="1" customWidth="1"/>
    <col min="8703" max="8707" width="5.625" style="130" bestFit="1" customWidth="1"/>
    <col min="8708" max="8708" width="6.375" style="130" bestFit="1" customWidth="1"/>
    <col min="8709" max="8709" width="9.625" style="130" bestFit="1" customWidth="1"/>
    <col min="8710" max="8710" width="7.25" style="130" bestFit="1" customWidth="1"/>
    <col min="8711" max="8711" width="9.125" style="130" bestFit="1" customWidth="1"/>
    <col min="8712" max="8712" width="8.5" style="130" bestFit="1" customWidth="1"/>
    <col min="8713" max="8947" width="10" style="130"/>
    <col min="8948" max="8948" width="3.625" style="130" customWidth="1"/>
    <col min="8949" max="8949" width="24.875" style="130" bestFit="1" customWidth="1"/>
    <col min="8950" max="8955" width="9" style="130" customWidth="1"/>
    <col min="8956" max="8956" width="8.75" style="130" customWidth="1"/>
    <col min="8957" max="8957" width="5.625" style="130" bestFit="1" customWidth="1"/>
    <col min="8958" max="8958" width="7" style="130" bestFit="1" customWidth="1"/>
    <col min="8959" max="8963" width="5.625" style="130" bestFit="1" customWidth="1"/>
    <col min="8964" max="8964" width="6.375" style="130" bestFit="1" customWidth="1"/>
    <col min="8965" max="8965" width="9.625" style="130" bestFit="1" customWidth="1"/>
    <col min="8966" max="8966" width="7.25" style="130" bestFit="1" customWidth="1"/>
    <col min="8967" max="8967" width="9.125" style="130" bestFit="1" customWidth="1"/>
    <col min="8968" max="8968" width="8.5" style="130" bestFit="1" customWidth="1"/>
    <col min="8969" max="9203" width="10" style="130"/>
    <col min="9204" max="9204" width="3.625" style="130" customWidth="1"/>
    <col min="9205" max="9205" width="24.875" style="130" bestFit="1" customWidth="1"/>
    <col min="9206" max="9211" width="9" style="130" customWidth="1"/>
    <col min="9212" max="9212" width="8.75" style="130" customWidth="1"/>
    <col min="9213" max="9213" width="5.625" style="130" bestFit="1" customWidth="1"/>
    <col min="9214" max="9214" width="7" style="130" bestFit="1" customWidth="1"/>
    <col min="9215" max="9219" width="5.625" style="130" bestFit="1" customWidth="1"/>
    <col min="9220" max="9220" width="6.375" style="130" bestFit="1" customWidth="1"/>
    <col min="9221" max="9221" width="9.625" style="130" bestFit="1" customWidth="1"/>
    <col min="9222" max="9222" width="7.25" style="130" bestFit="1" customWidth="1"/>
    <col min="9223" max="9223" width="9.125" style="130" bestFit="1" customWidth="1"/>
    <col min="9224" max="9224" width="8.5" style="130" bestFit="1" customWidth="1"/>
    <col min="9225" max="9459" width="10" style="130"/>
    <col min="9460" max="9460" width="3.625" style="130" customWidth="1"/>
    <col min="9461" max="9461" width="24.875" style="130" bestFit="1" customWidth="1"/>
    <col min="9462" max="9467" width="9" style="130" customWidth="1"/>
    <col min="9468" max="9468" width="8.75" style="130" customWidth="1"/>
    <col min="9469" max="9469" width="5.625" style="130" bestFit="1" customWidth="1"/>
    <col min="9470" max="9470" width="7" style="130" bestFit="1" customWidth="1"/>
    <col min="9471" max="9475" width="5.625" style="130" bestFit="1" customWidth="1"/>
    <col min="9476" max="9476" width="6.375" style="130" bestFit="1" customWidth="1"/>
    <col min="9477" max="9477" width="9.625" style="130" bestFit="1" customWidth="1"/>
    <col min="9478" max="9478" width="7.25" style="130" bestFit="1" customWidth="1"/>
    <col min="9479" max="9479" width="9.125" style="130" bestFit="1" customWidth="1"/>
    <col min="9480" max="9480" width="8.5" style="130" bestFit="1" customWidth="1"/>
    <col min="9481" max="9715" width="10" style="130"/>
    <col min="9716" max="9716" width="3.625" style="130" customWidth="1"/>
    <col min="9717" max="9717" width="24.875" style="130" bestFit="1" customWidth="1"/>
    <col min="9718" max="9723" width="9" style="130" customWidth="1"/>
    <col min="9724" max="9724" width="8.75" style="130" customWidth="1"/>
    <col min="9725" max="9725" width="5.625" style="130" bestFit="1" customWidth="1"/>
    <col min="9726" max="9726" width="7" style="130" bestFit="1" customWidth="1"/>
    <col min="9727" max="9731" width="5.625" style="130" bestFit="1" customWidth="1"/>
    <col min="9732" max="9732" width="6.375" style="130" bestFit="1" customWidth="1"/>
    <col min="9733" max="9733" width="9.625" style="130" bestFit="1" customWidth="1"/>
    <col min="9734" max="9734" width="7.25" style="130" bestFit="1" customWidth="1"/>
    <col min="9735" max="9735" width="9.125" style="130" bestFit="1" customWidth="1"/>
    <col min="9736" max="9736" width="8.5" style="130" bestFit="1" customWidth="1"/>
    <col min="9737" max="9971" width="10" style="130"/>
    <col min="9972" max="9972" width="3.625" style="130" customWidth="1"/>
    <col min="9973" max="9973" width="24.875" style="130" bestFit="1" customWidth="1"/>
    <col min="9974" max="9979" width="9" style="130" customWidth="1"/>
    <col min="9980" max="9980" width="8.75" style="130" customWidth="1"/>
    <col min="9981" max="9981" width="5.625" style="130" bestFit="1" customWidth="1"/>
    <col min="9982" max="9982" width="7" style="130" bestFit="1" customWidth="1"/>
    <col min="9983" max="9987" width="5.625" style="130" bestFit="1" customWidth="1"/>
    <col min="9988" max="9988" width="6.375" style="130" bestFit="1" customWidth="1"/>
    <col min="9989" max="9989" width="9.625" style="130" bestFit="1" customWidth="1"/>
    <col min="9990" max="9990" width="7.25" style="130" bestFit="1" customWidth="1"/>
    <col min="9991" max="9991" width="9.125" style="130" bestFit="1" customWidth="1"/>
    <col min="9992" max="9992" width="8.5" style="130" bestFit="1" customWidth="1"/>
    <col min="9993" max="10227" width="10" style="130"/>
    <col min="10228" max="10228" width="3.625" style="130" customWidth="1"/>
    <col min="10229" max="10229" width="24.875" style="130" bestFit="1" customWidth="1"/>
    <col min="10230" max="10235" width="9" style="130" customWidth="1"/>
    <col min="10236" max="10236" width="8.75" style="130" customWidth="1"/>
    <col min="10237" max="10237" width="5.625" style="130" bestFit="1" customWidth="1"/>
    <col min="10238" max="10238" width="7" style="130" bestFit="1" customWidth="1"/>
    <col min="10239" max="10243" width="5.625" style="130" bestFit="1" customWidth="1"/>
    <col min="10244" max="10244" width="6.375" style="130" bestFit="1" customWidth="1"/>
    <col min="10245" max="10245" width="9.625" style="130" bestFit="1" customWidth="1"/>
    <col min="10246" max="10246" width="7.25" style="130" bestFit="1" customWidth="1"/>
    <col min="10247" max="10247" width="9.125" style="130" bestFit="1" customWidth="1"/>
    <col min="10248" max="10248" width="8.5" style="130" bestFit="1" customWidth="1"/>
    <col min="10249" max="10483" width="10" style="130"/>
    <col min="10484" max="10484" width="3.625" style="130" customWidth="1"/>
    <col min="10485" max="10485" width="24.875" style="130" bestFit="1" customWidth="1"/>
    <col min="10486" max="10491" width="9" style="130" customWidth="1"/>
    <col min="10492" max="10492" width="8.75" style="130" customWidth="1"/>
    <col min="10493" max="10493" width="5.625" style="130" bestFit="1" customWidth="1"/>
    <col min="10494" max="10494" width="7" style="130" bestFit="1" customWidth="1"/>
    <col min="10495" max="10499" width="5.625" style="130" bestFit="1" customWidth="1"/>
    <col min="10500" max="10500" width="6.375" style="130" bestFit="1" customWidth="1"/>
    <col min="10501" max="10501" width="9.625" style="130" bestFit="1" customWidth="1"/>
    <col min="10502" max="10502" width="7.25" style="130" bestFit="1" customWidth="1"/>
    <col min="10503" max="10503" width="9.125" style="130" bestFit="1" customWidth="1"/>
    <col min="10504" max="10504" width="8.5" style="130" bestFit="1" customWidth="1"/>
    <col min="10505" max="10739" width="10" style="130"/>
    <col min="10740" max="10740" width="3.625" style="130" customWidth="1"/>
    <col min="10741" max="10741" width="24.875" style="130" bestFit="1" customWidth="1"/>
    <col min="10742" max="10747" width="9" style="130" customWidth="1"/>
    <col min="10748" max="10748" width="8.75" style="130" customWidth="1"/>
    <col min="10749" max="10749" width="5.625" style="130" bestFit="1" customWidth="1"/>
    <col min="10750" max="10750" width="7" style="130" bestFit="1" customWidth="1"/>
    <col min="10751" max="10755" width="5.625" style="130" bestFit="1" customWidth="1"/>
    <col min="10756" max="10756" width="6.375" style="130" bestFit="1" customWidth="1"/>
    <col min="10757" max="10757" width="9.625" style="130" bestFit="1" customWidth="1"/>
    <col min="10758" max="10758" width="7.25" style="130" bestFit="1" customWidth="1"/>
    <col min="10759" max="10759" width="9.125" style="130" bestFit="1" customWidth="1"/>
    <col min="10760" max="10760" width="8.5" style="130" bestFit="1" customWidth="1"/>
    <col min="10761" max="10995" width="10" style="130"/>
    <col min="10996" max="10996" width="3.625" style="130" customWidth="1"/>
    <col min="10997" max="10997" width="24.875" style="130" bestFit="1" customWidth="1"/>
    <col min="10998" max="11003" width="9" style="130" customWidth="1"/>
    <col min="11004" max="11004" width="8.75" style="130" customWidth="1"/>
    <col min="11005" max="11005" width="5.625" style="130" bestFit="1" customWidth="1"/>
    <col min="11006" max="11006" width="7" style="130" bestFit="1" customWidth="1"/>
    <col min="11007" max="11011" width="5.625" style="130" bestFit="1" customWidth="1"/>
    <col min="11012" max="11012" width="6.375" style="130" bestFit="1" customWidth="1"/>
    <col min="11013" max="11013" width="9.625" style="130" bestFit="1" customWidth="1"/>
    <col min="11014" max="11014" width="7.25" style="130" bestFit="1" customWidth="1"/>
    <col min="11015" max="11015" width="9.125" style="130" bestFit="1" customWidth="1"/>
    <col min="11016" max="11016" width="8.5" style="130" bestFit="1" customWidth="1"/>
    <col min="11017" max="11251" width="10" style="130"/>
    <col min="11252" max="11252" width="3.625" style="130" customWidth="1"/>
    <col min="11253" max="11253" width="24.875" style="130" bestFit="1" customWidth="1"/>
    <col min="11254" max="11259" width="9" style="130" customWidth="1"/>
    <col min="11260" max="11260" width="8.75" style="130" customWidth="1"/>
    <col min="11261" max="11261" width="5.625" style="130" bestFit="1" customWidth="1"/>
    <col min="11262" max="11262" width="7" style="130" bestFit="1" customWidth="1"/>
    <col min="11263" max="11267" width="5.625" style="130" bestFit="1" customWidth="1"/>
    <col min="11268" max="11268" width="6.375" style="130" bestFit="1" customWidth="1"/>
    <col min="11269" max="11269" width="9.625" style="130" bestFit="1" customWidth="1"/>
    <col min="11270" max="11270" width="7.25" style="130" bestFit="1" customWidth="1"/>
    <col min="11271" max="11271" width="9.125" style="130" bestFit="1" customWidth="1"/>
    <col min="11272" max="11272" width="8.5" style="130" bestFit="1" customWidth="1"/>
    <col min="11273" max="11507" width="10" style="130"/>
    <col min="11508" max="11508" width="3.625" style="130" customWidth="1"/>
    <col min="11509" max="11509" width="24.875" style="130" bestFit="1" customWidth="1"/>
    <col min="11510" max="11515" width="9" style="130" customWidth="1"/>
    <col min="11516" max="11516" width="8.75" style="130" customWidth="1"/>
    <col min="11517" max="11517" width="5.625" style="130" bestFit="1" customWidth="1"/>
    <col min="11518" max="11518" width="7" style="130" bestFit="1" customWidth="1"/>
    <col min="11519" max="11523" width="5.625" style="130" bestFit="1" customWidth="1"/>
    <col min="11524" max="11524" width="6.375" style="130" bestFit="1" customWidth="1"/>
    <col min="11525" max="11525" width="9.625" style="130" bestFit="1" customWidth="1"/>
    <col min="11526" max="11526" width="7.25" style="130" bestFit="1" customWidth="1"/>
    <col min="11527" max="11527" width="9.125" style="130" bestFit="1" customWidth="1"/>
    <col min="11528" max="11528" width="8.5" style="130" bestFit="1" customWidth="1"/>
    <col min="11529" max="11763" width="10" style="130"/>
    <col min="11764" max="11764" width="3.625" style="130" customWidth="1"/>
    <col min="11765" max="11765" width="24.875" style="130" bestFit="1" customWidth="1"/>
    <col min="11766" max="11771" width="9" style="130" customWidth="1"/>
    <col min="11772" max="11772" width="8.75" style="130" customWidth="1"/>
    <col min="11773" max="11773" width="5.625" style="130" bestFit="1" customWidth="1"/>
    <col min="11774" max="11774" width="7" style="130" bestFit="1" customWidth="1"/>
    <col min="11775" max="11779" width="5.625" style="130" bestFit="1" customWidth="1"/>
    <col min="11780" max="11780" width="6.375" style="130" bestFit="1" customWidth="1"/>
    <col min="11781" max="11781" width="9.625" style="130" bestFit="1" customWidth="1"/>
    <col min="11782" max="11782" width="7.25" style="130" bestFit="1" customWidth="1"/>
    <col min="11783" max="11783" width="9.125" style="130" bestFit="1" customWidth="1"/>
    <col min="11784" max="11784" width="8.5" style="130" bestFit="1" customWidth="1"/>
    <col min="11785" max="12019" width="10" style="130"/>
    <col min="12020" max="12020" width="3.625" style="130" customWidth="1"/>
    <col min="12021" max="12021" width="24.875" style="130" bestFit="1" customWidth="1"/>
    <col min="12022" max="12027" width="9" style="130" customWidth="1"/>
    <col min="12028" max="12028" width="8.75" style="130" customWidth="1"/>
    <col min="12029" max="12029" width="5.625" style="130" bestFit="1" customWidth="1"/>
    <col min="12030" max="12030" width="7" style="130" bestFit="1" customWidth="1"/>
    <col min="12031" max="12035" width="5.625" style="130" bestFit="1" customWidth="1"/>
    <col min="12036" max="12036" width="6.375" style="130" bestFit="1" customWidth="1"/>
    <col min="12037" max="12037" width="9.625" style="130" bestFit="1" customWidth="1"/>
    <col min="12038" max="12038" width="7.25" style="130" bestFit="1" customWidth="1"/>
    <col min="12039" max="12039" width="9.125" style="130" bestFit="1" customWidth="1"/>
    <col min="12040" max="12040" width="8.5" style="130" bestFit="1" customWidth="1"/>
    <col min="12041" max="12275" width="10" style="130"/>
    <col min="12276" max="12276" width="3.625" style="130" customWidth="1"/>
    <col min="12277" max="12277" width="24.875" style="130" bestFit="1" customWidth="1"/>
    <col min="12278" max="12283" width="9" style="130" customWidth="1"/>
    <col min="12284" max="12284" width="8.75" style="130" customWidth="1"/>
    <col min="12285" max="12285" width="5.625" style="130" bestFit="1" customWidth="1"/>
    <col min="12286" max="12286" width="7" style="130" bestFit="1" customWidth="1"/>
    <col min="12287" max="12291" width="5.625" style="130" bestFit="1" customWidth="1"/>
    <col min="12292" max="12292" width="6.375" style="130" bestFit="1" customWidth="1"/>
    <col min="12293" max="12293" width="9.625" style="130" bestFit="1" customWidth="1"/>
    <col min="12294" max="12294" width="7.25" style="130" bestFit="1" customWidth="1"/>
    <col min="12295" max="12295" width="9.125" style="130" bestFit="1" customWidth="1"/>
    <col min="12296" max="12296" width="8.5" style="130" bestFit="1" customWidth="1"/>
    <col min="12297" max="12531" width="10" style="130"/>
    <col min="12532" max="12532" width="3.625" style="130" customWidth="1"/>
    <col min="12533" max="12533" width="24.875" style="130" bestFit="1" customWidth="1"/>
    <col min="12534" max="12539" width="9" style="130" customWidth="1"/>
    <col min="12540" max="12540" width="8.75" style="130" customWidth="1"/>
    <col min="12541" max="12541" width="5.625" style="130" bestFit="1" customWidth="1"/>
    <col min="12542" max="12542" width="7" style="130" bestFit="1" customWidth="1"/>
    <col min="12543" max="12547" width="5.625" style="130" bestFit="1" customWidth="1"/>
    <col min="12548" max="12548" width="6.375" style="130" bestFit="1" customWidth="1"/>
    <col min="12549" max="12549" width="9.625" style="130" bestFit="1" customWidth="1"/>
    <col min="12550" max="12550" width="7.25" style="130" bestFit="1" customWidth="1"/>
    <col min="12551" max="12551" width="9.125" style="130" bestFit="1" customWidth="1"/>
    <col min="12552" max="12552" width="8.5" style="130" bestFit="1" customWidth="1"/>
    <col min="12553" max="12787" width="10" style="130"/>
    <col min="12788" max="12788" width="3.625" style="130" customWidth="1"/>
    <col min="12789" max="12789" width="24.875" style="130" bestFit="1" customWidth="1"/>
    <col min="12790" max="12795" width="9" style="130" customWidth="1"/>
    <col min="12796" max="12796" width="8.75" style="130" customWidth="1"/>
    <col min="12797" max="12797" width="5.625" style="130" bestFit="1" customWidth="1"/>
    <col min="12798" max="12798" width="7" style="130" bestFit="1" customWidth="1"/>
    <col min="12799" max="12803" width="5.625" style="130" bestFit="1" customWidth="1"/>
    <col min="12804" max="12804" width="6.375" style="130" bestFit="1" customWidth="1"/>
    <col min="12805" max="12805" width="9.625" style="130" bestFit="1" customWidth="1"/>
    <col min="12806" max="12806" width="7.25" style="130" bestFit="1" customWidth="1"/>
    <col min="12807" max="12807" width="9.125" style="130" bestFit="1" customWidth="1"/>
    <col min="12808" max="12808" width="8.5" style="130" bestFit="1" customWidth="1"/>
    <col min="12809" max="13043" width="10" style="130"/>
    <col min="13044" max="13044" width="3.625" style="130" customWidth="1"/>
    <col min="13045" max="13045" width="24.875" style="130" bestFit="1" customWidth="1"/>
    <col min="13046" max="13051" width="9" style="130" customWidth="1"/>
    <col min="13052" max="13052" width="8.75" style="130" customWidth="1"/>
    <col min="13053" max="13053" width="5.625" style="130" bestFit="1" customWidth="1"/>
    <col min="13054" max="13054" width="7" style="130" bestFit="1" customWidth="1"/>
    <col min="13055" max="13059" width="5.625" style="130" bestFit="1" customWidth="1"/>
    <col min="13060" max="13060" width="6.375" style="130" bestFit="1" customWidth="1"/>
    <col min="13061" max="13061" width="9.625" style="130" bestFit="1" customWidth="1"/>
    <col min="13062" max="13062" width="7.25" style="130" bestFit="1" customWidth="1"/>
    <col min="13063" max="13063" width="9.125" style="130" bestFit="1" customWidth="1"/>
    <col min="13064" max="13064" width="8.5" style="130" bestFit="1" customWidth="1"/>
    <col min="13065" max="13299" width="10" style="130"/>
    <col min="13300" max="13300" width="3.625" style="130" customWidth="1"/>
    <col min="13301" max="13301" width="24.875" style="130" bestFit="1" customWidth="1"/>
    <col min="13302" max="13307" width="9" style="130" customWidth="1"/>
    <col min="13308" max="13308" width="8.75" style="130" customWidth="1"/>
    <col min="13309" max="13309" width="5.625" style="130" bestFit="1" customWidth="1"/>
    <col min="13310" max="13310" width="7" style="130" bestFit="1" customWidth="1"/>
    <col min="13311" max="13315" width="5.625" style="130" bestFit="1" customWidth="1"/>
    <col min="13316" max="13316" width="6.375" style="130" bestFit="1" customWidth="1"/>
    <col min="13317" max="13317" width="9.625" style="130" bestFit="1" customWidth="1"/>
    <col min="13318" max="13318" width="7.25" style="130" bestFit="1" customWidth="1"/>
    <col min="13319" max="13319" width="9.125" style="130" bestFit="1" customWidth="1"/>
    <col min="13320" max="13320" width="8.5" style="130" bestFit="1" customWidth="1"/>
    <col min="13321" max="13555" width="10" style="130"/>
    <col min="13556" max="13556" width="3.625" style="130" customWidth="1"/>
    <col min="13557" max="13557" width="24.875" style="130" bestFit="1" customWidth="1"/>
    <col min="13558" max="13563" width="9" style="130" customWidth="1"/>
    <col min="13564" max="13564" width="8.75" style="130" customWidth="1"/>
    <col min="13565" max="13565" width="5.625" style="130" bestFit="1" customWidth="1"/>
    <col min="13566" max="13566" width="7" style="130" bestFit="1" customWidth="1"/>
    <col min="13567" max="13571" width="5.625" style="130" bestFit="1" customWidth="1"/>
    <col min="13572" max="13572" width="6.375" style="130" bestFit="1" customWidth="1"/>
    <col min="13573" max="13573" width="9.625" style="130" bestFit="1" customWidth="1"/>
    <col min="13574" max="13574" width="7.25" style="130" bestFit="1" customWidth="1"/>
    <col min="13575" max="13575" width="9.125" style="130" bestFit="1" customWidth="1"/>
    <col min="13576" max="13576" width="8.5" style="130" bestFit="1" customWidth="1"/>
    <col min="13577" max="13811" width="10" style="130"/>
    <col min="13812" max="13812" width="3.625" style="130" customWidth="1"/>
    <col min="13813" max="13813" width="24.875" style="130" bestFit="1" customWidth="1"/>
    <col min="13814" max="13819" width="9" style="130" customWidth="1"/>
    <col min="13820" max="13820" width="8.75" style="130" customWidth="1"/>
    <col min="13821" max="13821" width="5.625" style="130" bestFit="1" customWidth="1"/>
    <col min="13822" max="13822" width="7" style="130" bestFit="1" customWidth="1"/>
    <col min="13823" max="13827" width="5.625" style="130" bestFit="1" customWidth="1"/>
    <col min="13828" max="13828" width="6.375" style="130" bestFit="1" customWidth="1"/>
    <col min="13829" max="13829" width="9.625" style="130" bestFit="1" customWidth="1"/>
    <col min="13830" max="13830" width="7.25" style="130" bestFit="1" customWidth="1"/>
    <col min="13831" max="13831" width="9.125" style="130" bestFit="1" customWidth="1"/>
    <col min="13832" max="13832" width="8.5" style="130" bestFit="1" customWidth="1"/>
    <col min="13833" max="14067" width="10" style="130"/>
    <col min="14068" max="14068" width="3.625" style="130" customWidth="1"/>
    <col min="14069" max="14069" width="24.875" style="130" bestFit="1" customWidth="1"/>
    <col min="14070" max="14075" width="9" style="130" customWidth="1"/>
    <col min="14076" max="14076" width="8.75" style="130" customWidth="1"/>
    <col min="14077" max="14077" width="5.625" style="130" bestFit="1" customWidth="1"/>
    <col min="14078" max="14078" width="7" style="130" bestFit="1" customWidth="1"/>
    <col min="14079" max="14083" width="5.625" style="130" bestFit="1" customWidth="1"/>
    <col min="14084" max="14084" width="6.375" style="130" bestFit="1" customWidth="1"/>
    <col min="14085" max="14085" width="9.625" style="130" bestFit="1" customWidth="1"/>
    <col min="14086" max="14086" width="7.25" style="130" bestFit="1" customWidth="1"/>
    <col min="14087" max="14087" width="9.125" style="130" bestFit="1" customWidth="1"/>
    <col min="14088" max="14088" width="8.5" style="130" bestFit="1" customWidth="1"/>
    <col min="14089" max="14323" width="10" style="130"/>
    <col min="14324" max="14324" width="3.625" style="130" customWidth="1"/>
    <col min="14325" max="14325" width="24.875" style="130" bestFit="1" customWidth="1"/>
    <col min="14326" max="14331" width="9" style="130" customWidth="1"/>
    <col min="14332" max="14332" width="8.75" style="130" customWidth="1"/>
    <col min="14333" max="14333" width="5.625" style="130" bestFit="1" customWidth="1"/>
    <col min="14334" max="14334" width="7" style="130" bestFit="1" customWidth="1"/>
    <col min="14335" max="14339" width="5.625" style="130" bestFit="1" customWidth="1"/>
    <col min="14340" max="14340" width="6.375" style="130" bestFit="1" customWidth="1"/>
    <col min="14341" max="14341" width="9.625" style="130" bestFit="1" customWidth="1"/>
    <col min="14342" max="14342" width="7.25" style="130" bestFit="1" customWidth="1"/>
    <col min="14343" max="14343" width="9.125" style="130" bestFit="1" customWidth="1"/>
    <col min="14344" max="14344" width="8.5" style="130" bestFit="1" customWidth="1"/>
    <col min="14345" max="14579" width="10" style="130"/>
    <col min="14580" max="14580" width="3.625" style="130" customWidth="1"/>
    <col min="14581" max="14581" width="24.875" style="130" bestFit="1" customWidth="1"/>
    <col min="14582" max="14587" width="9" style="130" customWidth="1"/>
    <col min="14588" max="14588" width="8.75" style="130" customWidth="1"/>
    <col min="14589" max="14589" width="5.625" style="130" bestFit="1" customWidth="1"/>
    <col min="14590" max="14590" width="7" style="130" bestFit="1" customWidth="1"/>
    <col min="14591" max="14595" width="5.625" style="130" bestFit="1" customWidth="1"/>
    <col min="14596" max="14596" width="6.375" style="130" bestFit="1" customWidth="1"/>
    <col min="14597" max="14597" width="9.625" style="130" bestFit="1" customWidth="1"/>
    <col min="14598" max="14598" width="7.25" style="130" bestFit="1" customWidth="1"/>
    <col min="14599" max="14599" width="9.125" style="130" bestFit="1" customWidth="1"/>
    <col min="14600" max="14600" width="8.5" style="130" bestFit="1" customWidth="1"/>
    <col min="14601" max="14835" width="10" style="130"/>
    <col min="14836" max="14836" width="3.625" style="130" customWidth="1"/>
    <col min="14837" max="14837" width="24.875" style="130" bestFit="1" customWidth="1"/>
    <col min="14838" max="14843" width="9" style="130" customWidth="1"/>
    <col min="14844" max="14844" width="8.75" style="130" customWidth="1"/>
    <col min="14845" max="14845" width="5.625" style="130" bestFit="1" customWidth="1"/>
    <col min="14846" max="14846" width="7" style="130" bestFit="1" customWidth="1"/>
    <col min="14847" max="14851" width="5.625" style="130" bestFit="1" customWidth="1"/>
    <col min="14852" max="14852" width="6.375" style="130" bestFit="1" customWidth="1"/>
    <col min="14853" max="14853" width="9.625" style="130" bestFit="1" customWidth="1"/>
    <col min="14854" max="14854" width="7.25" style="130" bestFit="1" customWidth="1"/>
    <col min="14855" max="14855" width="9.125" style="130" bestFit="1" customWidth="1"/>
    <col min="14856" max="14856" width="8.5" style="130" bestFit="1" customWidth="1"/>
    <col min="14857" max="15091" width="10" style="130"/>
    <col min="15092" max="15092" width="3.625" style="130" customWidth="1"/>
    <col min="15093" max="15093" width="24.875" style="130" bestFit="1" customWidth="1"/>
    <col min="15094" max="15099" width="9" style="130" customWidth="1"/>
    <col min="15100" max="15100" width="8.75" style="130" customWidth="1"/>
    <col min="15101" max="15101" width="5.625" style="130" bestFit="1" customWidth="1"/>
    <col min="15102" max="15102" width="7" style="130" bestFit="1" customWidth="1"/>
    <col min="15103" max="15107" width="5.625" style="130" bestFit="1" customWidth="1"/>
    <col min="15108" max="15108" width="6.375" style="130" bestFit="1" customWidth="1"/>
    <col min="15109" max="15109" width="9.625" style="130" bestFit="1" customWidth="1"/>
    <col min="15110" max="15110" width="7.25" style="130" bestFit="1" customWidth="1"/>
    <col min="15111" max="15111" width="9.125" style="130" bestFit="1" customWidth="1"/>
    <col min="15112" max="15112" width="8.5" style="130" bestFit="1" customWidth="1"/>
    <col min="15113" max="15347" width="10" style="130"/>
    <col min="15348" max="15348" width="3.625" style="130" customWidth="1"/>
    <col min="15349" max="15349" width="24.875" style="130" bestFit="1" customWidth="1"/>
    <col min="15350" max="15355" width="9" style="130" customWidth="1"/>
    <col min="15356" max="15356" width="8.75" style="130" customWidth="1"/>
    <col min="15357" max="15357" width="5.625" style="130" bestFit="1" customWidth="1"/>
    <col min="15358" max="15358" width="7" style="130" bestFit="1" customWidth="1"/>
    <col min="15359" max="15363" width="5.625" style="130" bestFit="1" customWidth="1"/>
    <col min="15364" max="15364" width="6.375" style="130" bestFit="1" customWidth="1"/>
    <col min="15365" max="15365" width="9.625" style="130" bestFit="1" customWidth="1"/>
    <col min="15366" max="15366" width="7.25" style="130" bestFit="1" customWidth="1"/>
    <col min="15367" max="15367" width="9.125" style="130" bestFit="1" customWidth="1"/>
    <col min="15368" max="15368" width="8.5" style="130" bestFit="1" customWidth="1"/>
    <col min="15369" max="15603" width="10" style="130"/>
    <col min="15604" max="15604" width="3.625" style="130" customWidth="1"/>
    <col min="15605" max="15605" width="24.875" style="130" bestFit="1" customWidth="1"/>
    <col min="15606" max="15611" width="9" style="130" customWidth="1"/>
    <col min="15612" max="15612" width="8.75" style="130" customWidth="1"/>
    <col min="15613" max="15613" width="5.625" style="130" bestFit="1" customWidth="1"/>
    <col min="15614" max="15614" width="7" style="130" bestFit="1" customWidth="1"/>
    <col min="15615" max="15619" width="5.625" style="130" bestFit="1" customWidth="1"/>
    <col min="15620" max="15620" width="6.375" style="130" bestFit="1" customWidth="1"/>
    <col min="15621" max="15621" width="9.625" style="130" bestFit="1" customWidth="1"/>
    <col min="15622" max="15622" width="7.25" style="130" bestFit="1" customWidth="1"/>
    <col min="15623" max="15623" width="9.125" style="130" bestFit="1" customWidth="1"/>
    <col min="15624" max="15624" width="8.5" style="130" bestFit="1" customWidth="1"/>
    <col min="15625" max="15859" width="10" style="130"/>
    <col min="15860" max="15860" width="3.625" style="130" customWidth="1"/>
    <col min="15861" max="15861" width="24.875" style="130" bestFit="1" customWidth="1"/>
    <col min="15862" max="15867" width="9" style="130" customWidth="1"/>
    <col min="15868" max="15868" width="8.75" style="130" customWidth="1"/>
    <col min="15869" max="15869" width="5.625" style="130" bestFit="1" customWidth="1"/>
    <col min="15870" max="15870" width="7" style="130" bestFit="1" customWidth="1"/>
    <col min="15871" max="15875" width="5.625" style="130" bestFit="1" customWidth="1"/>
    <col min="15876" max="15876" width="6.375" style="130" bestFit="1" customWidth="1"/>
    <col min="15877" max="15877" width="9.625" style="130" bestFit="1" customWidth="1"/>
    <col min="15878" max="15878" width="7.25" style="130" bestFit="1" customWidth="1"/>
    <col min="15879" max="15879" width="9.125" style="130" bestFit="1" customWidth="1"/>
    <col min="15880" max="15880" width="8.5" style="130" bestFit="1" customWidth="1"/>
    <col min="15881" max="16115" width="10" style="130"/>
    <col min="16116" max="16116" width="3.625" style="130" customWidth="1"/>
    <col min="16117" max="16117" width="24.875" style="130" bestFit="1" customWidth="1"/>
    <col min="16118" max="16123" width="9" style="130" customWidth="1"/>
    <col min="16124" max="16124" width="8.75" style="130" customWidth="1"/>
    <col min="16125" max="16125" width="5.625" style="130" bestFit="1" customWidth="1"/>
    <col min="16126" max="16126" width="7" style="130" bestFit="1" customWidth="1"/>
    <col min="16127" max="16131" width="5.625" style="130" bestFit="1" customWidth="1"/>
    <col min="16132" max="16132" width="6.375" style="130" bestFit="1" customWidth="1"/>
    <col min="16133" max="16133" width="9.625" style="130" bestFit="1" customWidth="1"/>
    <col min="16134" max="16134" width="7.25" style="130" bestFit="1" customWidth="1"/>
    <col min="16135" max="16135" width="9.125" style="130" bestFit="1" customWidth="1"/>
    <col min="16136" max="16136" width="8.5" style="130" bestFit="1" customWidth="1"/>
    <col min="16137" max="16384" width="11" style="130"/>
  </cols>
  <sheetData>
    <row r="1" spans="1:65" ht="13.7" customHeight="1" x14ac:dyDescent="0.2">
      <c r="A1" s="908" t="s">
        <v>28</v>
      </c>
      <c r="B1" s="908"/>
      <c r="C1" s="908"/>
      <c r="D1" s="127"/>
      <c r="E1" s="127"/>
      <c r="F1" s="127"/>
      <c r="G1" s="127"/>
      <c r="H1" s="128"/>
    </row>
    <row r="2" spans="1:65" ht="13.7" customHeight="1" x14ac:dyDescent="0.2">
      <c r="A2" s="909"/>
      <c r="B2" s="909"/>
      <c r="C2" s="909"/>
      <c r="D2" s="131"/>
      <c r="E2" s="131"/>
      <c r="F2" s="131"/>
      <c r="H2" s="107" t="s">
        <v>156</v>
      </c>
    </row>
    <row r="3" spans="1:65" s="101" customFormat="1" ht="12.75" x14ac:dyDescent="0.2">
      <c r="A3" s="78"/>
      <c r="B3" s="897">
        <f>INDICE!A3</f>
        <v>43221</v>
      </c>
      <c r="C3" s="898"/>
      <c r="D3" s="898" t="s">
        <v>117</v>
      </c>
      <c r="E3" s="898"/>
      <c r="F3" s="898" t="s">
        <v>118</v>
      </c>
      <c r="G3" s="898"/>
      <c r="H3" s="898"/>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ht="12.75" x14ac:dyDescent="0.2">
      <c r="A4" s="80"/>
      <c r="B4" s="96" t="s">
        <v>47</v>
      </c>
      <c r="C4" s="96" t="s">
        <v>454</v>
      </c>
      <c r="D4" s="96" t="s">
        <v>47</v>
      </c>
      <c r="E4" s="96" t="s">
        <v>454</v>
      </c>
      <c r="F4" s="96" t="s">
        <v>47</v>
      </c>
      <c r="G4" s="96" t="s">
        <v>454</v>
      </c>
      <c r="H4" s="388"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ht="13.7" customHeight="1" x14ac:dyDescent="0.2">
      <c r="A5" s="133" t="s">
        <v>189</v>
      </c>
      <c r="B5" s="503">
        <v>394.91478999999975</v>
      </c>
      <c r="C5" s="135">
        <v>4.9282827831678118</v>
      </c>
      <c r="D5" s="134">
        <v>1806.1645499999995</v>
      </c>
      <c r="E5" s="135">
        <v>3.5051608696439605</v>
      </c>
      <c r="F5" s="134">
        <v>4535.846709999998</v>
      </c>
      <c r="G5" s="135">
        <v>2.9101638733212734</v>
      </c>
      <c r="H5" s="500">
        <v>16.037787984236406</v>
      </c>
    </row>
    <row r="6" spans="1:65" ht="13.7" customHeight="1" x14ac:dyDescent="0.2">
      <c r="A6" s="133" t="s">
        <v>190</v>
      </c>
      <c r="B6" s="504">
        <v>34.053700000000013</v>
      </c>
      <c r="C6" s="244">
        <v>6.1567001914976807</v>
      </c>
      <c r="D6" s="136">
        <v>153.77255000000002</v>
      </c>
      <c r="E6" s="137">
        <v>3.0437024837161446</v>
      </c>
      <c r="F6" s="136">
        <v>393.32313000000005</v>
      </c>
      <c r="G6" s="138">
        <v>3.0808430998195675</v>
      </c>
      <c r="H6" s="501">
        <v>1.3907068231228339</v>
      </c>
    </row>
    <row r="7" spans="1:65" ht="13.7" customHeight="1" x14ac:dyDescent="0.2">
      <c r="A7" s="133" t="s">
        <v>150</v>
      </c>
      <c r="B7" s="463">
        <v>2.5729999999999996E-2</v>
      </c>
      <c r="C7" s="137">
        <v>100</v>
      </c>
      <c r="D7" s="115">
        <v>2.5729999999999996E-2</v>
      </c>
      <c r="E7" s="137">
        <v>100</v>
      </c>
      <c r="F7" s="115">
        <v>7.2840000000000002E-2</v>
      </c>
      <c r="G7" s="137">
        <v>21.826392373306568</v>
      </c>
      <c r="H7" s="463">
        <v>2.5754672753739962E-4</v>
      </c>
    </row>
    <row r="8" spans="1:65" ht="13.7" customHeight="1" x14ac:dyDescent="0.2">
      <c r="A8" s="496" t="s">
        <v>191</v>
      </c>
      <c r="B8" s="497">
        <v>429.00053999999977</v>
      </c>
      <c r="C8" s="498">
        <v>5.0326078094706483</v>
      </c>
      <c r="D8" s="497">
        <v>1959.9691499999997</v>
      </c>
      <c r="E8" s="498">
        <v>3.4704984309903186</v>
      </c>
      <c r="F8" s="497">
        <v>4929.248999999998</v>
      </c>
      <c r="G8" s="499">
        <v>2.9241304189698112</v>
      </c>
      <c r="H8" s="499">
        <v>17.428774700260831</v>
      </c>
    </row>
    <row r="9" spans="1:65" ht="13.7" customHeight="1" x14ac:dyDescent="0.2">
      <c r="A9" s="133" t="s">
        <v>176</v>
      </c>
      <c r="B9" s="504">
        <v>2018.6851700000011</v>
      </c>
      <c r="C9" s="137">
        <v>1.2334895099681504</v>
      </c>
      <c r="D9" s="136">
        <v>9579.2064700000046</v>
      </c>
      <c r="E9" s="137">
        <v>2.8634100281092696</v>
      </c>
      <c r="F9" s="136">
        <v>23316.317290000006</v>
      </c>
      <c r="G9" s="138">
        <v>2.5910933680469017</v>
      </c>
      <c r="H9" s="501">
        <v>82.441532348478731</v>
      </c>
    </row>
    <row r="10" spans="1:65" ht="13.7" customHeight="1" x14ac:dyDescent="0.2">
      <c r="A10" s="133" t="s">
        <v>192</v>
      </c>
      <c r="B10" s="504">
        <v>3.1371400000000005</v>
      </c>
      <c r="C10" s="137">
        <v>169.55311342721879</v>
      </c>
      <c r="D10" s="136">
        <v>14.779170000000001</v>
      </c>
      <c r="E10" s="137">
        <v>191.8811791239913</v>
      </c>
      <c r="F10" s="136">
        <v>36.680080000000004</v>
      </c>
      <c r="G10" s="138">
        <v>176.78441800694532</v>
      </c>
      <c r="H10" s="662">
        <v>0.12969295126043412</v>
      </c>
    </row>
    <row r="11" spans="1:65" ht="13.7" customHeight="1" x14ac:dyDescent="0.2">
      <c r="A11" s="496" t="s">
        <v>487</v>
      </c>
      <c r="B11" s="497">
        <v>2021.8223100000009</v>
      </c>
      <c r="C11" s="498">
        <v>1.3316702987307196</v>
      </c>
      <c r="D11" s="497">
        <v>9593.9856400000044</v>
      </c>
      <c r="E11" s="498">
        <v>2.9661269268803081</v>
      </c>
      <c r="F11" s="497">
        <v>23352.997370000008</v>
      </c>
      <c r="G11" s="499">
        <v>2.6926052048832978</v>
      </c>
      <c r="H11" s="499">
        <v>82.571225299739169</v>
      </c>
    </row>
    <row r="12" spans="1:65" ht="13.7" customHeight="1" x14ac:dyDescent="0.2">
      <c r="A12" s="140" t="s">
        <v>466</v>
      </c>
      <c r="B12" s="141">
        <v>2450.8228500000005</v>
      </c>
      <c r="C12" s="142">
        <v>1.960547252450842</v>
      </c>
      <c r="D12" s="141">
        <v>11553.954790000005</v>
      </c>
      <c r="E12" s="142">
        <v>3.0513399976309383</v>
      </c>
      <c r="F12" s="141">
        <v>28282.246370000004</v>
      </c>
      <c r="G12" s="142">
        <v>2.7328822328496187</v>
      </c>
      <c r="H12" s="142">
        <v>100</v>
      </c>
    </row>
    <row r="13" spans="1:65" ht="13.7" customHeight="1" x14ac:dyDescent="0.2">
      <c r="A13" s="143" t="s">
        <v>193</v>
      </c>
      <c r="B13" s="144">
        <v>4994.9114700000009</v>
      </c>
      <c r="C13" s="144"/>
      <c r="D13" s="144">
        <v>24509.898956896359</v>
      </c>
      <c r="E13" s="144"/>
      <c r="F13" s="144">
        <v>59167.727280584644</v>
      </c>
      <c r="G13" s="145"/>
      <c r="H13" s="146" t="s">
        <v>147</v>
      </c>
    </row>
    <row r="14" spans="1:65" ht="13.7" customHeight="1" x14ac:dyDescent="0.2">
      <c r="A14" s="147" t="s">
        <v>194</v>
      </c>
      <c r="B14" s="505">
        <v>49.066392161701316</v>
      </c>
      <c r="C14" s="148"/>
      <c r="D14" s="148">
        <v>47.139952760796938</v>
      </c>
      <c r="E14" s="148"/>
      <c r="F14" s="148">
        <v>47.800122921538289</v>
      </c>
      <c r="G14" s="149" t="s">
        <v>147</v>
      </c>
      <c r="H14" s="502" t="s">
        <v>147</v>
      </c>
    </row>
    <row r="15" spans="1:65" ht="13.7" customHeight="1" x14ac:dyDescent="0.2">
      <c r="A15" s="133"/>
      <c r="B15" s="133"/>
      <c r="C15" s="133"/>
      <c r="D15" s="133"/>
      <c r="E15" s="133"/>
      <c r="F15" s="133"/>
      <c r="H15" s="92" t="s">
        <v>230</v>
      </c>
    </row>
    <row r="16" spans="1:65" ht="13.7" customHeight="1" x14ac:dyDescent="0.2">
      <c r="A16" s="120" t="s">
        <v>518</v>
      </c>
      <c r="B16" s="150"/>
      <c r="C16" s="151"/>
      <c r="D16" s="151"/>
      <c r="E16" s="151"/>
      <c r="F16" s="150"/>
      <c r="G16" s="150"/>
      <c r="H16" s="150"/>
    </row>
    <row r="17" spans="1:1" ht="13.7" customHeight="1" x14ac:dyDescent="0.2">
      <c r="A17" s="120" t="s">
        <v>467</v>
      </c>
    </row>
    <row r="18" spans="1:1" ht="13.7" customHeight="1" x14ac:dyDescent="0.2">
      <c r="A18" s="160" t="s">
        <v>590</v>
      </c>
    </row>
    <row r="19" spans="1:1" ht="13.7" customHeight="1" x14ac:dyDescent="0.2">
      <c r="A19" s="152"/>
    </row>
  </sheetData>
  <mergeCells count="4">
    <mergeCell ref="A1:C2"/>
    <mergeCell ref="B3:C3"/>
    <mergeCell ref="D3:E3"/>
    <mergeCell ref="F3:H3"/>
  </mergeCells>
  <conditionalFormatting sqref="B7">
    <cfRule type="cellIs" dxfId="2124" priority="12" operator="equal">
      <formula>0</formula>
    </cfRule>
    <cfRule type="cellIs" dxfId="2123" priority="19" operator="between">
      <formula>0</formula>
      <formula>0.5</formula>
    </cfRule>
    <cfRule type="cellIs" dxfId="2122" priority="20" operator="between">
      <formula>0</formula>
      <formula>0.49</formula>
    </cfRule>
  </conditionalFormatting>
  <conditionalFormatting sqref="F7">
    <cfRule type="cellIs" dxfId="2121" priority="15" operator="between">
      <formula>0</formula>
      <formula>0.5</formula>
    </cfRule>
    <cfRule type="cellIs" dxfId="2120" priority="16" operator="between">
      <formula>0</formula>
      <formula>0.49</formula>
    </cfRule>
  </conditionalFormatting>
  <conditionalFormatting sqref="H7">
    <cfRule type="cellIs" dxfId="2119" priority="13" operator="between">
      <formula>0</formula>
      <formula>0.5</formula>
    </cfRule>
    <cfRule type="cellIs" dxfId="2118" priority="14" operator="between">
      <formula>0</formula>
      <formula>0.49</formula>
    </cfRule>
  </conditionalFormatting>
  <conditionalFormatting sqref="C7">
    <cfRule type="cellIs" dxfId="2117" priority="11" operator="equal">
      <formula>0</formula>
    </cfRule>
  </conditionalFormatting>
  <conditionalFormatting sqref="E7">
    <cfRule type="cellIs" dxfId="2116" priority="10" operator="equal">
      <formula>0</formula>
    </cfRule>
  </conditionalFormatting>
  <conditionalFormatting sqref="C6">
    <cfRule type="cellIs" dxfId="2115" priority="8" operator="between">
      <formula>0</formula>
      <formula>0.5</formula>
    </cfRule>
    <cfRule type="cellIs" dxfId="2114" priority="9" operator="between">
      <formula>0</formula>
      <formula>0.49</formula>
    </cfRule>
  </conditionalFormatting>
  <conditionalFormatting sqref="D7">
    <cfRule type="cellIs" dxfId="2113" priority="1" operator="between">
      <formula>0</formula>
      <formula>0.5</formula>
    </cfRule>
    <cfRule type="cellIs" dxfId="2112"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N8"/>
  <sheetViews>
    <sheetView workbookViewId="0">
      <selection sqref="A1:E2"/>
    </sheetView>
  </sheetViews>
  <sheetFormatPr baseColWidth="10" defaultRowHeight="14.25" x14ac:dyDescent="0.2"/>
  <cols>
    <col min="1" max="11" width="9.375" style="690" customWidth="1"/>
    <col min="12" max="12" width="9.375" style="398" customWidth="1"/>
    <col min="13" max="13" width="9.375" style="690" customWidth="1"/>
    <col min="14" max="16384" width="11" style="690"/>
  </cols>
  <sheetData>
    <row r="1" spans="1:14" x14ac:dyDescent="0.2">
      <c r="A1" s="910" t="s">
        <v>26</v>
      </c>
      <c r="B1" s="910"/>
      <c r="C1" s="910"/>
      <c r="D1" s="910"/>
      <c r="E1" s="910"/>
      <c r="F1" s="153"/>
      <c r="G1" s="153"/>
      <c r="H1" s="153"/>
      <c r="I1" s="153"/>
      <c r="J1" s="153"/>
      <c r="K1" s="153"/>
      <c r="L1" s="506"/>
      <c r="M1" s="153"/>
      <c r="N1" s="153"/>
    </row>
    <row r="2" spans="1:14" x14ac:dyDescent="0.2">
      <c r="A2" s="910"/>
      <c r="B2" s="911"/>
      <c r="C2" s="911"/>
      <c r="D2" s="911"/>
      <c r="E2" s="911"/>
      <c r="F2" s="153"/>
      <c r="G2" s="153"/>
      <c r="H2" s="153"/>
      <c r="I2" s="153"/>
      <c r="J2" s="153"/>
      <c r="K2" s="153"/>
      <c r="L2" s="506"/>
      <c r="M2" s="154" t="s">
        <v>156</v>
      </c>
      <c r="N2" s="153"/>
    </row>
    <row r="3" spans="1:14" x14ac:dyDescent="0.2">
      <c r="A3" s="745"/>
      <c r="B3" s="629">
        <v>2017</v>
      </c>
      <c r="C3" s="629" t="s">
        <v>557</v>
      </c>
      <c r="D3" s="629" t="s">
        <v>557</v>
      </c>
      <c r="E3" s="629" t="s">
        <v>557</v>
      </c>
      <c r="F3" s="629" t="s">
        <v>557</v>
      </c>
      <c r="G3" s="629" t="s">
        <v>557</v>
      </c>
      <c r="H3" s="629" t="s">
        <v>557</v>
      </c>
      <c r="I3" s="629">
        <v>2018</v>
      </c>
      <c r="J3" s="629" t="s">
        <v>557</v>
      </c>
      <c r="K3" s="629" t="s">
        <v>557</v>
      </c>
      <c r="L3" s="629" t="s">
        <v>557</v>
      </c>
      <c r="M3" s="629" t="s">
        <v>557</v>
      </c>
    </row>
    <row r="4" spans="1:14" x14ac:dyDescent="0.2">
      <c r="A4" s="155"/>
      <c r="B4" s="651">
        <v>42916</v>
      </c>
      <c r="C4" s="651">
        <v>42947</v>
      </c>
      <c r="D4" s="651">
        <v>42978</v>
      </c>
      <c r="E4" s="651">
        <v>43008</v>
      </c>
      <c r="F4" s="651">
        <v>43039</v>
      </c>
      <c r="G4" s="651">
        <v>43069</v>
      </c>
      <c r="H4" s="651">
        <v>43100</v>
      </c>
      <c r="I4" s="651">
        <v>43131</v>
      </c>
      <c r="J4" s="651">
        <v>43159</v>
      </c>
      <c r="K4" s="651">
        <v>43190</v>
      </c>
      <c r="L4" s="651">
        <v>43220</v>
      </c>
      <c r="M4" s="651">
        <v>43251</v>
      </c>
    </row>
    <row r="5" spans="1:14" x14ac:dyDescent="0.2">
      <c r="A5" s="156" t="s">
        <v>195</v>
      </c>
      <c r="B5" s="157">
        <v>18.215599999999988</v>
      </c>
      <c r="C5" s="157">
        <v>20.323389999999979</v>
      </c>
      <c r="D5" s="157">
        <v>17.709099999999999</v>
      </c>
      <c r="E5" s="157">
        <v>16.213160000000006</v>
      </c>
      <c r="F5" s="157">
        <v>19.217180000000027</v>
      </c>
      <c r="G5" s="157">
        <v>18.850809999999971</v>
      </c>
      <c r="H5" s="157">
        <v>18.145530000000004</v>
      </c>
      <c r="I5" s="157">
        <v>19.99587</v>
      </c>
      <c r="J5" s="157">
        <v>19.467159999999993</v>
      </c>
      <c r="K5" s="157">
        <v>20.676969999999987</v>
      </c>
      <c r="L5" s="157">
        <v>21.559839999999994</v>
      </c>
      <c r="M5" s="157">
        <v>21.956229999999998</v>
      </c>
    </row>
    <row r="6" spans="1:14" x14ac:dyDescent="0.2">
      <c r="A6" s="158" t="s">
        <v>469</v>
      </c>
      <c r="B6" s="159">
        <v>95.958329999999918</v>
      </c>
      <c r="C6" s="159">
        <v>94.402730000000133</v>
      </c>
      <c r="D6" s="159">
        <v>90.550630000000055</v>
      </c>
      <c r="E6" s="159">
        <v>102.52086000000001</v>
      </c>
      <c r="F6" s="159">
        <v>108.78314999999999</v>
      </c>
      <c r="G6" s="159">
        <v>132.42849999999996</v>
      </c>
      <c r="H6" s="159">
        <v>114.98342999999991</v>
      </c>
      <c r="I6" s="159">
        <v>92.39862999999994</v>
      </c>
      <c r="J6" s="159">
        <v>99.789340000000038</v>
      </c>
      <c r="K6" s="159">
        <v>99.767520000000061</v>
      </c>
      <c r="L6" s="159">
        <v>103.01336000000005</v>
      </c>
      <c r="M6" s="159">
        <v>108.79117999999995</v>
      </c>
    </row>
    <row r="7" spans="1:14" ht="22.5" customHeight="1" x14ac:dyDescent="0.2">
      <c r="A7" s="156"/>
      <c r="B7" s="157"/>
      <c r="C7" s="157"/>
      <c r="D7" s="157"/>
      <c r="E7" s="157"/>
      <c r="F7" s="157"/>
      <c r="G7" s="157"/>
      <c r="H7" s="157"/>
      <c r="I7" s="157"/>
      <c r="J7" s="157"/>
      <c r="K7" s="157"/>
      <c r="L7" s="912" t="s">
        <v>230</v>
      </c>
      <c r="M7" s="912"/>
    </row>
    <row r="8" spans="1:14" x14ac:dyDescent="0.2">
      <c r="A8" s="160" t="s">
        <v>468</v>
      </c>
      <c r="B8" s="153"/>
      <c r="C8" s="153"/>
      <c r="D8" s="153"/>
      <c r="E8" s="153"/>
      <c r="F8" s="153"/>
      <c r="G8" s="153"/>
      <c r="H8" s="153"/>
      <c r="I8" s="153"/>
      <c r="J8" s="153"/>
      <c r="K8" s="153"/>
      <c r="L8" s="506"/>
      <c r="M8" s="153"/>
      <c r="N8" s="153"/>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D16"/>
  <sheetViews>
    <sheetView workbookViewId="0"/>
  </sheetViews>
  <sheetFormatPr baseColWidth="10" defaultColWidth="11.375" defaultRowHeight="12.75" x14ac:dyDescent="0.2"/>
  <cols>
    <col min="1" max="1" width="11" style="20" customWidth="1"/>
    <col min="2" max="16384" width="11.375" style="20"/>
  </cols>
  <sheetData>
    <row r="1" spans="1:4" s="8" customFormat="1" x14ac:dyDescent="0.2">
      <c r="A1" s="6" t="s">
        <v>554</v>
      </c>
    </row>
    <row r="2" spans="1:4" x14ac:dyDescent="0.2">
      <c r="A2" s="794"/>
      <c r="B2" s="794"/>
      <c r="C2" s="794"/>
      <c r="D2" s="794"/>
    </row>
    <row r="3" spans="1:4" x14ac:dyDescent="0.2">
      <c r="B3" s="794">
        <v>2016</v>
      </c>
      <c r="C3" s="794">
        <v>2017</v>
      </c>
      <c r="D3" s="794">
        <v>2018</v>
      </c>
    </row>
    <row r="4" spans="1:4" x14ac:dyDescent="0.2">
      <c r="A4" s="773" t="s">
        <v>131</v>
      </c>
      <c r="B4" s="797">
        <v>3.1446442492783508</v>
      </c>
      <c r="C4" s="797">
        <v>3.6032527885255177</v>
      </c>
      <c r="D4" s="799">
        <v>2.6096331725792101</v>
      </c>
    </row>
    <row r="5" spans="1:4" x14ac:dyDescent="0.2">
      <c r="A5" s="775" t="s">
        <v>132</v>
      </c>
      <c r="B5" s="797">
        <v>3.5414595413015384</v>
      </c>
      <c r="C5" s="797">
        <v>2.8129350606549814</v>
      </c>
      <c r="D5" s="799">
        <v>3.0336847105731466</v>
      </c>
    </row>
    <row r="6" spans="1:4" x14ac:dyDescent="0.2">
      <c r="A6" s="775" t="s">
        <v>133</v>
      </c>
      <c r="B6" s="797">
        <v>3.5387937892307879</v>
      </c>
      <c r="C6" s="797">
        <v>2.9414283934227416</v>
      </c>
      <c r="D6" s="799">
        <v>2.5891397991831218</v>
      </c>
    </row>
    <row r="7" spans="1:4" x14ac:dyDescent="0.2">
      <c r="A7" s="775" t="s">
        <v>134</v>
      </c>
      <c r="B7" s="797">
        <v>3.6558072258888776</v>
      </c>
      <c r="C7" s="797">
        <v>2.4635465252264113</v>
      </c>
      <c r="D7" s="799">
        <v>3.057636404901845</v>
      </c>
    </row>
    <row r="8" spans="1:4" x14ac:dyDescent="0.2">
      <c r="A8" s="775" t="s">
        <v>135</v>
      </c>
      <c r="B8" s="797">
        <v>3.9314649100235073</v>
      </c>
      <c r="C8" s="797">
        <v>2.6270466292210304</v>
      </c>
      <c r="D8" s="797">
        <v>2.7328822328496463</v>
      </c>
    </row>
    <row r="9" spans="1:4" x14ac:dyDescent="0.2">
      <c r="A9" s="775" t="s">
        <v>136</v>
      </c>
      <c r="B9" s="797">
        <v>3.6089871561294968</v>
      </c>
      <c r="C9" s="797">
        <v>2.7793996520969748</v>
      </c>
      <c r="D9" s="799" t="s">
        <v>557</v>
      </c>
    </row>
    <row r="10" spans="1:4" x14ac:dyDescent="0.2">
      <c r="A10" s="775" t="s">
        <v>137</v>
      </c>
      <c r="B10" s="797">
        <v>2.9169980011802545</v>
      </c>
      <c r="C10" s="797">
        <v>3.0648381074441335</v>
      </c>
      <c r="D10" s="799" t="s">
        <v>557</v>
      </c>
    </row>
    <row r="11" spans="1:4" x14ac:dyDescent="0.2">
      <c r="A11" s="775" t="s">
        <v>138</v>
      </c>
      <c r="B11" s="797">
        <v>3.1676100006839714</v>
      </c>
      <c r="C11" s="797">
        <v>2.5295122814946307</v>
      </c>
      <c r="D11" s="799" t="s">
        <v>557</v>
      </c>
    </row>
    <row r="12" spans="1:4" x14ac:dyDescent="0.2">
      <c r="A12" s="775" t="s">
        <v>139</v>
      </c>
      <c r="B12" s="797">
        <v>3.694202275667565</v>
      </c>
      <c r="C12" s="797">
        <v>1.998480166024265</v>
      </c>
      <c r="D12" s="799" t="s">
        <v>557</v>
      </c>
    </row>
    <row r="13" spans="1:4" x14ac:dyDescent="0.2">
      <c r="A13" s="775" t="s">
        <v>140</v>
      </c>
      <c r="B13" s="797">
        <v>3.4645775985424865</v>
      </c>
      <c r="C13" s="797">
        <v>2.5521846476295278</v>
      </c>
      <c r="D13" s="799" t="s">
        <v>557</v>
      </c>
    </row>
    <row r="14" spans="1:4" x14ac:dyDescent="0.2">
      <c r="A14" s="775" t="s">
        <v>141</v>
      </c>
      <c r="B14" s="797">
        <v>3.519272790959008</v>
      </c>
      <c r="C14" s="797">
        <v>2.3195488505892894</v>
      </c>
      <c r="D14" s="799" t="s">
        <v>557</v>
      </c>
    </row>
    <row r="15" spans="1:4" x14ac:dyDescent="0.2">
      <c r="A15" s="776" t="s">
        <v>142</v>
      </c>
      <c r="B15" s="614">
        <v>3.1849821043984488</v>
      </c>
      <c r="C15" s="614">
        <v>2.4572969179337587</v>
      </c>
      <c r="D15" s="800" t="s">
        <v>557</v>
      </c>
    </row>
    <row r="16" spans="1:4" x14ac:dyDescent="0.2">
      <c r="D16" s="802" t="s">
        <v>230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M15"/>
  <sheetViews>
    <sheetView zoomScaleNormal="100" workbookViewId="0">
      <selection sqref="A1:C2"/>
    </sheetView>
  </sheetViews>
  <sheetFormatPr baseColWidth="10" defaultRowHeight="13.7" customHeight="1" x14ac:dyDescent="0.2"/>
  <cols>
    <col min="1" max="1" width="28.375" style="130" customWidth="1"/>
    <col min="2" max="7" width="12.25" style="130" customWidth="1"/>
    <col min="8" max="8" width="11" style="129"/>
    <col min="9" max="11" width="11" style="130"/>
    <col min="12" max="12" width="12.875" style="130" customWidth="1"/>
    <col min="13" max="14" width="11.75" style="130" customWidth="1"/>
    <col min="15" max="242" width="10" style="130"/>
    <col min="243" max="243" width="3.625" style="130" customWidth="1"/>
    <col min="244" max="244" width="24.875" style="130" bestFit="1" customWidth="1"/>
    <col min="245" max="250" width="9" style="130" customWidth="1"/>
    <col min="251" max="251" width="8.75" style="130" customWidth="1"/>
    <col min="252" max="252" width="5.625" style="130" bestFit="1" customWidth="1"/>
    <col min="253" max="253" width="7" style="130" bestFit="1" customWidth="1"/>
    <col min="254" max="258" width="5.625" style="130" bestFit="1" customWidth="1"/>
    <col min="259" max="259" width="6.375" style="130" bestFit="1" customWidth="1"/>
    <col min="260" max="260" width="9.625" style="130" bestFit="1" customWidth="1"/>
    <col min="261" max="261" width="7.25" style="130" bestFit="1" customWidth="1"/>
    <col min="262" max="262" width="9.125" style="130" bestFit="1" customWidth="1"/>
    <col min="263" max="263" width="8.5" style="130" bestFit="1" customWidth="1"/>
    <col min="264" max="498" width="10" style="130"/>
    <col min="499" max="499" width="3.625" style="130" customWidth="1"/>
    <col min="500" max="500" width="24.875" style="130" bestFit="1" customWidth="1"/>
    <col min="501" max="506" width="9" style="130" customWidth="1"/>
    <col min="507" max="507" width="8.75" style="130" customWidth="1"/>
    <col min="508" max="508" width="5.625" style="130" bestFit="1" customWidth="1"/>
    <col min="509" max="509" width="7" style="130" bestFit="1" customWidth="1"/>
    <col min="510" max="514" width="5.625" style="130" bestFit="1" customWidth="1"/>
    <col min="515" max="515" width="6.375" style="130" bestFit="1" customWidth="1"/>
    <col min="516" max="516" width="9.625" style="130" bestFit="1" customWidth="1"/>
    <col min="517" max="517" width="7.25" style="130" bestFit="1" customWidth="1"/>
    <col min="518" max="518" width="9.125" style="130" bestFit="1" customWidth="1"/>
    <col min="519" max="519" width="8.5" style="130" bestFit="1" customWidth="1"/>
    <col min="520" max="754" width="10" style="130"/>
    <col min="755" max="755" width="3.625" style="130" customWidth="1"/>
    <col min="756" max="756" width="24.875" style="130" bestFit="1" customWidth="1"/>
    <col min="757" max="762" width="9" style="130" customWidth="1"/>
    <col min="763" max="763" width="8.75" style="130" customWidth="1"/>
    <col min="764" max="764" width="5.625" style="130" bestFit="1" customWidth="1"/>
    <col min="765" max="765" width="7" style="130" bestFit="1" customWidth="1"/>
    <col min="766" max="770" width="5.625" style="130" bestFit="1" customWidth="1"/>
    <col min="771" max="771" width="6.375" style="130" bestFit="1" customWidth="1"/>
    <col min="772" max="772" width="9.625" style="130" bestFit="1" customWidth="1"/>
    <col min="773" max="773" width="7.25" style="130" bestFit="1" customWidth="1"/>
    <col min="774" max="774" width="9.125" style="130" bestFit="1" customWidth="1"/>
    <col min="775" max="775" width="8.5" style="130" bestFit="1" customWidth="1"/>
    <col min="776" max="1010" width="10" style="130"/>
    <col min="1011" max="1011" width="3.625" style="130" customWidth="1"/>
    <col min="1012" max="1012" width="24.875" style="130" bestFit="1" customWidth="1"/>
    <col min="1013" max="1018" width="9" style="130" customWidth="1"/>
    <col min="1019" max="1019" width="8.75" style="130" customWidth="1"/>
    <col min="1020" max="1020" width="5.625" style="130" bestFit="1" customWidth="1"/>
    <col min="1021" max="1021" width="7" style="130" bestFit="1" customWidth="1"/>
    <col min="1022" max="1026" width="5.625" style="130" bestFit="1" customWidth="1"/>
    <col min="1027" max="1027" width="6.375" style="130" bestFit="1" customWidth="1"/>
    <col min="1028" max="1028" width="9.625" style="130" bestFit="1" customWidth="1"/>
    <col min="1029" max="1029" width="7.25" style="130" bestFit="1" customWidth="1"/>
    <col min="1030" max="1030" width="9.125" style="130" bestFit="1" customWidth="1"/>
    <col min="1031" max="1031" width="8.5" style="130" bestFit="1" customWidth="1"/>
    <col min="1032" max="1266" width="10" style="130"/>
    <col min="1267" max="1267" width="3.625" style="130" customWidth="1"/>
    <col min="1268" max="1268" width="24.875" style="130" bestFit="1" customWidth="1"/>
    <col min="1269" max="1274" width="9" style="130" customWidth="1"/>
    <col min="1275" max="1275" width="8.75" style="130" customWidth="1"/>
    <col min="1276" max="1276" width="5.625" style="130" bestFit="1" customWidth="1"/>
    <col min="1277" max="1277" width="7" style="130" bestFit="1" customWidth="1"/>
    <col min="1278" max="1282" width="5.625" style="130" bestFit="1" customWidth="1"/>
    <col min="1283" max="1283" width="6.375" style="130" bestFit="1" customWidth="1"/>
    <col min="1284" max="1284" width="9.625" style="130" bestFit="1" customWidth="1"/>
    <col min="1285" max="1285" width="7.25" style="130" bestFit="1" customWidth="1"/>
    <col min="1286" max="1286" width="9.125" style="130" bestFit="1" customWidth="1"/>
    <col min="1287" max="1287" width="8.5" style="130" bestFit="1" customWidth="1"/>
    <col min="1288" max="1522" width="10" style="130"/>
    <col min="1523" max="1523" width="3.625" style="130" customWidth="1"/>
    <col min="1524" max="1524" width="24.875" style="130" bestFit="1" customWidth="1"/>
    <col min="1525" max="1530" width="9" style="130" customWidth="1"/>
    <col min="1531" max="1531" width="8.75" style="130" customWidth="1"/>
    <col min="1532" max="1532" width="5.625" style="130" bestFit="1" customWidth="1"/>
    <col min="1533" max="1533" width="7" style="130" bestFit="1" customWidth="1"/>
    <col min="1534" max="1538" width="5.625" style="130" bestFit="1" customWidth="1"/>
    <col min="1539" max="1539" width="6.375" style="130" bestFit="1" customWidth="1"/>
    <col min="1540" max="1540" width="9.625" style="130" bestFit="1" customWidth="1"/>
    <col min="1541" max="1541" width="7.25" style="130" bestFit="1" customWidth="1"/>
    <col min="1542" max="1542" width="9.125" style="130" bestFit="1" customWidth="1"/>
    <col min="1543" max="1543" width="8.5" style="130" bestFit="1" customWidth="1"/>
    <col min="1544" max="1778" width="10" style="130"/>
    <col min="1779" max="1779" width="3.625" style="130" customWidth="1"/>
    <col min="1780" max="1780" width="24.875" style="130" bestFit="1" customWidth="1"/>
    <col min="1781" max="1786" width="9" style="130" customWidth="1"/>
    <col min="1787" max="1787" width="8.75" style="130" customWidth="1"/>
    <col min="1788" max="1788" width="5.625" style="130" bestFit="1" customWidth="1"/>
    <col min="1789" max="1789" width="7" style="130" bestFit="1" customWidth="1"/>
    <col min="1790" max="1794" width="5.625" style="130" bestFit="1" customWidth="1"/>
    <col min="1795" max="1795" width="6.375" style="130" bestFit="1" customWidth="1"/>
    <col min="1796" max="1796" width="9.625" style="130" bestFit="1" customWidth="1"/>
    <col min="1797" max="1797" width="7.25" style="130" bestFit="1" customWidth="1"/>
    <col min="1798" max="1798" width="9.125" style="130" bestFit="1" customWidth="1"/>
    <col min="1799" max="1799" width="8.5" style="130" bestFit="1" customWidth="1"/>
    <col min="1800" max="2034" width="10" style="130"/>
    <col min="2035" max="2035" width="3.625" style="130" customWidth="1"/>
    <col min="2036" max="2036" width="24.875" style="130" bestFit="1" customWidth="1"/>
    <col min="2037" max="2042" width="9" style="130" customWidth="1"/>
    <col min="2043" max="2043" width="8.75" style="130" customWidth="1"/>
    <col min="2044" max="2044" width="5.625" style="130" bestFit="1" customWidth="1"/>
    <col min="2045" max="2045" width="7" style="130" bestFit="1" customWidth="1"/>
    <col min="2046" max="2050" width="5.625" style="130" bestFit="1" customWidth="1"/>
    <col min="2051" max="2051" width="6.375" style="130" bestFit="1" customWidth="1"/>
    <col min="2052" max="2052" width="9.625" style="130" bestFit="1" customWidth="1"/>
    <col min="2053" max="2053" width="7.25" style="130" bestFit="1" customWidth="1"/>
    <col min="2054" max="2054" width="9.125" style="130" bestFit="1" customWidth="1"/>
    <col min="2055" max="2055" width="8.5" style="130" bestFit="1" customWidth="1"/>
    <col min="2056" max="2290" width="10" style="130"/>
    <col min="2291" max="2291" width="3.625" style="130" customWidth="1"/>
    <col min="2292" max="2292" width="24.875" style="130" bestFit="1" customWidth="1"/>
    <col min="2293" max="2298" width="9" style="130" customWidth="1"/>
    <col min="2299" max="2299" width="8.75" style="130" customWidth="1"/>
    <col min="2300" max="2300" width="5.625" style="130" bestFit="1" customWidth="1"/>
    <col min="2301" max="2301" width="7" style="130" bestFit="1" customWidth="1"/>
    <col min="2302" max="2306" width="5.625" style="130" bestFit="1" customWidth="1"/>
    <col min="2307" max="2307" width="6.375" style="130" bestFit="1" customWidth="1"/>
    <col min="2308" max="2308" width="9.625" style="130" bestFit="1" customWidth="1"/>
    <col min="2309" max="2309" width="7.25" style="130" bestFit="1" customWidth="1"/>
    <col min="2310" max="2310" width="9.125" style="130" bestFit="1" customWidth="1"/>
    <col min="2311" max="2311" width="8.5" style="130" bestFit="1" customWidth="1"/>
    <col min="2312" max="2546" width="10" style="130"/>
    <col min="2547" max="2547" width="3.625" style="130" customWidth="1"/>
    <col min="2548" max="2548" width="24.875" style="130" bestFit="1" customWidth="1"/>
    <col min="2549" max="2554" width="9" style="130" customWidth="1"/>
    <col min="2555" max="2555" width="8.75" style="130" customWidth="1"/>
    <col min="2556" max="2556" width="5.625" style="130" bestFit="1" customWidth="1"/>
    <col min="2557" max="2557" width="7" style="130" bestFit="1" customWidth="1"/>
    <col min="2558" max="2562" width="5.625" style="130" bestFit="1" customWidth="1"/>
    <col min="2563" max="2563" width="6.375" style="130" bestFit="1" customWidth="1"/>
    <col min="2564" max="2564" width="9.625" style="130" bestFit="1" customWidth="1"/>
    <col min="2565" max="2565" width="7.25" style="130" bestFit="1" customWidth="1"/>
    <col min="2566" max="2566" width="9.125" style="130" bestFit="1" customWidth="1"/>
    <col min="2567" max="2567" width="8.5" style="130" bestFit="1" customWidth="1"/>
    <col min="2568" max="2802" width="10" style="130"/>
    <col min="2803" max="2803" width="3.625" style="130" customWidth="1"/>
    <col min="2804" max="2804" width="24.875" style="130" bestFit="1" customWidth="1"/>
    <col min="2805" max="2810" width="9" style="130" customWidth="1"/>
    <col min="2811" max="2811" width="8.75" style="130" customWidth="1"/>
    <col min="2812" max="2812" width="5.625" style="130" bestFit="1" customWidth="1"/>
    <col min="2813" max="2813" width="7" style="130" bestFit="1" customWidth="1"/>
    <col min="2814" max="2818" width="5.625" style="130" bestFit="1" customWidth="1"/>
    <col min="2819" max="2819" width="6.375" style="130" bestFit="1" customWidth="1"/>
    <col min="2820" max="2820" width="9.625" style="130" bestFit="1" customWidth="1"/>
    <col min="2821" max="2821" width="7.25" style="130" bestFit="1" customWidth="1"/>
    <col min="2822" max="2822" width="9.125" style="130" bestFit="1" customWidth="1"/>
    <col min="2823" max="2823" width="8.5" style="130" bestFit="1" customWidth="1"/>
    <col min="2824" max="3058" width="10" style="130"/>
    <col min="3059" max="3059" width="3.625" style="130" customWidth="1"/>
    <col min="3060" max="3060" width="24.875" style="130" bestFit="1" customWidth="1"/>
    <col min="3061" max="3066" width="9" style="130" customWidth="1"/>
    <col min="3067" max="3067" width="8.75" style="130" customWidth="1"/>
    <col min="3068" max="3068" width="5.625" style="130" bestFit="1" customWidth="1"/>
    <col min="3069" max="3069" width="7" style="130" bestFit="1" customWidth="1"/>
    <col min="3070" max="3074" width="5.625" style="130" bestFit="1" customWidth="1"/>
    <col min="3075" max="3075" width="6.375" style="130" bestFit="1" customWidth="1"/>
    <col min="3076" max="3076" width="9.625" style="130" bestFit="1" customWidth="1"/>
    <col min="3077" max="3077" width="7.25" style="130" bestFit="1" customWidth="1"/>
    <col min="3078" max="3078" width="9.125" style="130" bestFit="1" customWidth="1"/>
    <col min="3079" max="3079" width="8.5" style="130" bestFit="1" customWidth="1"/>
    <col min="3080" max="3314" width="10" style="130"/>
    <col min="3315" max="3315" width="3.625" style="130" customWidth="1"/>
    <col min="3316" max="3316" width="24.875" style="130" bestFit="1" customWidth="1"/>
    <col min="3317" max="3322" width="9" style="130" customWidth="1"/>
    <col min="3323" max="3323" width="8.75" style="130" customWidth="1"/>
    <col min="3324" max="3324" width="5.625" style="130" bestFit="1" customWidth="1"/>
    <col min="3325" max="3325" width="7" style="130" bestFit="1" customWidth="1"/>
    <col min="3326" max="3330" width="5.625" style="130" bestFit="1" customWidth="1"/>
    <col min="3331" max="3331" width="6.375" style="130" bestFit="1" customWidth="1"/>
    <col min="3332" max="3332" width="9.625" style="130" bestFit="1" customWidth="1"/>
    <col min="3333" max="3333" width="7.25" style="130" bestFit="1" customWidth="1"/>
    <col min="3334" max="3334" width="9.125" style="130" bestFit="1" customWidth="1"/>
    <col min="3335" max="3335" width="8.5" style="130" bestFit="1" customWidth="1"/>
    <col min="3336" max="3570" width="10" style="130"/>
    <col min="3571" max="3571" width="3.625" style="130" customWidth="1"/>
    <col min="3572" max="3572" width="24.875" style="130" bestFit="1" customWidth="1"/>
    <col min="3573" max="3578" width="9" style="130" customWidth="1"/>
    <col min="3579" max="3579" width="8.75" style="130" customWidth="1"/>
    <col min="3580" max="3580" width="5.625" style="130" bestFit="1" customWidth="1"/>
    <col min="3581" max="3581" width="7" style="130" bestFit="1" customWidth="1"/>
    <col min="3582" max="3586" width="5.625" style="130" bestFit="1" customWidth="1"/>
    <col min="3587" max="3587" width="6.375" style="130" bestFit="1" customWidth="1"/>
    <col min="3588" max="3588" width="9.625" style="130" bestFit="1" customWidth="1"/>
    <col min="3589" max="3589" width="7.25" style="130" bestFit="1" customWidth="1"/>
    <col min="3590" max="3590" width="9.125" style="130" bestFit="1" customWidth="1"/>
    <col min="3591" max="3591" width="8.5" style="130" bestFit="1" customWidth="1"/>
    <col min="3592" max="3826" width="10" style="130"/>
    <col min="3827" max="3827" width="3.625" style="130" customWidth="1"/>
    <col min="3828" max="3828" width="24.875" style="130" bestFit="1" customWidth="1"/>
    <col min="3829" max="3834" width="9" style="130" customWidth="1"/>
    <col min="3835" max="3835" width="8.75" style="130" customWidth="1"/>
    <col min="3836" max="3836" width="5.625" style="130" bestFit="1" customWidth="1"/>
    <col min="3837" max="3837" width="7" style="130" bestFit="1" customWidth="1"/>
    <col min="3838" max="3842" width="5.625" style="130" bestFit="1" customWidth="1"/>
    <col min="3843" max="3843" width="6.375" style="130" bestFit="1" customWidth="1"/>
    <col min="3844" max="3844" width="9.625" style="130" bestFit="1" customWidth="1"/>
    <col min="3845" max="3845" width="7.25" style="130" bestFit="1" customWidth="1"/>
    <col min="3846" max="3846" width="9.125" style="130" bestFit="1" customWidth="1"/>
    <col min="3847" max="3847" width="8.5" style="130" bestFit="1" customWidth="1"/>
    <col min="3848" max="4082" width="10" style="130"/>
    <col min="4083" max="4083" width="3.625" style="130" customWidth="1"/>
    <col min="4084" max="4084" width="24.875" style="130" bestFit="1" customWidth="1"/>
    <col min="4085" max="4090" width="9" style="130" customWidth="1"/>
    <col min="4091" max="4091" width="8.75" style="130" customWidth="1"/>
    <col min="4092" max="4092" width="5.625" style="130" bestFit="1" customWidth="1"/>
    <col min="4093" max="4093" width="7" style="130" bestFit="1" customWidth="1"/>
    <col min="4094" max="4098" width="5.625" style="130" bestFit="1" customWidth="1"/>
    <col min="4099" max="4099" width="6.375" style="130" bestFit="1" customWidth="1"/>
    <col min="4100" max="4100" width="9.625" style="130" bestFit="1" customWidth="1"/>
    <col min="4101" max="4101" width="7.25" style="130" bestFit="1" customWidth="1"/>
    <col min="4102" max="4102" width="9.125" style="130" bestFit="1" customWidth="1"/>
    <col min="4103" max="4103" width="8.5" style="130" bestFit="1" customWidth="1"/>
    <col min="4104" max="4338" width="10" style="130"/>
    <col min="4339" max="4339" width="3.625" style="130" customWidth="1"/>
    <col min="4340" max="4340" width="24.875" style="130" bestFit="1" customWidth="1"/>
    <col min="4341" max="4346" width="9" style="130" customWidth="1"/>
    <col min="4347" max="4347" width="8.75" style="130" customWidth="1"/>
    <col min="4348" max="4348" width="5.625" style="130" bestFit="1" customWidth="1"/>
    <col min="4349" max="4349" width="7" style="130" bestFit="1" customWidth="1"/>
    <col min="4350" max="4354" width="5.625" style="130" bestFit="1" customWidth="1"/>
    <col min="4355" max="4355" width="6.375" style="130" bestFit="1" customWidth="1"/>
    <col min="4356" max="4356" width="9.625" style="130" bestFit="1" customWidth="1"/>
    <col min="4357" max="4357" width="7.25" style="130" bestFit="1" customWidth="1"/>
    <col min="4358" max="4358" width="9.125" style="130" bestFit="1" customWidth="1"/>
    <col min="4359" max="4359" width="8.5" style="130" bestFit="1" customWidth="1"/>
    <col min="4360" max="4594" width="10" style="130"/>
    <col min="4595" max="4595" width="3.625" style="130" customWidth="1"/>
    <col min="4596" max="4596" width="24.875" style="130" bestFit="1" customWidth="1"/>
    <col min="4597" max="4602" width="9" style="130" customWidth="1"/>
    <col min="4603" max="4603" width="8.75" style="130" customWidth="1"/>
    <col min="4604" max="4604" width="5.625" style="130" bestFit="1" customWidth="1"/>
    <col min="4605" max="4605" width="7" style="130" bestFit="1" customWidth="1"/>
    <col min="4606" max="4610" width="5.625" style="130" bestFit="1" customWidth="1"/>
    <col min="4611" max="4611" width="6.375" style="130" bestFit="1" customWidth="1"/>
    <col min="4612" max="4612" width="9.625" style="130" bestFit="1" customWidth="1"/>
    <col min="4613" max="4613" width="7.25" style="130" bestFit="1" customWidth="1"/>
    <col min="4614" max="4614" width="9.125" style="130" bestFit="1" customWidth="1"/>
    <col min="4615" max="4615" width="8.5" style="130" bestFit="1" customWidth="1"/>
    <col min="4616" max="4850" width="10" style="130"/>
    <col min="4851" max="4851" width="3.625" style="130" customWidth="1"/>
    <col min="4852" max="4852" width="24.875" style="130" bestFit="1" customWidth="1"/>
    <col min="4853" max="4858" width="9" style="130" customWidth="1"/>
    <col min="4859" max="4859" width="8.75" style="130" customWidth="1"/>
    <col min="4860" max="4860" width="5.625" style="130" bestFit="1" customWidth="1"/>
    <col min="4861" max="4861" width="7" style="130" bestFit="1" customWidth="1"/>
    <col min="4862" max="4866" width="5.625" style="130" bestFit="1" customWidth="1"/>
    <col min="4867" max="4867" width="6.375" style="130" bestFit="1" customWidth="1"/>
    <col min="4868" max="4868" width="9.625" style="130" bestFit="1" customWidth="1"/>
    <col min="4869" max="4869" width="7.25" style="130" bestFit="1" customWidth="1"/>
    <col min="4870" max="4870" width="9.125" style="130" bestFit="1" customWidth="1"/>
    <col min="4871" max="4871" width="8.5" style="130" bestFit="1" customWidth="1"/>
    <col min="4872" max="5106" width="10" style="130"/>
    <col min="5107" max="5107" width="3.625" style="130" customWidth="1"/>
    <col min="5108" max="5108" width="24.875" style="130" bestFit="1" customWidth="1"/>
    <col min="5109" max="5114" width="9" style="130" customWidth="1"/>
    <col min="5115" max="5115" width="8.75" style="130" customWidth="1"/>
    <col min="5116" max="5116" width="5.625" style="130" bestFit="1" customWidth="1"/>
    <col min="5117" max="5117" width="7" style="130" bestFit="1" customWidth="1"/>
    <col min="5118" max="5122" width="5.625" style="130" bestFit="1" customWidth="1"/>
    <col min="5123" max="5123" width="6.375" style="130" bestFit="1" customWidth="1"/>
    <col min="5124" max="5124" width="9.625" style="130" bestFit="1" customWidth="1"/>
    <col min="5125" max="5125" width="7.25" style="130" bestFit="1" customWidth="1"/>
    <col min="5126" max="5126" width="9.125" style="130" bestFit="1" customWidth="1"/>
    <col min="5127" max="5127" width="8.5" style="130" bestFit="1" customWidth="1"/>
    <col min="5128" max="5362" width="10" style="130"/>
    <col min="5363" max="5363" width="3.625" style="130" customWidth="1"/>
    <col min="5364" max="5364" width="24.875" style="130" bestFit="1" customWidth="1"/>
    <col min="5365" max="5370" width="9" style="130" customWidth="1"/>
    <col min="5371" max="5371" width="8.75" style="130" customWidth="1"/>
    <col min="5372" max="5372" width="5.625" style="130" bestFit="1" customWidth="1"/>
    <col min="5373" max="5373" width="7" style="130" bestFit="1" customWidth="1"/>
    <col min="5374" max="5378" width="5.625" style="130" bestFit="1" customWidth="1"/>
    <col min="5379" max="5379" width="6.375" style="130" bestFit="1" customWidth="1"/>
    <col min="5380" max="5380" width="9.625" style="130" bestFit="1" customWidth="1"/>
    <col min="5381" max="5381" width="7.25" style="130" bestFit="1" customWidth="1"/>
    <col min="5382" max="5382" width="9.125" style="130" bestFit="1" customWidth="1"/>
    <col min="5383" max="5383" width="8.5" style="130" bestFit="1" customWidth="1"/>
    <col min="5384" max="5618" width="10" style="130"/>
    <col min="5619" max="5619" width="3.625" style="130" customWidth="1"/>
    <col min="5620" max="5620" width="24.875" style="130" bestFit="1" customWidth="1"/>
    <col min="5621" max="5626" width="9" style="130" customWidth="1"/>
    <col min="5627" max="5627" width="8.75" style="130" customWidth="1"/>
    <col min="5628" max="5628" width="5.625" style="130" bestFit="1" customWidth="1"/>
    <col min="5629" max="5629" width="7" style="130" bestFit="1" customWidth="1"/>
    <col min="5630" max="5634" width="5.625" style="130" bestFit="1" customWidth="1"/>
    <col min="5635" max="5635" width="6.375" style="130" bestFit="1" customWidth="1"/>
    <col min="5636" max="5636" width="9.625" style="130" bestFit="1" customWidth="1"/>
    <col min="5637" max="5637" width="7.25" style="130" bestFit="1" customWidth="1"/>
    <col min="5638" max="5638" width="9.125" style="130" bestFit="1" customWidth="1"/>
    <col min="5639" max="5639" width="8.5" style="130" bestFit="1" customWidth="1"/>
    <col min="5640" max="5874" width="10" style="130"/>
    <col min="5875" max="5875" width="3.625" style="130" customWidth="1"/>
    <col min="5876" max="5876" width="24.875" style="130" bestFit="1" customWidth="1"/>
    <col min="5877" max="5882" width="9" style="130" customWidth="1"/>
    <col min="5883" max="5883" width="8.75" style="130" customWidth="1"/>
    <col min="5884" max="5884" width="5.625" style="130" bestFit="1" customWidth="1"/>
    <col min="5885" max="5885" width="7" style="130" bestFit="1" customWidth="1"/>
    <col min="5886" max="5890" width="5.625" style="130" bestFit="1" customWidth="1"/>
    <col min="5891" max="5891" width="6.375" style="130" bestFit="1" customWidth="1"/>
    <col min="5892" max="5892" width="9.625" style="130" bestFit="1" customWidth="1"/>
    <col min="5893" max="5893" width="7.25" style="130" bestFit="1" customWidth="1"/>
    <col min="5894" max="5894" width="9.125" style="130" bestFit="1" customWidth="1"/>
    <col min="5895" max="5895" width="8.5" style="130" bestFit="1" customWidth="1"/>
    <col min="5896" max="6130" width="10" style="130"/>
    <col min="6131" max="6131" width="3.625" style="130" customWidth="1"/>
    <col min="6132" max="6132" width="24.875" style="130" bestFit="1" customWidth="1"/>
    <col min="6133" max="6138" width="9" style="130" customWidth="1"/>
    <col min="6139" max="6139" width="8.75" style="130" customWidth="1"/>
    <col min="6140" max="6140" width="5.625" style="130" bestFit="1" customWidth="1"/>
    <col min="6141" max="6141" width="7" style="130" bestFit="1" customWidth="1"/>
    <col min="6142" max="6146" width="5.625" style="130" bestFit="1" customWidth="1"/>
    <col min="6147" max="6147" width="6.375" style="130" bestFit="1" customWidth="1"/>
    <col min="6148" max="6148" width="9.625" style="130" bestFit="1" customWidth="1"/>
    <col min="6149" max="6149" width="7.25" style="130" bestFit="1" customWidth="1"/>
    <col min="6150" max="6150" width="9.125" style="130" bestFit="1" customWidth="1"/>
    <col min="6151" max="6151" width="8.5" style="130" bestFit="1" customWidth="1"/>
    <col min="6152" max="6386" width="10" style="130"/>
    <col min="6387" max="6387" width="3.625" style="130" customWidth="1"/>
    <col min="6388" max="6388" width="24.875" style="130" bestFit="1" customWidth="1"/>
    <col min="6389" max="6394" width="9" style="130" customWidth="1"/>
    <col min="6395" max="6395" width="8.75" style="130" customWidth="1"/>
    <col min="6396" max="6396" width="5.625" style="130" bestFit="1" customWidth="1"/>
    <col min="6397" max="6397" width="7" style="130" bestFit="1" customWidth="1"/>
    <col min="6398" max="6402" width="5.625" style="130" bestFit="1" customWidth="1"/>
    <col min="6403" max="6403" width="6.375" style="130" bestFit="1" customWidth="1"/>
    <col min="6404" max="6404" width="9.625" style="130" bestFit="1" customWidth="1"/>
    <col min="6405" max="6405" width="7.25" style="130" bestFit="1" customWidth="1"/>
    <col min="6406" max="6406" width="9.125" style="130" bestFit="1" customWidth="1"/>
    <col min="6407" max="6407" width="8.5" style="130" bestFit="1" customWidth="1"/>
    <col min="6408" max="6642" width="10" style="130"/>
    <col min="6643" max="6643" width="3.625" style="130" customWidth="1"/>
    <col min="6644" max="6644" width="24.875" style="130" bestFit="1" customWidth="1"/>
    <col min="6645" max="6650" width="9" style="130" customWidth="1"/>
    <col min="6651" max="6651" width="8.75" style="130" customWidth="1"/>
    <col min="6652" max="6652" width="5.625" style="130" bestFit="1" customWidth="1"/>
    <col min="6653" max="6653" width="7" style="130" bestFit="1" customWidth="1"/>
    <col min="6654" max="6658" width="5.625" style="130" bestFit="1" customWidth="1"/>
    <col min="6659" max="6659" width="6.375" style="130" bestFit="1" customWidth="1"/>
    <col min="6660" max="6660" width="9.625" style="130" bestFit="1" customWidth="1"/>
    <col min="6661" max="6661" width="7.25" style="130" bestFit="1" customWidth="1"/>
    <col min="6662" max="6662" width="9.125" style="130" bestFit="1" customWidth="1"/>
    <col min="6663" max="6663" width="8.5" style="130" bestFit="1" customWidth="1"/>
    <col min="6664" max="6898" width="10" style="130"/>
    <col min="6899" max="6899" width="3.625" style="130" customWidth="1"/>
    <col min="6900" max="6900" width="24.875" style="130" bestFit="1" customWidth="1"/>
    <col min="6901" max="6906" width="9" style="130" customWidth="1"/>
    <col min="6907" max="6907" width="8.75" style="130" customWidth="1"/>
    <col min="6908" max="6908" width="5.625" style="130" bestFit="1" customWidth="1"/>
    <col min="6909" max="6909" width="7" style="130" bestFit="1" customWidth="1"/>
    <col min="6910" max="6914" width="5.625" style="130" bestFit="1" customWidth="1"/>
    <col min="6915" max="6915" width="6.375" style="130" bestFit="1" customWidth="1"/>
    <col min="6916" max="6916" width="9.625" style="130" bestFit="1" customWidth="1"/>
    <col min="6917" max="6917" width="7.25" style="130" bestFit="1" customWidth="1"/>
    <col min="6918" max="6918" width="9.125" style="130" bestFit="1" customWidth="1"/>
    <col min="6919" max="6919" width="8.5" style="130" bestFit="1" customWidth="1"/>
    <col min="6920" max="7154" width="10" style="130"/>
    <col min="7155" max="7155" width="3.625" style="130" customWidth="1"/>
    <col min="7156" max="7156" width="24.875" style="130" bestFit="1" customWidth="1"/>
    <col min="7157" max="7162" width="9" style="130" customWidth="1"/>
    <col min="7163" max="7163" width="8.75" style="130" customWidth="1"/>
    <col min="7164" max="7164" width="5.625" style="130" bestFit="1" customWidth="1"/>
    <col min="7165" max="7165" width="7" style="130" bestFit="1" customWidth="1"/>
    <col min="7166" max="7170" width="5.625" style="130" bestFit="1" customWidth="1"/>
    <col min="7171" max="7171" width="6.375" style="130" bestFit="1" customWidth="1"/>
    <col min="7172" max="7172" width="9.625" style="130" bestFit="1" customWidth="1"/>
    <col min="7173" max="7173" width="7.25" style="130" bestFit="1" customWidth="1"/>
    <col min="7174" max="7174" width="9.125" style="130" bestFit="1" customWidth="1"/>
    <col min="7175" max="7175" width="8.5" style="130" bestFit="1" customWidth="1"/>
    <col min="7176" max="7410" width="10" style="130"/>
    <col min="7411" max="7411" width="3.625" style="130" customWidth="1"/>
    <col min="7412" max="7412" width="24.875" style="130" bestFit="1" customWidth="1"/>
    <col min="7413" max="7418" width="9" style="130" customWidth="1"/>
    <col min="7419" max="7419" width="8.75" style="130" customWidth="1"/>
    <col min="7420" max="7420" width="5.625" style="130" bestFit="1" customWidth="1"/>
    <col min="7421" max="7421" width="7" style="130" bestFit="1" customWidth="1"/>
    <col min="7422" max="7426" width="5.625" style="130" bestFit="1" customWidth="1"/>
    <col min="7427" max="7427" width="6.375" style="130" bestFit="1" customWidth="1"/>
    <col min="7428" max="7428" width="9.625" style="130" bestFit="1" customWidth="1"/>
    <col min="7429" max="7429" width="7.25" style="130" bestFit="1" customWidth="1"/>
    <col min="7430" max="7430" width="9.125" style="130" bestFit="1" customWidth="1"/>
    <col min="7431" max="7431" width="8.5" style="130" bestFit="1" customWidth="1"/>
    <col min="7432" max="7666" width="10" style="130"/>
    <col min="7667" max="7667" width="3.625" style="130" customWidth="1"/>
    <col min="7668" max="7668" width="24.875" style="130" bestFit="1" customWidth="1"/>
    <col min="7669" max="7674" width="9" style="130" customWidth="1"/>
    <col min="7675" max="7675" width="8.75" style="130" customWidth="1"/>
    <col min="7676" max="7676" width="5.625" style="130" bestFit="1" customWidth="1"/>
    <col min="7677" max="7677" width="7" style="130" bestFit="1" customWidth="1"/>
    <col min="7678" max="7682" width="5.625" style="130" bestFit="1" customWidth="1"/>
    <col min="7683" max="7683" width="6.375" style="130" bestFit="1" customWidth="1"/>
    <col min="7684" max="7684" width="9.625" style="130" bestFit="1" customWidth="1"/>
    <col min="7685" max="7685" width="7.25" style="130" bestFit="1" customWidth="1"/>
    <col min="7686" max="7686" width="9.125" style="130" bestFit="1" customWidth="1"/>
    <col min="7687" max="7687" width="8.5" style="130" bestFit="1" customWidth="1"/>
    <col min="7688" max="7922" width="10" style="130"/>
    <col min="7923" max="7923" width="3.625" style="130" customWidth="1"/>
    <col min="7924" max="7924" width="24.875" style="130" bestFit="1" customWidth="1"/>
    <col min="7925" max="7930" width="9" style="130" customWidth="1"/>
    <col min="7931" max="7931" width="8.75" style="130" customWidth="1"/>
    <col min="7932" max="7932" width="5.625" style="130" bestFit="1" customWidth="1"/>
    <col min="7933" max="7933" width="7" style="130" bestFit="1" customWidth="1"/>
    <col min="7934" max="7938" width="5.625" style="130" bestFit="1" customWidth="1"/>
    <col min="7939" max="7939" width="6.375" style="130" bestFit="1" customWidth="1"/>
    <col min="7940" max="7940" width="9.625" style="130" bestFit="1" customWidth="1"/>
    <col min="7941" max="7941" width="7.25" style="130" bestFit="1" customWidth="1"/>
    <col min="7942" max="7942" width="9.125" style="130" bestFit="1" customWidth="1"/>
    <col min="7943" max="7943" width="8.5" style="130" bestFit="1" customWidth="1"/>
    <col min="7944" max="8178" width="10" style="130"/>
    <col min="8179" max="8179" width="3.625" style="130" customWidth="1"/>
    <col min="8180" max="8180" width="24.875" style="130" bestFit="1" customWidth="1"/>
    <col min="8181" max="8186" width="9" style="130" customWidth="1"/>
    <col min="8187" max="8187" width="8.75" style="130" customWidth="1"/>
    <col min="8188" max="8188" width="5.625" style="130" bestFit="1" customWidth="1"/>
    <col min="8189" max="8189" width="7" style="130" bestFit="1" customWidth="1"/>
    <col min="8190" max="8194" width="5.625" style="130" bestFit="1" customWidth="1"/>
    <col min="8195" max="8195" width="6.375" style="130" bestFit="1" customWidth="1"/>
    <col min="8196" max="8196" width="9.625" style="130" bestFit="1" customWidth="1"/>
    <col min="8197" max="8197" width="7.25" style="130" bestFit="1" customWidth="1"/>
    <col min="8198" max="8198" width="9.125" style="130" bestFit="1" customWidth="1"/>
    <col min="8199" max="8199" width="8.5" style="130" bestFit="1" customWidth="1"/>
    <col min="8200" max="8434" width="10" style="130"/>
    <col min="8435" max="8435" width="3.625" style="130" customWidth="1"/>
    <col min="8436" max="8436" width="24.875" style="130" bestFit="1" customWidth="1"/>
    <col min="8437" max="8442" width="9" style="130" customWidth="1"/>
    <col min="8443" max="8443" width="8.75" style="130" customWidth="1"/>
    <col min="8444" max="8444" width="5.625" style="130" bestFit="1" customWidth="1"/>
    <col min="8445" max="8445" width="7" style="130" bestFit="1" customWidth="1"/>
    <col min="8446" max="8450" width="5.625" style="130" bestFit="1" customWidth="1"/>
    <col min="8451" max="8451" width="6.375" style="130" bestFit="1" customWidth="1"/>
    <col min="8452" max="8452" width="9.625" style="130" bestFit="1" customWidth="1"/>
    <col min="8453" max="8453" width="7.25" style="130" bestFit="1" customWidth="1"/>
    <col min="8454" max="8454" width="9.125" style="130" bestFit="1" customWidth="1"/>
    <col min="8455" max="8455" width="8.5" style="130" bestFit="1" customWidth="1"/>
    <col min="8456" max="8690" width="10" style="130"/>
    <col min="8691" max="8691" width="3.625" style="130" customWidth="1"/>
    <col min="8692" max="8692" width="24.875" style="130" bestFit="1" customWidth="1"/>
    <col min="8693" max="8698" width="9" style="130" customWidth="1"/>
    <col min="8699" max="8699" width="8.75" style="130" customWidth="1"/>
    <col min="8700" max="8700" width="5.625" style="130" bestFit="1" customWidth="1"/>
    <col min="8701" max="8701" width="7" style="130" bestFit="1" customWidth="1"/>
    <col min="8702" max="8706" width="5.625" style="130" bestFit="1" customWidth="1"/>
    <col min="8707" max="8707" width="6.375" style="130" bestFit="1" customWidth="1"/>
    <col min="8708" max="8708" width="9.625" style="130" bestFit="1" customWidth="1"/>
    <col min="8709" max="8709" width="7.25" style="130" bestFit="1" customWidth="1"/>
    <col min="8710" max="8710" width="9.125" style="130" bestFit="1" customWidth="1"/>
    <col min="8711" max="8711" width="8.5" style="130" bestFit="1" customWidth="1"/>
    <col min="8712" max="8946" width="10" style="130"/>
    <col min="8947" max="8947" width="3.625" style="130" customWidth="1"/>
    <col min="8948" max="8948" width="24.875" style="130" bestFit="1" customWidth="1"/>
    <col min="8949" max="8954" width="9" style="130" customWidth="1"/>
    <col min="8955" max="8955" width="8.75" style="130" customWidth="1"/>
    <col min="8956" max="8956" width="5.625" style="130" bestFit="1" customWidth="1"/>
    <col min="8957" max="8957" width="7" style="130" bestFit="1" customWidth="1"/>
    <col min="8958" max="8962" width="5.625" style="130" bestFit="1" customWidth="1"/>
    <col min="8963" max="8963" width="6.375" style="130" bestFit="1" customWidth="1"/>
    <col min="8964" max="8964" width="9.625" style="130" bestFit="1" customWidth="1"/>
    <col min="8965" max="8965" width="7.25" style="130" bestFit="1" customWidth="1"/>
    <col min="8966" max="8966" width="9.125" style="130" bestFit="1" customWidth="1"/>
    <col min="8967" max="8967" width="8.5" style="130" bestFit="1" customWidth="1"/>
    <col min="8968" max="9202" width="10" style="130"/>
    <col min="9203" max="9203" width="3.625" style="130" customWidth="1"/>
    <col min="9204" max="9204" width="24.875" style="130" bestFit="1" customWidth="1"/>
    <col min="9205" max="9210" width="9" style="130" customWidth="1"/>
    <col min="9211" max="9211" width="8.75" style="130" customWidth="1"/>
    <col min="9212" max="9212" width="5.625" style="130" bestFit="1" customWidth="1"/>
    <col min="9213" max="9213" width="7" style="130" bestFit="1" customWidth="1"/>
    <col min="9214" max="9218" width="5.625" style="130" bestFit="1" customWidth="1"/>
    <col min="9219" max="9219" width="6.375" style="130" bestFit="1" customWidth="1"/>
    <col min="9220" max="9220" width="9.625" style="130" bestFit="1" customWidth="1"/>
    <col min="9221" max="9221" width="7.25" style="130" bestFit="1" customWidth="1"/>
    <col min="9222" max="9222" width="9.125" style="130" bestFit="1" customWidth="1"/>
    <col min="9223" max="9223" width="8.5" style="130" bestFit="1" customWidth="1"/>
    <col min="9224" max="9458" width="10" style="130"/>
    <col min="9459" max="9459" width="3.625" style="130" customWidth="1"/>
    <col min="9460" max="9460" width="24.875" style="130" bestFit="1" customWidth="1"/>
    <col min="9461" max="9466" width="9" style="130" customWidth="1"/>
    <col min="9467" max="9467" width="8.75" style="130" customWidth="1"/>
    <col min="9468" max="9468" width="5.625" style="130" bestFit="1" customWidth="1"/>
    <col min="9469" max="9469" width="7" style="130" bestFit="1" customWidth="1"/>
    <col min="9470" max="9474" width="5.625" style="130" bestFit="1" customWidth="1"/>
    <col min="9475" max="9475" width="6.375" style="130" bestFit="1" customWidth="1"/>
    <col min="9476" max="9476" width="9.625" style="130" bestFit="1" customWidth="1"/>
    <col min="9477" max="9477" width="7.25" style="130" bestFit="1" customWidth="1"/>
    <col min="9478" max="9478" width="9.125" style="130" bestFit="1" customWidth="1"/>
    <col min="9479" max="9479" width="8.5" style="130" bestFit="1" customWidth="1"/>
    <col min="9480" max="9714" width="10" style="130"/>
    <col min="9715" max="9715" width="3.625" style="130" customWidth="1"/>
    <col min="9716" max="9716" width="24.875" style="130" bestFit="1" customWidth="1"/>
    <col min="9717" max="9722" width="9" style="130" customWidth="1"/>
    <col min="9723" max="9723" width="8.75" style="130" customWidth="1"/>
    <col min="9724" max="9724" width="5.625" style="130" bestFit="1" customWidth="1"/>
    <col min="9725" max="9725" width="7" style="130" bestFit="1" customWidth="1"/>
    <col min="9726" max="9730" width="5.625" style="130" bestFit="1" customWidth="1"/>
    <col min="9731" max="9731" width="6.375" style="130" bestFit="1" customWidth="1"/>
    <col min="9732" max="9732" width="9.625" style="130" bestFit="1" customWidth="1"/>
    <col min="9733" max="9733" width="7.25" style="130" bestFit="1" customWidth="1"/>
    <col min="9734" max="9734" width="9.125" style="130" bestFit="1" customWidth="1"/>
    <col min="9735" max="9735" width="8.5" style="130" bestFit="1" customWidth="1"/>
    <col min="9736" max="9970" width="10" style="130"/>
    <col min="9971" max="9971" width="3.625" style="130" customWidth="1"/>
    <col min="9972" max="9972" width="24.875" style="130" bestFit="1" customWidth="1"/>
    <col min="9973" max="9978" width="9" style="130" customWidth="1"/>
    <col min="9979" max="9979" width="8.75" style="130" customWidth="1"/>
    <col min="9980" max="9980" width="5.625" style="130" bestFit="1" customWidth="1"/>
    <col min="9981" max="9981" width="7" style="130" bestFit="1" customWidth="1"/>
    <col min="9982" max="9986" width="5.625" style="130" bestFit="1" customWidth="1"/>
    <col min="9987" max="9987" width="6.375" style="130" bestFit="1" customWidth="1"/>
    <col min="9988" max="9988" width="9.625" style="130" bestFit="1" customWidth="1"/>
    <col min="9989" max="9989" width="7.25" style="130" bestFit="1" customWidth="1"/>
    <col min="9990" max="9990" width="9.125" style="130" bestFit="1" customWidth="1"/>
    <col min="9991" max="9991" width="8.5" style="130" bestFit="1" customWidth="1"/>
    <col min="9992" max="10226" width="10" style="130"/>
    <col min="10227" max="10227" width="3.625" style="130" customWidth="1"/>
    <col min="10228" max="10228" width="24.875" style="130" bestFit="1" customWidth="1"/>
    <col min="10229" max="10234" width="9" style="130" customWidth="1"/>
    <col min="10235" max="10235" width="8.75" style="130" customWidth="1"/>
    <col min="10236" max="10236" width="5.625" style="130" bestFit="1" customWidth="1"/>
    <col min="10237" max="10237" width="7" style="130" bestFit="1" customWidth="1"/>
    <col min="10238" max="10242" width="5.625" style="130" bestFit="1" customWidth="1"/>
    <col min="10243" max="10243" width="6.375" style="130" bestFit="1" customWidth="1"/>
    <col min="10244" max="10244" width="9.625" style="130" bestFit="1" customWidth="1"/>
    <col min="10245" max="10245" width="7.25" style="130" bestFit="1" customWidth="1"/>
    <col min="10246" max="10246" width="9.125" style="130" bestFit="1" customWidth="1"/>
    <col min="10247" max="10247" width="8.5" style="130" bestFit="1" customWidth="1"/>
    <col min="10248" max="10482" width="10" style="130"/>
    <col min="10483" max="10483" width="3.625" style="130" customWidth="1"/>
    <col min="10484" max="10484" width="24.875" style="130" bestFit="1" customWidth="1"/>
    <col min="10485" max="10490" width="9" style="130" customWidth="1"/>
    <col min="10491" max="10491" width="8.75" style="130" customWidth="1"/>
    <col min="10492" max="10492" width="5.625" style="130" bestFit="1" customWidth="1"/>
    <col min="10493" max="10493" width="7" style="130" bestFit="1" customWidth="1"/>
    <col min="10494" max="10498" width="5.625" style="130" bestFit="1" customWidth="1"/>
    <col min="10499" max="10499" width="6.375" style="130" bestFit="1" customWidth="1"/>
    <col min="10500" max="10500" width="9.625" style="130" bestFit="1" customWidth="1"/>
    <col min="10501" max="10501" width="7.25" style="130" bestFit="1" customWidth="1"/>
    <col min="10502" max="10502" width="9.125" style="130" bestFit="1" customWidth="1"/>
    <col min="10503" max="10503" width="8.5" style="130" bestFit="1" customWidth="1"/>
    <col min="10504" max="10738" width="10" style="130"/>
    <col min="10739" max="10739" width="3.625" style="130" customWidth="1"/>
    <col min="10740" max="10740" width="24.875" style="130" bestFit="1" customWidth="1"/>
    <col min="10741" max="10746" width="9" style="130" customWidth="1"/>
    <col min="10747" max="10747" width="8.75" style="130" customWidth="1"/>
    <col min="10748" max="10748" width="5.625" style="130" bestFit="1" customWidth="1"/>
    <col min="10749" max="10749" width="7" style="130" bestFit="1" customWidth="1"/>
    <col min="10750" max="10754" width="5.625" style="130" bestFit="1" customWidth="1"/>
    <col min="10755" max="10755" width="6.375" style="130" bestFit="1" customWidth="1"/>
    <col min="10756" max="10756" width="9.625" style="130" bestFit="1" customWidth="1"/>
    <col min="10757" max="10757" width="7.25" style="130" bestFit="1" customWidth="1"/>
    <col min="10758" max="10758" width="9.125" style="130" bestFit="1" customWidth="1"/>
    <col min="10759" max="10759" width="8.5" style="130" bestFit="1" customWidth="1"/>
    <col min="10760" max="10994" width="10" style="130"/>
    <col min="10995" max="10995" width="3.625" style="130" customWidth="1"/>
    <col min="10996" max="10996" width="24.875" style="130" bestFit="1" customWidth="1"/>
    <col min="10997" max="11002" width="9" style="130" customWidth="1"/>
    <col min="11003" max="11003" width="8.75" style="130" customWidth="1"/>
    <col min="11004" max="11004" width="5.625" style="130" bestFit="1" customWidth="1"/>
    <col min="11005" max="11005" width="7" style="130" bestFit="1" customWidth="1"/>
    <col min="11006" max="11010" width="5.625" style="130" bestFit="1" customWidth="1"/>
    <col min="11011" max="11011" width="6.375" style="130" bestFit="1" customWidth="1"/>
    <col min="11012" max="11012" width="9.625" style="130" bestFit="1" customWidth="1"/>
    <col min="11013" max="11013" width="7.25" style="130" bestFit="1" customWidth="1"/>
    <col min="11014" max="11014" width="9.125" style="130" bestFit="1" customWidth="1"/>
    <col min="11015" max="11015" width="8.5" style="130" bestFit="1" customWidth="1"/>
    <col min="11016" max="11250" width="10" style="130"/>
    <col min="11251" max="11251" width="3.625" style="130" customWidth="1"/>
    <col min="11252" max="11252" width="24.875" style="130" bestFit="1" customWidth="1"/>
    <col min="11253" max="11258" width="9" style="130" customWidth="1"/>
    <col min="11259" max="11259" width="8.75" style="130" customWidth="1"/>
    <col min="11260" max="11260" width="5.625" style="130" bestFit="1" customWidth="1"/>
    <col min="11261" max="11261" width="7" style="130" bestFit="1" customWidth="1"/>
    <col min="11262" max="11266" width="5.625" style="130" bestFit="1" customWidth="1"/>
    <col min="11267" max="11267" width="6.375" style="130" bestFit="1" customWidth="1"/>
    <col min="11268" max="11268" width="9.625" style="130" bestFit="1" customWidth="1"/>
    <col min="11269" max="11269" width="7.25" style="130" bestFit="1" customWidth="1"/>
    <col min="11270" max="11270" width="9.125" style="130" bestFit="1" customWidth="1"/>
    <col min="11271" max="11271" width="8.5" style="130" bestFit="1" customWidth="1"/>
    <col min="11272" max="11506" width="10" style="130"/>
    <col min="11507" max="11507" width="3.625" style="130" customWidth="1"/>
    <col min="11508" max="11508" width="24.875" style="130" bestFit="1" customWidth="1"/>
    <col min="11509" max="11514" width="9" style="130" customWidth="1"/>
    <col min="11515" max="11515" width="8.75" style="130" customWidth="1"/>
    <col min="11516" max="11516" width="5.625" style="130" bestFit="1" customWidth="1"/>
    <col min="11517" max="11517" width="7" style="130" bestFit="1" customWidth="1"/>
    <col min="11518" max="11522" width="5.625" style="130" bestFit="1" customWidth="1"/>
    <col min="11523" max="11523" width="6.375" style="130" bestFit="1" customWidth="1"/>
    <col min="11524" max="11524" width="9.625" style="130" bestFit="1" customWidth="1"/>
    <col min="11525" max="11525" width="7.25" style="130" bestFit="1" customWidth="1"/>
    <col min="11526" max="11526" width="9.125" style="130" bestFit="1" customWidth="1"/>
    <col min="11527" max="11527" width="8.5" style="130" bestFit="1" customWidth="1"/>
    <col min="11528" max="11762" width="10" style="130"/>
    <col min="11763" max="11763" width="3.625" style="130" customWidth="1"/>
    <col min="11764" max="11764" width="24.875" style="130" bestFit="1" customWidth="1"/>
    <col min="11765" max="11770" width="9" style="130" customWidth="1"/>
    <col min="11771" max="11771" width="8.75" style="130" customWidth="1"/>
    <col min="11772" max="11772" width="5.625" style="130" bestFit="1" customWidth="1"/>
    <col min="11773" max="11773" width="7" style="130" bestFit="1" customWidth="1"/>
    <col min="11774" max="11778" width="5.625" style="130" bestFit="1" customWidth="1"/>
    <col min="11779" max="11779" width="6.375" style="130" bestFit="1" customWidth="1"/>
    <col min="11780" max="11780" width="9.625" style="130" bestFit="1" customWidth="1"/>
    <col min="11781" max="11781" width="7.25" style="130" bestFit="1" customWidth="1"/>
    <col min="11782" max="11782" width="9.125" style="130" bestFit="1" customWidth="1"/>
    <col min="11783" max="11783" width="8.5" style="130" bestFit="1" customWidth="1"/>
    <col min="11784" max="12018" width="10" style="130"/>
    <col min="12019" max="12019" width="3.625" style="130" customWidth="1"/>
    <col min="12020" max="12020" width="24.875" style="130" bestFit="1" customWidth="1"/>
    <col min="12021" max="12026" width="9" style="130" customWidth="1"/>
    <col min="12027" max="12027" width="8.75" style="130" customWidth="1"/>
    <col min="12028" max="12028" width="5.625" style="130" bestFit="1" customWidth="1"/>
    <col min="12029" max="12029" width="7" style="130" bestFit="1" customWidth="1"/>
    <col min="12030" max="12034" width="5.625" style="130" bestFit="1" customWidth="1"/>
    <col min="12035" max="12035" width="6.375" style="130" bestFit="1" customWidth="1"/>
    <col min="12036" max="12036" width="9.625" style="130" bestFit="1" customWidth="1"/>
    <col min="12037" max="12037" width="7.25" style="130" bestFit="1" customWidth="1"/>
    <col min="12038" max="12038" width="9.125" style="130" bestFit="1" customWidth="1"/>
    <col min="12039" max="12039" width="8.5" style="130" bestFit="1" customWidth="1"/>
    <col min="12040" max="12274" width="10" style="130"/>
    <col min="12275" max="12275" width="3.625" style="130" customWidth="1"/>
    <col min="12276" max="12276" width="24.875" style="130" bestFit="1" customWidth="1"/>
    <col min="12277" max="12282" width="9" style="130" customWidth="1"/>
    <col min="12283" max="12283" width="8.75" style="130" customWidth="1"/>
    <col min="12284" max="12284" width="5.625" style="130" bestFit="1" customWidth="1"/>
    <col min="12285" max="12285" width="7" style="130" bestFit="1" customWidth="1"/>
    <col min="12286" max="12290" width="5.625" style="130" bestFit="1" customWidth="1"/>
    <col min="12291" max="12291" width="6.375" style="130" bestFit="1" customWidth="1"/>
    <col min="12292" max="12292" width="9.625" style="130" bestFit="1" customWidth="1"/>
    <col min="12293" max="12293" width="7.25" style="130" bestFit="1" customWidth="1"/>
    <col min="12294" max="12294" width="9.125" style="130" bestFit="1" customWidth="1"/>
    <col min="12295" max="12295" width="8.5" style="130" bestFit="1" customWidth="1"/>
    <col min="12296" max="12530" width="10" style="130"/>
    <col min="12531" max="12531" width="3.625" style="130" customWidth="1"/>
    <col min="12532" max="12532" width="24.875" style="130" bestFit="1" customWidth="1"/>
    <col min="12533" max="12538" width="9" style="130" customWidth="1"/>
    <col min="12539" max="12539" width="8.75" style="130" customWidth="1"/>
    <col min="12540" max="12540" width="5.625" style="130" bestFit="1" customWidth="1"/>
    <col min="12541" max="12541" width="7" style="130" bestFit="1" customWidth="1"/>
    <col min="12542" max="12546" width="5.625" style="130" bestFit="1" customWidth="1"/>
    <col min="12547" max="12547" width="6.375" style="130" bestFit="1" customWidth="1"/>
    <col min="12548" max="12548" width="9.625" style="130" bestFit="1" customWidth="1"/>
    <col min="12549" max="12549" width="7.25" style="130" bestFit="1" customWidth="1"/>
    <col min="12550" max="12550" width="9.125" style="130" bestFit="1" customWidth="1"/>
    <col min="12551" max="12551" width="8.5" style="130" bestFit="1" customWidth="1"/>
    <col min="12552" max="12786" width="10" style="130"/>
    <col min="12787" max="12787" width="3.625" style="130" customWidth="1"/>
    <col min="12788" max="12788" width="24.875" style="130" bestFit="1" customWidth="1"/>
    <col min="12789" max="12794" width="9" style="130" customWidth="1"/>
    <col min="12795" max="12795" width="8.75" style="130" customWidth="1"/>
    <col min="12796" max="12796" width="5.625" style="130" bestFit="1" customWidth="1"/>
    <col min="12797" max="12797" width="7" style="130" bestFit="1" customWidth="1"/>
    <col min="12798" max="12802" width="5.625" style="130" bestFit="1" customWidth="1"/>
    <col min="12803" max="12803" width="6.375" style="130" bestFit="1" customWidth="1"/>
    <col min="12804" max="12804" width="9.625" style="130" bestFit="1" customWidth="1"/>
    <col min="12805" max="12805" width="7.25" style="130" bestFit="1" customWidth="1"/>
    <col min="12806" max="12806" width="9.125" style="130" bestFit="1" customWidth="1"/>
    <col min="12807" max="12807" width="8.5" style="130" bestFit="1" customWidth="1"/>
    <col min="12808" max="13042" width="10" style="130"/>
    <col min="13043" max="13043" width="3.625" style="130" customWidth="1"/>
    <col min="13044" max="13044" width="24.875" style="130" bestFit="1" customWidth="1"/>
    <col min="13045" max="13050" width="9" style="130" customWidth="1"/>
    <col min="13051" max="13051" width="8.75" style="130" customWidth="1"/>
    <col min="13052" max="13052" width="5.625" style="130" bestFit="1" customWidth="1"/>
    <col min="13053" max="13053" width="7" style="130" bestFit="1" customWidth="1"/>
    <col min="13054" max="13058" width="5.625" style="130" bestFit="1" customWidth="1"/>
    <col min="13059" max="13059" width="6.375" style="130" bestFit="1" customWidth="1"/>
    <col min="13060" max="13060" width="9.625" style="130" bestFit="1" customWidth="1"/>
    <col min="13061" max="13061" width="7.25" style="130" bestFit="1" customWidth="1"/>
    <col min="13062" max="13062" width="9.125" style="130" bestFit="1" customWidth="1"/>
    <col min="13063" max="13063" width="8.5" style="130" bestFit="1" customWidth="1"/>
    <col min="13064" max="13298" width="10" style="130"/>
    <col min="13299" max="13299" width="3.625" style="130" customWidth="1"/>
    <col min="13300" max="13300" width="24.875" style="130" bestFit="1" customWidth="1"/>
    <col min="13301" max="13306" width="9" style="130" customWidth="1"/>
    <col min="13307" max="13307" width="8.75" style="130" customWidth="1"/>
    <col min="13308" max="13308" width="5.625" style="130" bestFit="1" customWidth="1"/>
    <col min="13309" max="13309" width="7" style="130" bestFit="1" customWidth="1"/>
    <col min="13310" max="13314" width="5.625" style="130" bestFit="1" customWidth="1"/>
    <col min="13315" max="13315" width="6.375" style="130" bestFit="1" customWidth="1"/>
    <col min="13316" max="13316" width="9.625" style="130" bestFit="1" customWidth="1"/>
    <col min="13317" max="13317" width="7.25" style="130" bestFit="1" customWidth="1"/>
    <col min="13318" max="13318" width="9.125" style="130" bestFit="1" customWidth="1"/>
    <col min="13319" max="13319" width="8.5" style="130" bestFit="1" customWidth="1"/>
    <col min="13320" max="13554" width="10" style="130"/>
    <col min="13555" max="13555" width="3.625" style="130" customWidth="1"/>
    <col min="13556" max="13556" width="24.875" style="130" bestFit="1" customWidth="1"/>
    <col min="13557" max="13562" width="9" style="130" customWidth="1"/>
    <col min="13563" max="13563" width="8.75" style="130" customWidth="1"/>
    <col min="13564" max="13564" width="5.625" style="130" bestFit="1" customWidth="1"/>
    <col min="13565" max="13565" width="7" style="130" bestFit="1" customWidth="1"/>
    <col min="13566" max="13570" width="5.625" style="130" bestFit="1" customWidth="1"/>
    <col min="13571" max="13571" width="6.375" style="130" bestFit="1" customWidth="1"/>
    <col min="13572" max="13572" width="9.625" style="130" bestFit="1" customWidth="1"/>
    <col min="13573" max="13573" width="7.25" style="130" bestFit="1" customWidth="1"/>
    <col min="13574" max="13574" width="9.125" style="130" bestFit="1" customWidth="1"/>
    <col min="13575" max="13575" width="8.5" style="130" bestFit="1" customWidth="1"/>
    <col min="13576" max="13810" width="10" style="130"/>
    <col min="13811" max="13811" width="3.625" style="130" customWidth="1"/>
    <col min="13812" max="13812" width="24.875" style="130" bestFit="1" customWidth="1"/>
    <col min="13813" max="13818" width="9" style="130" customWidth="1"/>
    <col min="13819" max="13819" width="8.75" style="130" customWidth="1"/>
    <col min="13820" max="13820" width="5.625" style="130" bestFit="1" customWidth="1"/>
    <col min="13821" max="13821" width="7" style="130" bestFit="1" customWidth="1"/>
    <col min="13822" max="13826" width="5.625" style="130" bestFit="1" customWidth="1"/>
    <col min="13827" max="13827" width="6.375" style="130" bestFit="1" customWidth="1"/>
    <col min="13828" max="13828" width="9.625" style="130" bestFit="1" customWidth="1"/>
    <col min="13829" max="13829" width="7.25" style="130" bestFit="1" customWidth="1"/>
    <col min="13830" max="13830" width="9.125" style="130" bestFit="1" customWidth="1"/>
    <col min="13831" max="13831" width="8.5" style="130" bestFit="1" customWidth="1"/>
    <col min="13832" max="14066" width="10" style="130"/>
    <col min="14067" max="14067" width="3.625" style="130" customWidth="1"/>
    <col min="14068" max="14068" width="24.875" style="130" bestFit="1" customWidth="1"/>
    <col min="14069" max="14074" width="9" style="130" customWidth="1"/>
    <col min="14075" max="14075" width="8.75" style="130" customWidth="1"/>
    <col min="14076" max="14076" width="5.625" style="130" bestFit="1" customWidth="1"/>
    <col min="14077" max="14077" width="7" style="130" bestFit="1" customWidth="1"/>
    <col min="14078" max="14082" width="5.625" style="130" bestFit="1" customWidth="1"/>
    <col min="14083" max="14083" width="6.375" style="130" bestFit="1" customWidth="1"/>
    <col min="14084" max="14084" width="9.625" style="130" bestFit="1" customWidth="1"/>
    <col min="14085" max="14085" width="7.25" style="130" bestFit="1" customWidth="1"/>
    <col min="14086" max="14086" width="9.125" style="130" bestFit="1" customWidth="1"/>
    <col min="14087" max="14087" width="8.5" style="130" bestFit="1" customWidth="1"/>
    <col min="14088" max="14322" width="10" style="130"/>
    <col min="14323" max="14323" width="3.625" style="130" customWidth="1"/>
    <col min="14324" max="14324" width="24.875" style="130" bestFit="1" customWidth="1"/>
    <col min="14325" max="14330" width="9" style="130" customWidth="1"/>
    <col min="14331" max="14331" width="8.75" style="130" customWidth="1"/>
    <col min="14332" max="14332" width="5.625" style="130" bestFit="1" customWidth="1"/>
    <col min="14333" max="14333" width="7" style="130" bestFit="1" customWidth="1"/>
    <col min="14334" max="14338" width="5.625" style="130" bestFit="1" customWidth="1"/>
    <col min="14339" max="14339" width="6.375" style="130" bestFit="1" customWidth="1"/>
    <col min="14340" max="14340" width="9.625" style="130" bestFit="1" customWidth="1"/>
    <col min="14341" max="14341" width="7.25" style="130" bestFit="1" customWidth="1"/>
    <col min="14342" max="14342" width="9.125" style="130" bestFit="1" customWidth="1"/>
    <col min="14343" max="14343" width="8.5" style="130" bestFit="1" customWidth="1"/>
    <col min="14344" max="14578" width="10" style="130"/>
    <col min="14579" max="14579" width="3.625" style="130" customWidth="1"/>
    <col min="14580" max="14580" width="24.875" style="130" bestFit="1" customWidth="1"/>
    <col min="14581" max="14586" width="9" style="130" customWidth="1"/>
    <col min="14587" max="14587" width="8.75" style="130" customWidth="1"/>
    <col min="14588" max="14588" width="5.625" style="130" bestFit="1" customWidth="1"/>
    <col min="14589" max="14589" width="7" style="130" bestFit="1" customWidth="1"/>
    <col min="14590" max="14594" width="5.625" style="130" bestFit="1" customWidth="1"/>
    <col min="14595" max="14595" width="6.375" style="130" bestFit="1" customWidth="1"/>
    <col min="14596" max="14596" width="9.625" style="130" bestFit="1" customWidth="1"/>
    <col min="14597" max="14597" width="7.25" style="130" bestFit="1" customWidth="1"/>
    <col min="14598" max="14598" width="9.125" style="130" bestFit="1" customWidth="1"/>
    <col min="14599" max="14599" width="8.5" style="130" bestFit="1" customWidth="1"/>
    <col min="14600" max="14834" width="10" style="130"/>
    <col min="14835" max="14835" width="3.625" style="130" customWidth="1"/>
    <col min="14836" max="14836" width="24.875" style="130" bestFit="1" customWidth="1"/>
    <col min="14837" max="14842" width="9" style="130" customWidth="1"/>
    <col min="14843" max="14843" width="8.75" style="130" customWidth="1"/>
    <col min="14844" max="14844" width="5.625" style="130" bestFit="1" customWidth="1"/>
    <col min="14845" max="14845" width="7" style="130" bestFit="1" customWidth="1"/>
    <col min="14846" max="14850" width="5.625" style="130" bestFit="1" customWidth="1"/>
    <col min="14851" max="14851" width="6.375" style="130" bestFit="1" customWidth="1"/>
    <col min="14852" max="14852" width="9.625" style="130" bestFit="1" customWidth="1"/>
    <col min="14853" max="14853" width="7.25" style="130" bestFit="1" customWidth="1"/>
    <col min="14854" max="14854" width="9.125" style="130" bestFit="1" customWidth="1"/>
    <col min="14855" max="14855" width="8.5" style="130" bestFit="1" customWidth="1"/>
    <col min="14856" max="15090" width="10" style="130"/>
    <col min="15091" max="15091" width="3.625" style="130" customWidth="1"/>
    <col min="15092" max="15092" width="24.875" style="130" bestFit="1" customWidth="1"/>
    <col min="15093" max="15098" width="9" style="130" customWidth="1"/>
    <col min="15099" max="15099" width="8.75" style="130" customWidth="1"/>
    <col min="15100" max="15100" width="5.625" style="130" bestFit="1" customWidth="1"/>
    <col min="15101" max="15101" width="7" style="130" bestFit="1" customWidth="1"/>
    <col min="15102" max="15106" width="5.625" style="130" bestFit="1" customWidth="1"/>
    <col min="15107" max="15107" width="6.375" style="130" bestFit="1" customWidth="1"/>
    <col min="15108" max="15108" width="9.625" style="130" bestFit="1" customWidth="1"/>
    <col min="15109" max="15109" width="7.25" style="130" bestFit="1" customWidth="1"/>
    <col min="15110" max="15110" width="9.125" style="130" bestFit="1" customWidth="1"/>
    <col min="15111" max="15111" width="8.5" style="130" bestFit="1" customWidth="1"/>
    <col min="15112" max="15346" width="10" style="130"/>
    <col min="15347" max="15347" width="3.625" style="130" customWidth="1"/>
    <col min="15348" max="15348" width="24.875" style="130" bestFit="1" customWidth="1"/>
    <col min="15349" max="15354" width="9" style="130" customWidth="1"/>
    <col min="15355" max="15355" width="8.75" style="130" customWidth="1"/>
    <col min="15356" max="15356" width="5.625" style="130" bestFit="1" customWidth="1"/>
    <col min="15357" max="15357" width="7" style="130" bestFit="1" customWidth="1"/>
    <col min="15358" max="15362" width="5.625" style="130" bestFit="1" customWidth="1"/>
    <col min="15363" max="15363" width="6.375" style="130" bestFit="1" customWidth="1"/>
    <col min="15364" max="15364" width="9.625" style="130" bestFit="1" customWidth="1"/>
    <col min="15365" max="15365" width="7.25" style="130" bestFit="1" customWidth="1"/>
    <col min="15366" max="15366" width="9.125" style="130" bestFit="1" customWidth="1"/>
    <col min="15367" max="15367" width="8.5" style="130" bestFit="1" customWidth="1"/>
    <col min="15368" max="15602" width="10" style="130"/>
    <col min="15603" max="15603" width="3.625" style="130" customWidth="1"/>
    <col min="15604" max="15604" width="24.875" style="130" bestFit="1" customWidth="1"/>
    <col min="15605" max="15610" width="9" style="130" customWidth="1"/>
    <col min="15611" max="15611" width="8.75" style="130" customWidth="1"/>
    <col min="15612" max="15612" width="5.625" style="130" bestFit="1" customWidth="1"/>
    <col min="15613" max="15613" width="7" style="130" bestFit="1" customWidth="1"/>
    <col min="15614" max="15618" width="5.625" style="130" bestFit="1" customWidth="1"/>
    <col min="15619" max="15619" width="6.375" style="130" bestFit="1" customWidth="1"/>
    <col min="15620" max="15620" width="9.625" style="130" bestFit="1" customWidth="1"/>
    <col min="15621" max="15621" width="7.25" style="130" bestFit="1" customWidth="1"/>
    <col min="15622" max="15622" width="9.125" style="130" bestFit="1" customWidth="1"/>
    <col min="15623" max="15623" width="8.5" style="130" bestFit="1" customWidth="1"/>
    <col min="15624" max="15858" width="10" style="130"/>
    <col min="15859" max="15859" width="3.625" style="130" customWidth="1"/>
    <col min="15860" max="15860" width="24.875" style="130" bestFit="1" customWidth="1"/>
    <col min="15861" max="15866" width="9" style="130" customWidth="1"/>
    <col min="15867" max="15867" width="8.75" style="130" customWidth="1"/>
    <col min="15868" max="15868" width="5.625" style="130" bestFit="1" customWidth="1"/>
    <col min="15869" max="15869" width="7" style="130" bestFit="1" customWidth="1"/>
    <col min="15870" max="15874" width="5.625" style="130" bestFit="1" customWidth="1"/>
    <col min="15875" max="15875" width="6.375" style="130" bestFit="1" customWidth="1"/>
    <col min="15876" max="15876" width="9.625" style="130" bestFit="1" customWidth="1"/>
    <col min="15877" max="15877" width="7.25" style="130" bestFit="1" customWidth="1"/>
    <col min="15878" max="15878" width="9.125" style="130" bestFit="1" customWidth="1"/>
    <col min="15879" max="15879" width="8.5" style="130" bestFit="1" customWidth="1"/>
    <col min="15880" max="16114" width="10" style="130"/>
    <col min="16115" max="16115" width="3.625" style="130" customWidth="1"/>
    <col min="16116" max="16116" width="24.875" style="130" bestFit="1" customWidth="1"/>
    <col min="16117" max="16122" width="9" style="130" customWidth="1"/>
    <col min="16123" max="16123" width="8.75" style="130" customWidth="1"/>
    <col min="16124" max="16124" width="5.625" style="130" bestFit="1" customWidth="1"/>
    <col min="16125" max="16125" width="7" style="130" bestFit="1" customWidth="1"/>
    <col min="16126" max="16130" width="5.625" style="130" bestFit="1" customWidth="1"/>
    <col min="16131" max="16131" width="6.375" style="130" bestFit="1" customWidth="1"/>
    <col min="16132" max="16132" width="9.625" style="130" bestFit="1" customWidth="1"/>
    <col min="16133" max="16133" width="7.25" style="130" bestFit="1" customWidth="1"/>
    <col min="16134" max="16134" width="9.125" style="130" bestFit="1" customWidth="1"/>
    <col min="16135" max="16135" width="8.5" style="130" bestFit="1" customWidth="1"/>
    <col min="16136" max="16384" width="11" style="130"/>
  </cols>
  <sheetData>
    <row r="1" spans="1:13" ht="13.7" customHeight="1" x14ac:dyDescent="0.2">
      <c r="A1" s="908" t="s">
        <v>33</v>
      </c>
      <c r="B1" s="908"/>
      <c r="C1" s="908"/>
      <c r="D1" s="127"/>
      <c r="E1" s="127"/>
      <c r="F1" s="127"/>
      <c r="G1" s="127"/>
    </row>
    <row r="2" spans="1:13" ht="13.7" customHeight="1" x14ac:dyDescent="0.2">
      <c r="A2" s="909"/>
      <c r="B2" s="909"/>
      <c r="C2" s="909"/>
      <c r="D2" s="131"/>
      <c r="E2" s="131"/>
      <c r="F2" s="131"/>
      <c r="G2" s="107" t="s">
        <v>156</v>
      </c>
    </row>
    <row r="3" spans="1:13" ht="13.7" customHeight="1" x14ac:dyDescent="0.2">
      <c r="A3" s="161"/>
      <c r="B3" s="913">
        <f>INDICE!A3</f>
        <v>43221</v>
      </c>
      <c r="C3" s="914"/>
      <c r="D3" s="914" t="s">
        <v>117</v>
      </c>
      <c r="E3" s="914"/>
      <c r="F3" s="914" t="s">
        <v>118</v>
      </c>
      <c r="G3" s="914"/>
    </row>
    <row r="4" spans="1:13" ht="30.4" customHeight="1" x14ac:dyDescent="0.2">
      <c r="A4" s="147"/>
      <c r="B4" s="162" t="s">
        <v>196</v>
      </c>
      <c r="C4" s="163" t="s">
        <v>197</v>
      </c>
      <c r="D4" s="162" t="s">
        <v>196</v>
      </c>
      <c r="E4" s="163" t="s">
        <v>197</v>
      </c>
      <c r="F4" s="162" t="s">
        <v>196</v>
      </c>
      <c r="G4" s="163" t="s">
        <v>197</v>
      </c>
    </row>
    <row r="5" spans="1:13" s="129" customFormat="1" ht="13.7" customHeight="1" x14ac:dyDescent="0.2">
      <c r="A5" s="133" t="s">
        <v>198</v>
      </c>
      <c r="B5" s="136">
        <v>410.99396000000053</v>
      </c>
      <c r="C5" s="139">
        <v>18.006580000000003</v>
      </c>
      <c r="D5" s="136">
        <v>1879.981020000002</v>
      </c>
      <c r="E5" s="136">
        <v>79.988130000000041</v>
      </c>
      <c r="F5" s="136">
        <v>4741.1508300000032</v>
      </c>
      <c r="G5" s="136">
        <v>188.09816999999998</v>
      </c>
      <c r="L5" s="164"/>
      <c r="M5" s="164"/>
    </row>
    <row r="6" spans="1:13" s="129" customFormat="1" ht="13.7" customHeight="1" x14ac:dyDescent="0.2">
      <c r="A6" s="133" t="s">
        <v>199</v>
      </c>
      <c r="B6" s="136">
        <v>1593.8296999999998</v>
      </c>
      <c r="C6" s="136">
        <v>427.9926100000003</v>
      </c>
      <c r="D6" s="136">
        <v>7556.9215100000019</v>
      </c>
      <c r="E6" s="136">
        <v>2037.0641300000002</v>
      </c>
      <c r="F6" s="136">
        <v>18396.383069999996</v>
      </c>
      <c r="G6" s="136">
        <v>4956.6143000000011</v>
      </c>
      <c r="L6" s="164"/>
      <c r="M6" s="164"/>
    </row>
    <row r="7" spans="1:13" s="129" customFormat="1" ht="13.7" customHeight="1" x14ac:dyDescent="0.2">
      <c r="A7" s="143" t="s">
        <v>193</v>
      </c>
      <c r="B7" s="144">
        <v>2004.8236600000002</v>
      </c>
      <c r="C7" s="144">
        <v>445.99919000000028</v>
      </c>
      <c r="D7" s="144">
        <v>9436.902530000003</v>
      </c>
      <c r="E7" s="144">
        <v>2117.0522600000004</v>
      </c>
      <c r="F7" s="144">
        <v>23137.533899999999</v>
      </c>
      <c r="G7" s="144">
        <v>5144.7124700000013</v>
      </c>
    </row>
    <row r="8" spans="1:13" ht="13.7" customHeight="1" x14ac:dyDescent="0.2">
      <c r="G8" s="92" t="s">
        <v>230</v>
      </c>
    </row>
    <row r="9" spans="1:13" ht="13.7" customHeight="1" x14ac:dyDescent="0.2">
      <c r="A9" s="150" t="s">
        <v>470</v>
      </c>
    </row>
    <row r="10" spans="1:13" ht="13.7" customHeight="1" x14ac:dyDescent="0.2">
      <c r="A10" s="150" t="s">
        <v>231</v>
      </c>
    </row>
    <row r="14" spans="1:13" ht="13.7" customHeight="1" x14ac:dyDescent="0.2">
      <c r="B14" s="664"/>
      <c r="D14" s="664"/>
      <c r="F14" s="664"/>
    </row>
    <row r="15" spans="1:13" ht="13.7" customHeight="1" x14ac:dyDescent="0.2">
      <c r="B15" s="664"/>
      <c r="D15" s="664"/>
      <c r="F15" s="664"/>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P47"/>
  <sheetViews>
    <sheetView zoomScale="115" zoomScaleNormal="115" zoomScaleSheetLayoutView="100" workbookViewId="0"/>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1" s="8" customFormat="1" x14ac:dyDescent="0.2">
      <c r="A1" s="6" t="s">
        <v>473</v>
      </c>
    </row>
    <row r="2" spans="1:11" ht="15.75" x14ac:dyDescent="0.25">
      <c r="A2" s="2"/>
      <c r="J2" s="107" t="s">
        <v>156</v>
      </c>
    </row>
    <row r="3" spans="1:11" s="110" customFormat="1" ht="13.7" customHeight="1" x14ac:dyDescent="0.2">
      <c r="A3" s="108"/>
      <c r="B3" s="900">
        <f>INDICE!A3</f>
        <v>43221</v>
      </c>
      <c r="C3" s="900"/>
      <c r="D3" s="900">
        <f>INDICE!C3</f>
        <v>0</v>
      </c>
      <c r="E3" s="900"/>
      <c r="F3" s="109"/>
      <c r="G3" s="901" t="s">
        <v>118</v>
      </c>
      <c r="H3" s="901"/>
      <c r="I3" s="901"/>
      <c r="J3" s="901"/>
    </row>
    <row r="4" spans="1:11" s="110" customFormat="1" x14ac:dyDescent="0.2">
      <c r="A4" s="111"/>
      <c r="B4" s="870" t="s">
        <v>148</v>
      </c>
      <c r="C4" s="870" t="s">
        <v>149</v>
      </c>
      <c r="D4" s="870" t="s">
        <v>185</v>
      </c>
      <c r="E4" s="870" t="s">
        <v>188</v>
      </c>
      <c r="F4" s="870"/>
      <c r="G4" s="870" t="s">
        <v>148</v>
      </c>
      <c r="H4" s="870" t="s">
        <v>149</v>
      </c>
      <c r="I4" s="870" t="s">
        <v>185</v>
      </c>
      <c r="J4" s="870" t="s">
        <v>188</v>
      </c>
    </row>
    <row r="5" spans="1:11" s="110" customFormat="1" x14ac:dyDescent="0.2">
      <c r="A5" s="491" t="s">
        <v>158</v>
      </c>
      <c r="B5" s="113">
        <f>'GNA CCAA'!B5</f>
        <v>60.755299999999977</v>
      </c>
      <c r="C5" s="113">
        <f>'GNA CCAA'!C5</f>
        <v>3.1069300000000006</v>
      </c>
      <c r="D5" s="113">
        <f>'GO CCAA'!B5</f>
        <v>314.34012999999993</v>
      </c>
      <c r="E5" s="460">
        <f>SUM(B5:D5)</f>
        <v>378.20235999999989</v>
      </c>
      <c r="F5" s="113"/>
      <c r="G5" s="113">
        <f>'GNA CCAA'!F5</f>
        <v>683.92894000000092</v>
      </c>
      <c r="H5" s="113">
        <f>'GNA CCAA'!G5</f>
        <v>32.235930000000003</v>
      </c>
      <c r="I5" s="113">
        <f>'GO CCAA'!G5</f>
        <v>3589.8700000000035</v>
      </c>
      <c r="J5" s="460">
        <f>SUM(G5:I5)</f>
        <v>4306.034870000005</v>
      </c>
      <c r="K5" s="81"/>
    </row>
    <row r="6" spans="1:11" s="110" customFormat="1" x14ac:dyDescent="0.2">
      <c r="A6" s="492" t="s">
        <v>159</v>
      </c>
      <c r="B6" s="115">
        <f>'GNA CCAA'!B6</f>
        <v>10.767290000000003</v>
      </c>
      <c r="C6" s="115">
        <f>'GNA CCAA'!C6</f>
        <v>0.66754000000000002</v>
      </c>
      <c r="D6" s="115">
        <f>'GO CCAA'!B6</f>
        <v>71.561840000000018</v>
      </c>
      <c r="E6" s="463">
        <f>SUM(B6:D6)</f>
        <v>82.996670000000023</v>
      </c>
      <c r="F6" s="115"/>
      <c r="G6" s="115">
        <f>'GNA CCAA'!F6</f>
        <v>130.97391999999996</v>
      </c>
      <c r="H6" s="115">
        <f>'GNA CCAA'!G6</f>
        <v>8.1454900000000006</v>
      </c>
      <c r="I6" s="115">
        <f>'GO CCAA'!G6</f>
        <v>874.90846999999985</v>
      </c>
      <c r="J6" s="463">
        <f t="shared" ref="J6:J24" si="0">SUM(G6:I6)</f>
        <v>1014.0278799999999</v>
      </c>
      <c r="K6" s="81"/>
    </row>
    <row r="7" spans="1:11" s="110" customFormat="1" x14ac:dyDescent="0.2">
      <c r="A7" s="492" t="s">
        <v>160</v>
      </c>
      <c r="B7" s="115">
        <f>'GNA CCAA'!B7</f>
        <v>7.0642700000000005</v>
      </c>
      <c r="C7" s="115">
        <f>'GNA CCAA'!C7</f>
        <v>0.65991999999999995</v>
      </c>
      <c r="D7" s="115">
        <f>'GO CCAA'!B7</f>
        <v>38.113419999999998</v>
      </c>
      <c r="E7" s="463">
        <f t="shared" ref="E7:E24" si="1">SUM(B7:D7)</f>
        <v>45.837609999999998</v>
      </c>
      <c r="F7" s="115"/>
      <c r="G7" s="115">
        <f>'GNA CCAA'!F7</f>
        <v>84.909310000000033</v>
      </c>
      <c r="H7" s="115">
        <f>'GNA CCAA'!G7</f>
        <v>7.5974000000000004</v>
      </c>
      <c r="I7" s="115">
        <f>'GO CCAA'!G7</f>
        <v>456.78013999999985</v>
      </c>
      <c r="J7" s="463">
        <f t="shared" si="0"/>
        <v>549.28684999999984</v>
      </c>
      <c r="K7" s="81"/>
    </row>
    <row r="8" spans="1:11" s="110" customFormat="1" x14ac:dyDescent="0.2">
      <c r="A8" s="492" t="s">
        <v>161</v>
      </c>
      <c r="B8" s="115">
        <f>'GNA CCAA'!B8</f>
        <v>18.5562</v>
      </c>
      <c r="C8" s="115">
        <f>'GNA CCAA'!C8</f>
        <v>1.2085899999999998</v>
      </c>
      <c r="D8" s="115">
        <f>'GO CCAA'!B8</f>
        <v>36.263810000000007</v>
      </c>
      <c r="E8" s="463">
        <f t="shared" si="1"/>
        <v>56.028600000000012</v>
      </c>
      <c r="F8" s="115"/>
      <c r="G8" s="115">
        <f>'GNA CCAA'!F8</f>
        <v>214.66625000000005</v>
      </c>
      <c r="H8" s="115">
        <f>'GNA CCAA'!G8</f>
        <v>13.798659999999998</v>
      </c>
      <c r="I8" s="115">
        <f>'GO CCAA'!G8</f>
        <v>430.84593999999993</v>
      </c>
      <c r="J8" s="463">
        <f t="shared" si="0"/>
        <v>659.31084999999996</v>
      </c>
      <c r="K8" s="81"/>
    </row>
    <row r="9" spans="1:11" s="110" customFormat="1" x14ac:dyDescent="0.2">
      <c r="A9" s="492" t="s">
        <v>162</v>
      </c>
      <c r="B9" s="115">
        <f>'GNA CCAA'!B9</f>
        <v>32.057929999999999</v>
      </c>
      <c r="C9" s="115">
        <f>'GNA CCAA'!C9</f>
        <v>11.285229999999999</v>
      </c>
      <c r="D9" s="115">
        <f>'GO CCAA'!B9</f>
        <v>58.439320000000009</v>
      </c>
      <c r="E9" s="463">
        <f t="shared" si="1"/>
        <v>101.78248000000001</v>
      </c>
      <c r="F9" s="115"/>
      <c r="G9" s="115">
        <f>'GNA CCAA'!F9</f>
        <v>388.23578000000009</v>
      </c>
      <c r="H9" s="115">
        <f>'GNA CCAA'!G9</f>
        <v>134.87458999999996</v>
      </c>
      <c r="I9" s="115">
        <f>'GO CCAA'!G9</f>
        <v>679.98414999999966</v>
      </c>
      <c r="J9" s="463">
        <f t="shared" si="0"/>
        <v>1203.0945199999996</v>
      </c>
      <c r="K9" s="81"/>
    </row>
    <row r="10" spans="1:11" s="110" customFormat="1" x14ac:dyDescent="0.2">
      <c r="A10" s="492" t="s">
        <v>163</v>
      </c>
      <c r="B10" s="115">
        <f>'GNA CCAA'!B10</f>
        <v>5.0205399999999996</v>
      </c>
      <c r="C10" s="115">
        <f>'GNA CCAA'!C10</f>
        <v>0.37786999999999993</v>
      </c>
      <c r="D10" s="115">
        <f>'GO CCAA'!B10</f>
        <v>27.449690000000004</v>
      </c>
      <c r="E10" s="463">
        <f t="shared" si="1"/>
        <v>32.848100000000002</v>
      </c>
      <c r="F10" s="115"/>
      <c r="G10" s="115">
        <f>'GNA CCAA'!F10</f>
        <v>58.576509999999992</v>
      </c>
      <c r="H10" s="115">
        <f>'GNA CCAA'!G10</f>
        <v>4.4016200000000012</v>
      </c>
      <c r="I10" s="115">
        <f>'GO CCAA'!G10</f>
        <v>319.48661999999996</v>
      </c>
      <c r="J10" s="463">
        <f t="shared" si="0"/>
        <v>382.46474999999998</v>
      </c>
      <c r="K10" s="81"/>
    </row>
    <row r="11" spans="1:11" s="110" customFormat="1" x14ac:dyDescent="0.2">
      <c r="A11" s="492" t="s">
        <v>164</v>
      </c>
      <c r="B11" s="115">
        <f>'GNA CCAA'!B11</f>
        <v>21.751870000000007</v>
      </c>
      <c r="C11" s="115">
        <f>'GNA CCAA'!C11</f>
        <v>1.6056799999999993</v>
      </c>
      <c r="D11" s="115">
        <f>'GO CCAA'!B11</f>
        <v>159.46949999999998</v>
      </c>
      <c r="E11" s="463">
        <f t="shared" si="1"/>
        <v>182.82704999999999</v>
      </c>
      <c r="F11" s="115"/>
      <c r="G11" s="115">
        <f>'GNA CCAA'!F11</f>
        <v>258.15892999999994</v>
      </c>
      <c r="H11" s="115">
        <f>'GNA CCAA'!G11</f>
        <v>19.140080000000008</v>
      </c>
      <c r="I11" s="115">
        <f>'GO CCAA'!G11</f>
        <v>1843.3501900000003</v>
      </c>
      <c r="J11" s="463">
        <f t="shared" si="0"/>
        <v>2120.6492000000003</v>
      </c>
      <c r="K11" s="81"/>
    </row>
    <row r="12" spans="1:11" s="110" customFormat="1" x14ac:dyDescent="0.2">
      <c r="A12" s="492" t="s">
        <v>562</v>
      </c>
      <c r="B12" s="115">
        <f>'GNA CCAA'!B12</f>
        <v>14.607680000000006</v>
      </c>
      <c r="C12" s="115">
        <f>'GNA CCAA'!C12</f>
        <v>0.83950000000000002</v>
      </c>
      <c r="D12" s="115">
        <f>'GO CCAA'!B12</f>
        <v>109.88799000000004</v>
      </c>
      <c r="E12" s="463">
        <f t="shared" si="1"/>
        <v>125.33517000000005</v>
      </c>
      <c r="F12" s="115"/>
      <c r="G12" s="115">
        <f>'GNA CCAA'!F12</f>
        <v>170.26109000000008</v>
      </c>
      <c r="H12" s="115">
        <f>'GNA CCAA'!G12</f>
        <v>9.7404800000000087</v>
      </c>
      <c r="I12" s="115">
        <f>'GO CCAA'!G12</f>
        <v>1285.6010699999997</v>
      </c>
      <c r="J12" s="463">
        <f t="shared" si="0"/>
        <v>1465.6026399999998</v>
      </c>
      <c r="K12" s="81"/>
    </row>
    <row r="13" spans="1:11" s="110" customFormat="1" x14ac:dyDescent="0.2">
      <c r="A13" s="492" t="s">
        <v>165</v>
      </c>
      <c r="B13" s="115">
        <f>'GNA CCAA'!B13</f>
        <v>68.70501999999999</v>
      </c>
      <c r="C13" s="115">
        <f>'GNA CCAA'!C13</f>
        <v>5.0968600000000013</v>
      </c>
      <c r="D13" s="115">
        <f>'GO CCAA'!B13</f>
        <v>318.27909000000005</v>
      </c>
      <c r="E13" s="463">
        <f t="shared" si="1"/>
        <v>392.08097000000004</v>
      </c>
      <c r="F13" s="115"/>
      <c r="G13" s="115">
        <f>'GNA CCAA'!F13</f>
        <v>764.25192000000004</v>
      </c>
      <c r="H13" s="115">
        <f>'GNA CCAA'!G13</f>
        <v>58.049659999999989</v>
      </c>
      <c r="I13" s="115">
        <f>'GO CCAA'!G13</f>
        <v>3641.3795799999962</v>
      </c>
      <c r="J13" s="463">
        <f t="shared" si="0"/>
        <v>4463.6811599999965</v>
      </c>
      <c r="K13" s="81"/>
    </row>
    <row r="14" spans="1:11" s="110" customFormat="1" x14ac:dyDescent="0.2">
      <c r="A14" s="492" t="s">
        <v>166</v>
      </c>
      <c r="B14" s="115">
        <f>'GNA CCAA'!B14</f>
        <v>0.48511000000000004</v>
      </c>
      <c r="C14" s="115">
        <f>'GNA CCAA'!C14</f>
        <v>6.5799999999999997E-2</v>
      </c>
      <c r="D14" s="115">
        <f>'GO CCAA'!B14</f>
        <v>1.1272599999999999</v>
      </c>
      <c r="E14" s="463">
        <f t="shared" si="1"/>
        <v>1.6781699999999999</v>
      </c>
      <c r="F14" s="115"/>
      <c r="G14" s="115">
        <f>'GNA CCAA'!F14</f>
        <v>5.4174500000000005</v>
      </c>
      <c r="H14" s="115">
        <f>'GNA CCAA'!G14</f>
        <v>0.71726000000000023</v>
      </c>
      <c r="I14" s="115">
        <f>'GO CCAA'!G14</f>
        <v>13.36373</v>
      </c>
      <c r="J14" s="463">
        <f t="shared" si="0"/>
        <v>19.498440000000002</v>
      </c>
      <c r="K14" s="81"/>
    </row>
    <row r="15" spans="1:11" s="110" customFormat="1" x14ac:dyDescent="0.2">
      <c r="A15" s="492" t="s">
        <v>167</v>
      </c>
      <c r="B15" s="115">
        <f>'GNA CCAA'!B15</f>
        <v>42.327789999999993</v>
      </c>
      <c r="C15" s="115">
        <f>'GNA CCAA'!C15</f>
        <v>2.2908999999999997</v>
      </c>
      <c r="D15" s="115">
        <f>'GO CCAA'!B15</f>
        <v>182.85786000000007</v>
      </c>
      <c r="E15" s="463">
        <f t="shared" si="1"/>
        <v>227.47655000000006</v>
      </c>
      <c r="F15" s="115"/>
      <c r="G15" s="115">
        <f>'GNA CCAA'!F15</f>
        <v>499.33977000000027</v>
      </c>
      <c r="H15" s="115">
        <f>'GNA CCAA'!G15</f>
        <v>25.582630000000023</v>
      </c>
      <c r="I15" s="115">
        <f>'GO CCAA'!G15</f>
        <v>2167.5100199999988</v>
      </c>
      <c r="J15" s="463">
        <f t="shared" si="0"/>
        <v>2692.4324199999992</v>
      </c>
      <c r="K15" s="81"/>
    </row>
    <row r="16" spans="1:11" s="110" customFormat="1" x14ac:dyDescent="0.2">
      <c r="A16" s="492" t="s">
        <v>168</v>
      </c>
      <c r="B16" s="115">
        <f>'GNA CCAA'!B16</f>
        <v>7.9069600000000007</v>
      </c>
      <c r="C16" s="115">
        <f>'GNA CCAA'!C16</f>
        <v>0.30912999999999996</v>
      </c>
      <c r="D16" s="115">
        <f>'GO CCAA'!B16</f>
        <v>61.693239999999989</v>
      </c>
      <c r="E16" s="463">
        <f t="shared" si="1"/>
        <v>69.909329999999983</v>
      </c>
      <c r="F16" s="115"/>
      <c r="G16" s="115">
        <f>'GNA CCAA'!F16</f>
        <v>89.196760000000069</v>
      </c>
      <c r="H16" s="115">
        <f>'GNA CCAA'!G16</f>
        <v>3.6143199999999998</v>
      </c>
      <c r="I16" s="115">
        <f>'GO CCAA'!G16</f>
        <v>667.74386000000004</v>
      </c>
      <c r="J16" s="463">
        <f t="shared" si="0"/>
        <v>760.5549400000001</v>
      </c>
      <c r="K16" s="81"/>
    </row>
    <row r="17" spans="1:16" s="110" customFormat="1" x14ac:dyDescent="0.2">
      <c r="A17" s="492" t="s">
        <v>169</v>
      </c>
      <c r="B17" s="115">
        <f>'GNA CCAA'!B17</f>
        <v>20.03266</v>
      </c>
      <c r="C17" s="115">
        <f>'GNA CCAA'!C17</f>
        <v>1.3246900000000001</v>
      </c>
      <c r="D17" s="115">
        <f>'GO CCAA'!B17</f>
        <v>119.18628000000002</v>
      </c>
      <c r="E17" s="463">
        <f t="shared" si="1"/>
        <v>140.54363000000004</v>
      </c>
      <c r="F17" s="115"/>
      <c r="G17" s="115">
        <f>'GNA CCAA'!F17</f>
        <v>234.96476999999987</v>
      </c>
      <c r="H17" s="115">
        <f>'GNA CCAA'!G17</f>
        <v>15.831880000000009</v>
      </c>
      <c r="I17" s="115">
        <f>'GO CCAA'!G17</f>
        <v>1413.5043799999994</v>
      </c>
      <c r="J17" s="463">
        <f t="shared" si="0"/>
        <v>1664.3010299999992</v>
      </c>
      <c r="K17" s="81"/>
    </row>
    <row r="18" spans="1:16" s="110" customFormat="1" x14ac:dyDescent="0.2">
      <c r="A18" s="492" t="s">
        <v>170</v>
      </c>
      <c r="B18" s="115">
        <f>'GNA CCAA'!B18</f>
        <v>2.6269699999999996</v>
      </c>
      <c r="C18" s="115">
        <f>'GNA CCAA'!C18</f>
        <v>0.17147999999999999</v>
      </c>
      <c r="D18" s="115">
        <f>'GO CCAA'!B18</f>
        <v>18.570019999999996</v>
      </c>
      <c r="E18" s="463">
        <f t="shared" si="1"/>
        <v>21.368469999999995</v>
      </c>
      <c r="F18" s="115"/>
      <c r="G18" s="115">
        <f>'GNA CCAA'!F18</f>
        <v>37.106639999999992</v>
      </c>
      <c r="H18" s="115">
        <f>'GNA CCAA'!G18</f>
        <v>2.0395699999999999</v>
      </c>
      <c r="I18" s="115">
        <f>'GO CCAA'!G18</f>
        <v>236.25181999999992</v>
      </c>
      <c r="J18" s="463">
        <f t="shared" si="0"/>
        <v>275.39802999999989</v>
      </c>
      <c r="K18" s="81"/>
    </row>
    <row r="19" spans="1:16" s="110" customFormat="1" x14ac:dyDescent="0.2">
      <c r="A19" s="492" t="s">
        <v>171</v>
      </c>
      <c r="B19" s="115">
        <f>'GNA CCAA'!B19</f>
        <v>49.613930000000003</v>
      </c>
      <c r="C19" s="115">
        <f>'GNA CCAA'!C19</f>
        <v>3.0268800000000007</v>
      </c>
      <c r="D19" s="115">
        <f>'GO CCAA'!B19</f>
        <v>193.59495000000001</v>
      </c>
      <c r="E19" s="463">
        <f t="shared" si="1"/>
        <v>246.23576000000003</v>
      </c>
      <c r="F19" s="115"/>
      <c r="G19" s="115">
        <f>'GNA CCAA'!F19</f>
        <v>548.41614999999956</v>
      </c>
      <c r="H19" s="115">
        <f>'GNA CCAA'!G19</f>
        <v>33.705150000000003</v>
      </c>
      <c r="I19" s="115">
        <f>'GO CCAA'!G19</f>
        <v>2254.60403</v>
      </c>
      <c r="J19" s="463">
        <f t="shared" si="0"/>
        <v>2836.7253299999993</v>
      </c>
      <c r="K19" s="81"/>
    </row>
    <row r="20" spans="1:16" s="110" customFormat="1" x14ac:dyDescent="0.2">
      <c r="A20" s="492" t="s">
        <v>172</v>
      </c>
      <c r="B20" s="115">
        <f>'GNA CCAA'!B20</f>
        <v>0.57049000000000005</v>
      </c>
      <c r="C20" s="682">
        <f>'GNA CCAA'!C20</f>
        <v>0</v>
      </c>
      <c r="D20" s="115">
        <f>'GO CCAA'!B20</f>
        <v>1.72827</v>
      </c>
      <c r="E20" s="463">
        <f t="shared" si="1"/>
        <v>2.2987600000000001</v>
      </c>
      <c r="F20" s="115"/>
      <c r="G20" s="115">
        <f>'GNA CCAA'!F20</f>
        <v>6.7502000000000022</v>
      </c>
      <c r="H20" s="682">
        <f>'GNA CCAA'!G20</f>
        <v>0</v>
      </c>
      <c r="I20" s="115">
        <f>'GO CCAA'!G20</f>
        <v>21.245540000000002</v>
      </c>
      <c r="J20" s="463">
        <f t="shared" si="0"/>
        <v>27.995740000000005</v>
      </c>
      <c r="K20" s="81"/>
    </row>
    <row r="21" spans="1:16" s="110" customFormat="1" x14ac:dyDescent="0.2">
      <c r="A21" s="492" t="s">
        <v>173</v>
      </c>
      <c r="B21" s="115">
        <f>'GNA CCAA'!B21</f>
        <v>10.577109999999999</v>
      </c>
      <c r="C21" s="115">
        <f>'GNA CCAA'!C21</f>
        <v>0.63399000000000005</v>
      </c>
      <c r="D21" s="115">
        <f>'GO CCAA'!B21</f>
        <v>82.398679999999999</v>
      </c>
      <c r="E21" s="463">
        <f t="shared" si="1"/>
        <v>93.609780000000001</v>
      </c>
      <c r="F21" s="115"/>
      <c r="G21" s="115">
        <f>'GNA CCAA'!F21</f>
        <v>118.71741999999996</v>
      </c>
      <c r="H21" s="115">
        <f>'GNA CCAA'!G21</f>
        <v>7.4511099999999999</v>
      </c>
      <c r="I21" s="115">
        <f>'GO CCAA'!G21</f>
        <v>927.17951000000005</v>
      </c>
      <c r="J21" s="463">
        <f t="shared" si="0"/>
        <v>1053.3480400000001</v>
      </c>
      <c r="K21" s="81"/>
    </row>
    <row r="22" spans="1:16" s="110" customFormat="1" x14ac:dyDescent="0.2">
      <c r="A22" s="492" t="s">
        <v>174</v>
      </c>
      <c r="B22" s="115">
        <f>'GNA CCAA'!B22</f>
        <v>5.7247100000000009</v>
      </c>
      <c r="C22" s="115">
        <f>'GNA CCAA'!C22</f>
        <v>0.26652000000000003</v>
      </c>
      <c r="D22" s="115">
        <f>'GO CCAA'!B22</f>
        <v>58.570640000000004</v>
      </c>
      <c r="E22" s="463">
        <f t="shared" si="1"/>
        <v>64.561869999999999</v>
      </c>
      <c r="F22" s="115"/>
      <c r="G22" s="115">
        <f>'GNA CCAA'!F22</f>
        <v>64.211100000000044</v>
      </c>
      <c r="H22" s="115">
        <f>'GNA CCAA'!G22</f>
        <v>3.1032100000000007</v>
      </c>
      <c r="I22" s="115">
        <f>'GO CCAA'!G22</f>
        <v>653.4683100000002</v>
      </c>
      <c r="J22" s="463">
        <f t="shared" si="0"/>
        <v>720.78262000000029</v>
      </c>
      <c r="K22" s="81"/>
    </row>
    <row r="23" spans="1:16" x14ac:dyDescent="0.2">
      <c r="A23" s="493" t="s">
        <v>175</v>
      </c>
      <c r="B23" s="115">
        <f>'GNA CCAA'!B23</f>
        <v>15.762960000000001</v>
      </c>
      <c r="C23" s="115">
        <f>'GNA CCAA'!C23</f>
        <v>1.1161899999999998</v>
      </c>
      <c r="D23" s="115">
        <f>'GO CCAA'!B23</f>
        <v>165.15317999999999</v>
      </c>
      <c r="E23" s="463">
        <f t="shared" si="1"/>
        <v>182.03233</v>
      </c>
      <c r="F23" s="115"/>
      <c r="G23" s="115">
        <f>'GNA CCAA'!F23</f>
        <v>177.76379999999995</v>
      </c>
      <c r="H23" s="115">
        <f>'GNA CCAA'!G23</f>
        <v>13.294089999999999</v>
      </c>
      <c r="I23" s="115">
        <f>'GO CCAA'!G23</f>
        <v>1839.2399300000004</v>
      </c>
      <c r="J23" s="463">
        <f t="shared" si="0"/>
        <v>2030.2978200000005</v>
      </c>
      <c r="K23" s="420"/>
      <c r="P23" s="110"/>
    </row>
    <row r="24" spans="1:16" x14ac:dyDescent="0.2">
      <c r="A24" s="494" t="s">
        <v>465</v>
      </c>
      <c r="B24" s="119">
        <f>'GNA CCAA'!B24</f>
        <v>394.91478999999941</v>
      </c>
      <c r="C24" s="119">
        <f>'GNA CCAA'!C24</f>
        <v>34.053699999999992</v>
      </c>
      <c r="D24" s="119">
        <f>'GO CCAA'!B24</f>
        <v>2018.6851699999991</v>
      </c>
      <c r="E24" s="119">
        <f t="shared" si="1"/>
        <v>2447.6536599999986</v>
      </c>
      <c r="F24" s="119"/>
      <c r="G24" s="119">
        <f>'GNA CCAA'!F24</f>
        <v>4535.8467099999962</v>
      </c>
      <c r="H24" s="495">
        <f>'GNA CCAA'!G24</f>
        <v>393.32313000000028</v>
      </c>
      <c r="I24" s="119">
        <f>'GO CCAA'!G24</f>
        <v>23316.317290000014</v>
      </c>
      <c r="J24" s="119">
        <f t="shared" si="0"/>
        <v>28245.487130000009</v>
      </c>
      <c r="K24" s="420"/>
    </row>
    <row r="25" spans="1:16" x14ac:dyDescent="0.2">
      <c r="I25" s="8"/>
      <c r="J25" s="92" t="s">
        <v>230</v>
      </c>
    </row>
    <row r="26" spans="1:16" x14ac:dyDescent="0.2">
      <c r="A26" s="466" t="s">
        <v>471</v>
      </c>
      <c r="G26" s="121"/>
      <c r="H26" s="121"/>
      <c r="I26" s="121"/>
      <c r="J26" s="121"/>
    </row>
    <row r="27" spans="1:16" x14ac:dyDescent="0.2">
      <c r="A27" s="150" t="s">
        <v>231</v>
      </c>
      <c r="G27" s="121"/>
      <c r="H27" s="121"/>
      <c r="I27" s="121"/>
      <c r="J27" s="121"/>
    </row>
    <row r="28" spans="1:16" ht="18" x14ac:dyDescent="0.25">
      <c r="A28" s="122"/>
      <c r="E28" s="907"/>
      <c r="F28" s="907"/>
      <c r="G28" s="121"/>
      <c r="H28" s="121"/>
      <c r="I28" s="121"/>
      <c r="J28" s="121"/>
    </row>
    <row r="29" spans="1:16" x14ac:dyDescent="0.2">
      <c r="A29" s="122"/>
      <c r="G29" s="121"/>
      <c r="H29" s="121"/>
      <c r="I29" s="121"/>
      <c r="J29" s="121"/>
    </row>
    <row r="30" spans="1:16" x14ac:dyDescent="0.2">
      <c r="A30" s="122"/>
      <c r="G30" s="121"/>
      <c r="H30" s="121"/>
      <c r="I30" s="121"/>
      <c r="J30" s="121"/>
    </row>
    <row r="31" spans="1:16" x14ac:dyDescent="0.2">
      <c r="A31" s="122"/>
      <c r="G31" s="121"/>
      <c r="H31" s="121"/>
      <c r="I31" s="121"/>
      <c r="J31" s="121"/>
    </row>
    <row r="32" spans="1:16" x14ac:dyDescent="0.2">
      <c r="A32" s="122"/>
      <c r="G32" s="121"/>
      <c r="H32" s="121"/>
      <c r="I32" s="121"/>
      <c r="J32" s="121"/>
    </row>
    <row r="33" spans="1:10" x14ac:dyDescent="0.2">
      <c r="A33" s="122"/>
      <c r="G33" s="121"/>
      <c r="H33" s="121"/>
      <c r="I33" s="121"/>
      <c r="J33" s="121"/>
    </row>
    <row r="34" spans="1:10" x14ac:dyDescent="0.2">
      <c r="A34" s="122"/>
      <c r="G34" s="121"/>
      <c r="H34" s="121"/>
      <c r="I34" s="121"/>
      <c r="J34" s="121"/>
    </row>
    <row r="35" spans="1:10" x14ac:dyDescent="0.2">
      <c r="A35" s="122"/>
      <c r="G35" s="121"/>
      <c r="H35" s="121"/>
      <c r="I35" s="121"/>
      <c r="J35" s="121"/>
    </row>
    <row r="36" spans="1:10" x14ac:dyDescent="0.2">
      <c r="A36" s="122"/>
      <c r="G36" s="121"/>
      <c r="H36" s="121"/>
      <c r="I36" s="121"/>
      <c r="J36" s="121"/>
    </row>
    <row r="37" spans="1:10" x14ac:dyDescent="0.2">
      <c r="A37" s="122"/>
      <c r="G37" s="121"/>
      <c r="H37" s="121"/>
      <c r="I37" s="121"/>
      <c r="J37" s="121"/>
    </row>
    <row r="38" spans="1:10" x14ac:dyDescent="0.2">
      <c r="A38" s="122"/>
      <c r="G38" s="121"/>
      <c r="H38" s="121"/>
      <c r="I38" s="121"/>
      <c r="J38" s="121"/>
    </row>
    <row r="39" spans="1:10" x14ac:dyDescent="0.2">
      <c r="A39" s="122"/>
      <c r="G39" s="121"/>
      <c r="H39" s="121"/>
      <c r="I39" s="121"/>
      <c r="J39" s="121"/>
    </row>
    <row r="40" spans="1:10" x14ac:dyDescent="0.2">
      <c r="A40" s="122"/>
      <c r="G40" s="121"/>
      <c r="H40" s="121"/>
      <c r="I40" s="121"/>
      <c r="J40" s="121"/>
    </row>
    <row r="41" spans="1:10" x14ac:dyDescent="0.2">
      <c r="A41" s="122"/>
      <c r="G41" s="121"/>
      <c r="H41" s="121"/>
      <c r="I41" s="121"/>
      <c r="J41" s="121"/>
    </row>
    <row r="42" spans="1:10" x14ac:dyDescent="0.2">
      <c r="A42" s="122"/>
      <c r="G42" s="121"/>
      <c r="H42" s="121"/>
      <c r="I42" s="121"/>
      <c r="J42" s="121"/>
    </row>
    <row r="43" spans="1:10" x14ac:dyDescent="0.2">
      <c r="A43" s="122"/>
      <c r="G43" s="121"/>
      <c r="H43" s="121"/>
      <c r="I43" s="121"/>
      <c r="J43" s="121"/>
    </row>
    <row r="44" spans="1:10" x14ac:dyDescent="0.2">
      <c r="A44" s="122"/>
      <c r="G44" s="121"/>
      <c r="H44" s="121"/>
      <c r="I44" s="121"/>
      <c r="J44" s="121"/>
    </row>
    <row r="45" spans="1:10" x14ac:dyDescent="0.2">
      <c r="A45" s="122"/>
      <c r="G45" s="121"/>
      <c r="H45" s="121"/>
      <c r="I45" s="121"/>
      <c r="J45" s="121"/>
    </row>
    <row r="46" spans="1:10" x14ac:dyDescent="0.2">
      <c r="G46" s="121"/>
      <c r="H46" s="121"/>
      <c r="I46" s="121"/>
      <c r="J46" s="121"/>
    </row>
    <row r="47" spans="1:10" x14ac:dyDescent="0.2">
      <c r="G47" s="121"/>
      <c r="H47" s="121"/>
      <c r="I47" s="121"/>
      <c r="J47" s="121"/>
    </row>
  </sheetData>
  <mergeCells count="3">
    <mergeCell ref="B3:E3"/>
    <mergeCell ref="G3:J3"/>
    <mergeCell ref="E28:F28"/>
  </mergeCells>
  <conditionalFormatting sqref="B6:D19 F6:I19 B21:D23 B20 D20 F21:I23 F20:G20 I20">
    <cfRule type="cellIs" dxfId="2111" priority="5" operator="between">
      <formula>0</formula>
      <formula>0.5</formula>
    </cfRule>
    <cfRule type="cellIs" dxfId="2110" priority="6" operator="between">
      <formula>0</formula>
      <formula>0.49</formula>
    </cfRule>
  </conditionalFormatting>
  <conditionalFormatting sqref="E6:E23">
    <cfRule type="cellIs" dxfId="2109" priority="3" operator="between">
      <formula>0</formula>
      <formula>0.5</formula>
    </cfRule>
    <cfRule type="cellIs" dxfId="2108" priority="4" operator="between">
      <formula>0</formula>
      <formula>0.49</formula>
    </cfRule>
  </conditionalFormatting>
  <conditionalFormatting sqref="J6:J23">
    <cfRule type="cellIs" dxfId="2107" priority="1" operator="between">
      <formula>0</formula>
      <formula>0.5</formula>
    </cfRule>
    <cfRule type="cellIs" dxfId="2106"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166" customWidth="1"/>
    <col min="2" max="2" width="10.5" style="166" customWidth="1"/>
    <col min="3" max="3" width="9.375" style="166" customWidth="1"/>
    <col min="4" max="4" width="10" style="166" customWidth="1"/>
    <col min="5" max="5" width="9.375" style="166" customWidth="1"/>
    <col min="6" max="6" width="9.5" style="166" customWidth="1"/>
    <col min="7" max="7" width="8.5" style="166" customWidth="1"/>
    <col min="8" max="8" width="12.5" style="166" customWidth="1"/>
    <col min="9" max="12" width="11.5" style="166" customWidth="1"/>
    <col min="13" max="66" width="11" style="166"/>
    <col min="67" max="256" width="10" style="166"/>
    <col min="257" max="257" width="8.375" style="166" customWidth="1"/>
    <col min="258" max="258" width="9.25" style="166" customWidth="1"/>
    <col min="259" max="259" width="8.25" style="166" bestFit="1" customWidth="1"/>
    <col min="260" max="260" width="8.875" style="166" bestFit="1" customWidth="1"/>
    <col min="261" max="261" width="8.25" style="166" bestFit="1" customWidth="1"/>
    <col min="262" max="262" width="8.375" style="166" bestFit="1" customWidth="1"/>
    <col min="263" max="263" width="7.5" style="166" bestFit="1" customWidth="1"/>
    <col min="264" max="264" width="11" style="166" bestFit="1" customWidth="1"/>
    <col min="265" max="268" width="10.125" style="166" bestFit="1" customWidth="1"/>
    <col min="269" max="512" width="10" style="166"/>
    <col min="513" max="513" width="8.375" style="166" customWidth="1"/>
    <col min="514" max="514" width="9.25" style="166" customWidth="1"/>
    <col min="515" max="515" width="8.25" style="166" bestFit="1" customWidth="1"/>
    <col min="516" max="516" width="8.875" style="166" bestFit="1" customWidth="1"/>
    <col min="517" max="517" width="8.25" style="166" bestFit="1" customWidth="1"/>
    <col min="518" max="518" width="8.375" style="166" bestFit="1" customWidth="1"/>
    <col min="519" max="519" width="7.5" style="166" bestFit="1" customWidth="1"/>
    <col min="520" max="520" width="11" style="166" bestFit="1" customWidth="1"/>
    <col min="521" max="524" width="10.125" style="166" bestFit="1" customWidth="1"/>
    <col min="525" max="768" width="10" style="166"/>
    <col min="769" max="769" width="8.375" style="166" customWidth="1"/>
    <col min="770" max="770" width="9.25" style="166" customWidth="1"/>
    <col min="771" max="771" width="8.25" style="166" bestFit="1" customWidth="1"/>
    <col min="772" max="772" width="8.875" style="166" bestFit="1" customWidth="1"/>
    <col min="773" max="773" width="8.25" style="166" bestFit="1" customWidth="1"/>
    <col min="774" max="774" width="8.375" style="166" bestFit="1" customWidth="1"/>
    <col min="775" max="775" width="7.5" style="166" bestFit="1" customWidth="1"/>
    <col min="776" max="776" width="11" style="166" bestFit="1" customWidth="1"/>
    <col min="777" max="780" width="10.125" style="166" bestFit="1" customWidth="1"/>
    <col min="781" max="1024" width="11" style="166"/>
    <col min="1025" max="1025" width="8.375" style="166" customWidth="1"/>
    <col min="1026" max="1026" width="9.25" style="166" customWidth="1"/>
    <col min="1027" max="1027" width="8.25" style="166" bestFit="1" customWidth="1"/>
    <col min="1028" max="1028" width="8.875" style="166" bestFit="1" customWidth="1"/>
    <col min="1029" max="1029" width="8.25" style="166" bestFit="1" customWidth="1"/>
    <col min="1030" max="1030" width="8.375" style="166" bestFit="1" customWidth="1"/>
    <col min="1031" max="1031" width="7.5" style="166" bestFit="1" customWidth="1"/>
    <col min="1032" max="1032" width="11" style="166" bestFit="1" customWidth="1"/>
    <col min="1033" max="1036" width="10.125" style="166" bestFit="1" customWidth="1"/>
    <col min="1037" max="1280" width="10" style="166"/>
    <col min="1281" max="1281" width="8.375" style="166" customWidth="1"/>
    <col min="1282" max="1282" width="9.25" style="166" customWidth="1"/>
    <col min="1283" max="1283" width="8.25" style="166" bestFit="1" customWidth="1"/>
    <col min="1284" max="1284" width="8.875" style="166" bestFit="1" customWidth="1"/>
    <col min="1285" max="1285" width="8.25" style="166" bestFit="1" customWidth="1"/>
    <col min="1286" max="1286" width="8.375" style="166" bestFit="1" customWidth="1"/>
    <col min="1287" max="1287" width="7.5" style="166" bestFit="1" customWidth="1"/>
    <col min="1288" max="1288" width="11" style="166" bestFit="1" customWidth="1"/>
    <col min="1289" max="1292" width="10.125" style="166" bestFit="1" customWidth="1"/>
    <col min="1293" max="1536" width="10" style="166"/>
    <col min="1537" max="1537" width="8.375" style="166" customWidth="1"/>
    <col min="1538" max="1538" width="9.25" style="166" customWidth="1"/>
    <col min="1539" max="1539" width="8.25" style="166" bestFit="1" customWidth="1"/>
    <col min="1540" max="1540" width="8.875" style="166" bestFit="1" customWidth="1"/>
    <col min="1541" max="1541" width="8.25" style="166" bestFit="1" customWidth="1"/>
    <col min="1542" max="1542" width="8.375" style="166" bestFit="1" customWidth="1"/>
    <col min="1543" max="1543" width="7.5" style="166" bestFit="1" customWidth="1"/>
    <col min="1544" max="1544" width="11" style="166" bestFit="1" customWidth="1"/>
    <col min="1545" max="1548" width="10.125" style="166" bestFit="1" customWidth="1"/>
    <col min="1549" max="1792" width="10" style="166"/>
    <col min="1793" max="1793" width="8.375" style="166" customWidth="1"/>
    <col min="1794" max="1794" width="9.25" style="166" customWidth="1"/>
    <col min="1795" max="1795" width="8.25" style="166" bestFit="1" customWidth="1"/>
    <col min="1796" max="1796" width="8.875" style="166" bestFit="1" customWidth="1"/>
    <col min="1797" max="1797" width="8.25" style="166" bestFit="1" customWidth="1"/>
    <col min="1798" max="1798" width="8.375" style="166" bestFit="1" customWidth="1"/>
    <col min="1799" max="1799" width="7.5" style="166" bestFit="1" customWidth="1"/>
    <col min="1800" max="1800" width="11" style="166" bestFit="1" customWidth="1"/>
    <col min="1801" max="1804" width="10.125" style="166" bestFit="1" customWidth="1"/>
    <col min="1805" max="2048" width="11" style="166"/>
    <col min="2049" max="2049" width="8.375" style="166" customWidth="1"/>
    <col min="2050" max="2050" width="9.25" style="166" customWidth="1"/>
    <col min="2051" max="2051" width="8.25" style="166" bestFit="1" customWidth="1"/>
    <col min="2052" max="2052" width="8.875" style="166" bestFit="1" customWidth="1"/>
    <col min="2053" max="2053" width="8.25" style="166" bestFit="1" customWidth="1"/>
    <col min="2054" max="2054" width="8.375" style="166" bestFit="1" customWidth="1"/>
    <col min="2055" max="2055" width="7.5" style="166" bestFit="1" customWidth="1"/>
    <col min="2056" max="2056" width="11" style="166" bestFit="1" customWidth="1"/>
    <col min="2057" max="2060" width="10.125" style="166" bestFit="1" customWidth="1"/>
    <col min="2061" max="2304" width="10" style="166"/>
    <col min="2305" max="2305" width="8.375" style="166" customWidth="1"/>
    <col min="2306" max="2306" width="9.25" style="166" customWidth="1"/>
    <col min="2307" max="2307" width="8.25" style="166" bestFit="1" customWidth="1"/>
    <col min="2308" max="2308" width="8.875" style="166" bestFit="1" customWidth="1"/>
    <col min="2309" max="2309" width="8.25" style="166" bestFit="1" customWidth="1"/>
    <col min="2310" max="2310" width="8.375" style="166" bestFit="1" customWidth="1"/>
    <col min="2311" max="2311" width="7.5" style="166" bestFit="1" customWidth="1"/>
    <col min="2312" max="2312" width="11" style="166" bestFit="1" customWidth="1"/>
    <col min="2313" max="2316" width="10.125" style="166" bestFit="1" customWidth="1"/>
    <col min="2317" max="2560" width="10" style="166"/>
    <col min="2561" max="2561" width="8.375" style="166" customWidth="1"/>
    <col min="2562" max="2562" width="9.25" style="166" customWidth="1"/>
    <col min="2563" max="2563" width="8.25" style="166" bestFit="1" customWidth="1"/>
    <col min="2564" max="2564" width="8.875" style="166" bestFit="1" customWidth="1"/>
    <col min="2565" max="2565" width="8.25" style="166" bestFit="1" customWidth="1"/>
    <col min="2566" max="2566" width="8.375" style="166" bestFit="1" customWidth="1"/>
    <col min="2567" max="2567" width="7.5" style="166" bestFit="1" customWidth="1"/>
    <col min="2568" max="2568" width="11" style="166" bestFit="1" customWidth="1"/>
    <col min="2569" max="2572" width="10.125" style="166" bestFit="1" customWidth="1"/>
    <col min="2573" max="2816" width="10" style="166"/>
    <col min="2817" max="2817" width="8.375" style="166" customWidth="1"/>
    <col min="2818" max="2818" width="9.25" style="166" customWidth="1"/>
    <col min="2819" max="2819" width="8.25" style="166" bestFit="1" customWidth="1"/>
    <col min="2820" max="2820" width="8.875" style="166" bestFit="1" customWidth="1"/>
    <col min="2821" max="2821" width="8.25" style="166" bestFit="1" customWidth="1"/>
    <col min="2822" max="2822" width="8.375" style="166" bestFit="1" customWidth="1"/>
    <col min="2823" max="2823" width="7.5" style="166" bestFit="1" customWidth="1"/>
    <col min="2824" max="2824" width="11" style="166" bestFit="1" customWidth="1"/>
    <col min="2825" max="2828" width="10.125" style="166" bestFit="1" customWidth="1"/>
    <col min="2829" max="3072" width="11" style="166"/>
    <col min="3073" max="3073" width="8.375" style="166" customWidth="1"/>
    <col min="3074" max="3074" width="9.25" style="166" customWidth="1"/>
    <col min="3075" max="3075" width="8.25" style="166" bestFit="1" customWidth="1"/>
    <col min="3076" max="3076" width="8.875" style="166" bestFit="1" customWidth="1"/>
    <col min="3077" max="3077" width="8.25" style="166" bestFit="1" customWidth="1"/>
    <col min="3078" max="3078" width="8.375" style="166" bestFit="1" customWidth="1"/>
    <col min="3079" max="3079" width="7.5" style="166" bestFit="1" customWidth="1"/>
    <col min="3080" max="3080" width="11" style="166" bestFit="1" customWidth="1"/>
    <col min="3081" max="3084" width="10.125" style="166" bestFit="1" customWidth="1"/>
    <col min="3085" max="3328" width="10" style="166"/>
    <col min="3329" max="3329" width="8.375" style="166" customWidth="1"/>
    <col min="3330" max="3330" width="9.25" style="166" customWidth="1"/>
    <col min="3331" max="3331" width="8.25" style="166" bestFit="1" customWidth="1"/>
    <col min="3332" max="3332" width="8.875" style="166" bestFit="1" customWidth="1"/>
    <col min="3333" max="3333" width="8.25" style="166" bestFit="1" customWidth="1"/>
    <col min="3334" max="3334" width="8.375" style="166" bestFit="1" customWidth="1"/>
    <col min="3335" max="3335" width="7.5" style="166" bestFit="1" customWidth="1"/>
    <col min="3336" max="3336" width="11" style="166" bestFit="1" customWidth="1"/>
    <col min="3337" max="3340" width="10.125" style="166" bestFit="1" customWidth="1"/>
    <col min="3341" max="3584" width="10" style="166"/>
    <col min="3585" max="3585" width="8.375" style="166" customWidth="1"/>
    <col min="3586" max="3586" width="9.25" style="166" customWidth="1"/>
    <col min="3587" max="3587" width="8.25" style="166" bestFit="1" customWidth="1"/>
    <col min="3588" max="3588" width="8.875" style="166" bestFit="1" customWidth="1"/>
    <col min="3589" max="3589" width="8.25" style="166" bestFit="1" customWidth="1"/>
    <col min="3590" max="3590" width="8.375" style="166" bestFit="1" customWidth="1"/>
    <col min="3591" max="3591" width="7.5" style="166" bestFit="1" customWidth="1"/>
    <col min="3592" max="3592" width="11" style="166" bestFit="1" customWidth="1"/>
    <col min="3593" max="3596" width="10.125" style="166" bestFit="1" customWidth="1"/>
    <col min="3597" max="3840" width="10" style="166"/>
    <col min="3841" max="3841" width="8.375" style="166" customWidth="1"/>
    <col min="3842" max="3842" width="9.25" style="166" customWidth="1"/>
    <col min="3843" max="3843" width="8.25" style="166" bestFit="1" customWidth="1"/>
    <col min="3844" max="3844" width="8.875" style="166" bestFit="1" customWidth="1"/>
    <col min="3845" max="3845" width="8.25" style="166" bestFit="1" customWidth="1"/>
    <col min="3846" max="3846" width="8.375" style="166" bestFit="1" customWidth="1"/>
    <col min="3847" max="3847" width="7.5" style="166" bestFit="1" customWidth="1"/>
    <col min="3848" max="3848" width="11" style="166" bestFit="1" customWidth="1"/>
    <col min="3849" max="3852" width="10.125" style="166" bestFit="1" customWidth="1"/>
    <col min="3853" max="4096" width="11" style="166"/>
    <col min="4097" max="4097" width="8.375" style="166" customWidth="1"/>
    <col min="4098" max="4098" width="9.25" style="166" customWidth="1"/>
    <col min="4099" max="4099" width="8.25" style="166" bestFit="1" customWidth="1"/>
    <col min="4100" max="4100" width="8.875" style="166" bestFit="1" customWidth="1"/>
    <col min="4101" max="4101" width="8.25" style="166" bestFit="1" customWidth="1"/>
    <col min="4102" max="4102" width="8.375" style="166" bestFit="1" customWidth="1"/>
    <col min="4103" max="4103" width="7.5" style="166" bestFit="1" customWidth="1"/>
    <col min="4104" max="4104" width="11" style="166" bestFit="1" customWidth="1"/>
    <col min="4105" max="4108" width="10.125" style="166" bestFit="1" customWidth="1"/>
    <col min="4109" max="4352" width="10" style="166"/>
    <col min="4353" max="4353" width="8.375" style="166" customWidth="1"/>
    <col min="4354" max="4354" width="9.25" style="166" customWidth="1"/>
    <col min="4355" max="4355" width="8.25" style="166" bestFit="1" customWidth="1"/>
    <col min="4356" max="4356" width="8.875" style="166" bestFit="1" customWidth="1"/>
    <col min="4357" max="4357" width="8.25" style="166" bestFit="1" customWidth="1"/>
    <col min="4358" max="4358" width="8.375" style="166" bestFit="1" customWidth="1"/>
    <col min="4359" max="4359" width="7.5" style="166" bestFit="1" customWidth="1"/>
    <col min="4360" max="4360" width="11" style="166" bestFit="1" customWidth="1"/>
    <col min="4361" max="4364" width="10.125" style="166" bestFit="1" customWidth="1"/>
    <col min="4365" max="4608" width="10" style="166"/>
    <col min="4609" max="4609" width="8.375" style="166" customWidth="1"/>
    <col min="4610" max="4610" width="9.25" style="166" customWidth="1"/>
    <col min="4611" max="4611" width="8.25" style="166" bestFit="1" customWidth="1"/>
    <col min="4612" max="4612" width="8.875" style="166" bestFit="1" customWidth="1"/>
    <col min="4613" max="4613" width="8.25" style="166" bestFit="1" customWidth="1"/>
    <col min="4614" max="4614" width="8.375" style="166" bestFit="1" customWidth="1"/>
    <col min="4615" max="4615" width="7.5" style="166" bestFit="1" customWidth="1"/>
    <col min="4616" max="4616" width="11" style="166" bestFit="1" customWidth="1"/>
    <col min="4617" max="4620" width="10.125" style="166" bestFit="1" customWidth="1"/>
    <col min="4621" max="4864" width="10" style="166"/>
    <col min="4865" max="4865" width="8.375" style="166" customWidth="1"/>
    <col min="4866" max="4866" width="9.25" style="166" customWidth="1"/>
    <col min="4867" max="4867" width="8.25" style="166" bestFit="1" customWidth="1"/>
    <col min="4868" max="4868" width="8.875" style="166" bestFit="1" customWidth="1"/>
    <col min="4869" max="4869" width="8.25" style="166" bestFit="1" customWidth="1"/>
    <col min="4870" max="4870" width="8.375" style="166" bestFit="1" customWidth="1"/>
    <col min="4871" max="4871" width="7.5" style="166" bestFit="1" customWidth="1"/>
    <col min="4872" max="4872" width="11" style="166" bestFit="1" customWidth="1"/>
    <col min="4873" max="4876" width="10.125" style="166" bestFit="1" customWidth="1"/>
    <col min="4877" max="5120" width="11" style="166"/>
    <col min="5121" max="5121" width="8.375" style="166" customWidth="1"/>
    <col min="5122" max="5122" width="9.25" style="166" customWidth="1"/>
    <col min="5123" max="5123" width="8.25" style="166" bestFit="1" customWidth="1"/>
    <col min="5124" max="5124" width="8.875" style="166" bestFit="1" customWidth="1"/>
    <col min="5125" max="5125" width="8.25" style="166" bestFit="1" customWidth="1"/>
    <col min="5126" max="5126" width="8.375" style="166" bestFit="1" customWidth="1"/>
    <col min="5127" max="5127" width="7.5" style="166" bestFit="1" customWidth="1"/>
    <col min="5128" max="5128" width="11" style="166" bestFit="1" customWidth="1"/>
    <col min="5129" max="5132" width="10.125" style="166" bestFit="1" customWidth="1"/>
    <col min="5133" max="5376" width="10" style="166"/>
    <col min="5377" max="5377" width="8.375" style="166" customWidth="1"/>
    <col min="5378" max="5378" width="9.25" style="166" customWidth="1"/>
    <col min="5379" max="5379" width="8.25" style="166" bestFit="1" customWidth="1"/>
    <col min="5380" max="5380" width="8.875" style="166" bestFit="1" customWidth="1"/>
    <col min="5381" max="5381" width="8.25" style="166" bestFit="1" customWidth="1"/>
    <col min="5382" max="5382" width="8.375" style="166" bestFit="1" customWidth="1"/>
    <col min="5383" max="5383" width="7.5" style="166" bestFit="1" customWidth="1"/>
    <col min="5384" max="5384" width="11" style="166" bestFit="1" customWidth="1"/>
    <col min="5385" max="5388" width="10.125" style="166" bestFit="1" customWidth="1"/>
    <col min="5389" max="5632" width="10" style="166"/>
    <col min="5633" max="5633" width="8.375" style="166" customWidth="1"/>
    <col min="5634" max="5634" width="9.25" style="166" customWidth="1"/>
    <col min="5635" max="5635" width="8.25" style="166" bestFit="1" customWidth="1"/>
    <col min="5636" max="5636" width="8.875" style="166" bestFit="1" customWidth="1"/>
    <col min="5637" max="5637" width="8.25" style="166" bestFit="1" customWidth="1"/>
    <col min="5638" max="5638" width="8.375" style="166" bestFit="1" customWidth="1"/>
    <col min="5639" max="5639" width="7.5" style="166" bestFit="1" customWidth="1"/>
    <col min="5640" max="5640" width="11" style="166" bestFit="1" customWidth="1"/>
    <col min="5641" max="5644" width="10.125" style="166" bestFit="1" customWidth="1"/>
    <col min="5645" max="5888" width="10" style="166"/>
    <col min="5889" max="5889" width="8.375" style="166" customWidth="1"/>
    <col min="5890" max="5890" width="9.25" style="166" customWidth="1"/>
    <col min="5891" max="5891" width="8.25" style="166" bestFit="1" customWidth="1"/>
    <col min="5892" max="5892" width="8.875" style="166" bestFit="1" customWidth="1"/>
    <col min="5893" max="5893" width="8.25" style="166" bestFit="1" customWidth="1"/>
    <col min="5894" max="5894" width="8.375" style="166" bestFit="1" customWidth="1"/>
    <col min="5895" max="5895" width="7.5" style="166" bestFit="1" customWidth="1"/>
    <col min="5896" max="5896" width="11" style="166" bestFit="1" customWidth="1"/>
    <col min="5897" max="5900" width="10.125" style="166" bestFit="1" customWidth="1"/>
    <col min="5901" max="6144" width="11" style="166"/>
    <col min="6145" max="6145" width="8.375" style="166" customWidth="1"/>
    <col min="6146" max="6146" width="9.25" style="166" customWidth="1"/>
    <col min="6147" max="6147" width="8.25" style="166" bestFit="1" customWidth="1"/>
    <col min="6148" max="6148" width="8.875" style="166" bestFit="1" customWidth="1"/>
    <col min="6149" max="6149" width="8.25" style="166" bestFit="1" customWidth="1"/>
    <col min="6150" max="6150" width="8.375" style="166" bestFit="1" customWidth="1"/>
    <col min="6151" max="6151" width="7.5" style="166" bestFit="1" customWidth="1"/>
    <col min="6152" max="6152" width="11" style="166" bestFit="1" customWidth="1"/>
    <col min="6153" max="6156" width="10.125" style="166" bestFit="1" customWidth="1"/>
    <col min="6157" max="6400" width="10" style="166"/>
    <col min="6401" max="6401" width="8.375" style="166" customWidth="1"/>
    <col min="6402" max="6402" width="9.25" style="166" customWidth="1"/>
    <col min="6403" max="6403" width="8.25" style="166" bestFit="1" customWidth="1"/>
    <col min="6404" max="6404" width="8.875" style="166" bestFit="1" customWidth="1"/>
    <col min="6405" max="6405" width="8.25" style="166" bestFit="1" customWidth="1"/>
    <col min="6406" max="6406" width="8.375" style="166" bestFit="1" customWidth="1"/>
    <col min="6407" max="6407" width="7.5" style="166" bestFit="1" customWidth="1"/>
    <col min="6408" max="6408" width="11" style="166" bestFit="1" customWidth="1"/>
    <col min="6409" max="6412" width="10.125" style="166" bestFit="1" customWidth="1"/>
    <col min="6413" max="6656" width="10" style="166"/>
    <col min="6657" max="6657" width="8.375" style="166" customWidth="1"/>
    <col min="6658" max="6658" width="9.25" style="166" customWidth="1"/>
    <col min="6659" max="6659" width="8.25" style="166" bestFit="1" customWidth="1"/>
    <col min="6660" max="6660" width="8.875" style="166" bestFit="1" customWidth="1"/>
    <col min="6661" max="6661" width="8.25" style="166" bestFit="1" customWidth="1"/>
    <col min="6662" max="6662" width="8.375" style="166" bestFit="1" customWidth="1"/>
    <col min="6663" max="6663" width="7.5" style="166" bestFit="1" customWidth="1"/>
    <col min="6664" max="6664" width="11" style="166" bestFit="1" customWidth="1"/>
    <col min="6665" max="6668" width="10.125" style="166" bestFit="1" customWidth="1"/>
    <col min="6669" max="6912" width="10" style="166"/>
    <col min="6913" max="6913" width="8.375" style="166" customWidth="1"/>
    <col min="6914" max="6914" width="9.25" style="166" customWidth="1"/>
    <col min="6915" max="6915" width="8.25" style="166" bestFit="1" customWidth="1"/>
    <col min="6916" max="6916" width="8.875" style="166" bestFit="1" customWidth="1"/>
    <col min="6917" max="6917" width="8.25" style="166" bestFit="1" customWidth="1"/>
    <col min="6918" max="6918" width="8.375" style="166" bestFit="1" customWidth="1"/>
    <col min="6919" max="6919" width="7.5" style="166" bestFit="1" customWidth="1"/>
    <col min="6920" max="6920" width="11" style="166" bestFit="1" customWidth="1"/>
    <col min="6921" max="6924" width="10.125" style="166" bestFit="1" customWidth="1"/>
    <col min="6925" max="7168" width="11" style="166"/>
    <col min="7169" max="7169" width="8.375" style="166" customWidth="1"/>
    <col min="7170" max="7170" width="9.25" style="166" customWidth="1"/>
    <col min="7171" max="7171" width="8.25" style="166" bestFit="1" customWidth="1"/>
    <col min="7172" max="7172" width="8.875" style="166" bestFit="1" customWidth="1"/>
    <col min="7173" max="7173" width="8.25" style="166" bestFit="1" customWidth="1"/>
    <col min="7174" max="7174" width="8.375" style="166" bestFit="1" customWidth="1"/>
    <col min="7175" max="7175" width="7.5" style="166" bestFit="1" customWidth="1"/>
    <col min="7176" max="7176" width="11" style="166" bestFit="1" customWidth="1"/>
    <col min="7177" max="7180" width="10.125" style="166" bestFit="1" customWidth="1"/>
    <col min="7181" max="7424" width="10" style="166"/>
    <col min="7425" max="7425" width="8.375" style="166" customWidth="1"/>
    <col min="7426" max="7426" width="9.25" style="166" customWidth="1"/>
    <col min="7427" max="7427" width="8.25" style="166" bestFit="1" customWidth="1"/>
    <col min="7428" max="7428" width="8.875" style="166" bestFit="1" customWidth="1"/>
    <col min="7429" max="7429" width="8.25" style="166" bestFit="1" customWidth="1"/>
    <col min="7430" max="7430" width="8.375" style="166" bestFit="1" customWidth="1"/>
    <col min="7431" max="7431" width="7.5" style="166" bestFit="1" customWidth="1"/>
    <col min="7432" max="7432" width="11" style="166" bestFit="1" customWidth="1"/>
    <col min="7433" max="7436" width="10.125" style="166" bestFit="1" customWidth="1"/>
    <col min="7437" max="7680" width="10" style="166"/>
    <col min="7681" max="7681" width="8.375" style="166" customWidth="1"/>
    <col min="7682" max="7682" width="9.25" style="166" customWidth="1"/>
    <col min="7683" max="7683" width="8.25" style="166" bestFit="1" customWidth="1"/>
    <col min="7684" max="7684" width="8.875" style="166" bestFit="1" customWidth="1"/>
    <col min="7685" max="7685" width="8.25" style="166" bestFit="1" customWidth="1"/>
    <col min="7686" max="7686" width="8.375" style="166" bestFit="1" customWidth="1"/>
    <col min="7687" max="7687" width="7.5" style="166" bestFit="1" customWidth="1"/>
    <col min="7688" max="7688" width="11" style="166" bestFit="1" customWidth="1"/>
    <col min="7689" max="7692" width="10.125" style="166" bestFit="1" customWidth="1"/>
    <col min="7693" max="7936" width="10" style="166"/>
    <col min="7937" max="7937" width="8.375" style="166" customWidth="1"/>
    <col min="7938" max="7938" width="9.25" style="166" customWidth="1"/>
    <col min="7939" max="7939" width="8.25" style="166" bestFit="1" customWidth="1"/>
    <col min="7940" max="7940" width="8.875" style="166" bestFit="1" customWidth="1"/>
    <col min="7941" max="7941" width="8.25" style="166" bestFit="1" customWidth="1"/>
    <col min="7942" max="7942" width="8.375" style="166" bestFit="1" customWidth="1"/>
    <col min="7943" max="7943" width="7.5" style="166" bestFit="1" customWidth="1"/>
    <col min="7944" max="7944" width="11" style="166" bestFit="1" customWidth="1"/>
    <col min="7945" max="7948" width="10.125" style="166" bestFit="1" customWidth="1"/>
    <col min="7949" max="8192" width="11" style="166"/>
    <col min="8193" max="8193" width="8.375" style="166" customWidth="1"/>
    <col min="8194" max="8194" width="9.25" style="166" customWidth="1"/>
    <col min="8195" max="8195" width="8.25" style="166" bestFit="1" customWidth="1"/>
    <col min="8196" max="8196" width="8.875" style="166" bestFit="1" customWidth="1"/>
    <col min="8197" max="8197" width="8.25" style="166" bestFit="1" customWidth="1"/>
    <col min="8198" max="8198" width="8.375" style="166" bestFit="1" customWidth="1"/>
    <col min="8199" max="8199" width="7.5" style="166" bestFit="1" customWidth="1"/>
    <col min="8200" max="8200" width="11" style="166" bestFit="1" customWidth="1"/>
    <col min="8201" max="8204" width="10.125" style="166" bestFit="1" customWidth="1"/>
    <col min="8205" max="8448" width="10" style="166"/>
    <col min="8449" max="8449" width="8.375" style="166" customWidth="1"/>
    <col min="8450" max="8450" width="9.25" style="166" customWidth="1"/>
    <col min="8451" max="8451" width="8.25" style="166" bestFit="1" customWidth="1"/>
    <col min="8452" max="8452" width="8.875" style="166" bestFit="1" customWidth="1"/>
    <col min="8453" max="8453" width="8.25" style="166" bestFit="1" customWidth="1"/>
    <col min="8454" max="8454" width="8.375" style="166" bestFit="1" customWidth="1"/>
    <col min="8455" max="8455" width="7.5" style="166" bestFit="1" customWidth="1"/>
    <col min="8456" max="8456" width="11" style="166" bestFit="1" customWidth="1"/>
    <col min="8457" max="8460" width="10.125" style="166" bestFit="1" customWidth="1"/>
    <col min="8461" max="8704" width="10" style="166"/>
    <col min="8705" max="8705" width="8.375" style="166" customWidth="1"/>
    <col min="8706" max="8706" width="9.25" style="166" customWidth="1"/>
    <col min="8707" max="8707" width="8.25" style="166" bestFit="1" customWidth="1"/>
    <col min="8708" max="8708" width="8.875" style="166" bestFit="1" customWidth="1"/>
    <col min="8709" max="8709" width="8.25" style="166" bestFit="1" customWidth="1"/>
    <col min="8710" max="8710" width="8.375" style="166" bestFit="1" customWidth="1"/>
    <col min="8711" max="8711" width="7.5" style="166" bestFit="1" customWidth="1"/>
    <col min="8712" max="8712" width="11" style="166" bestFit="1" customWidth="1"/>
    <col min="8713" max="8716" width="10.125" style="166" bestFit="1" customWidth="1"/>
    <col min="8717" max="8960" width="10" style="166"/>
    <col min="8961" max="8961" width="8.375" style="166" customWidth="1"/>
    <col min="8962" max="8962" width="9.25" style="166" customWidth="1"/>
    <col min="8963" max="8963" width="8.25" style="166" bestFit="1" customWidth="1"/>
    <col min="8964" max="8964" width="8.875" style="166" bestFit="1" customWidth="1"/>
    <col min="8965" max="8965" width="8.25" style="166" bestFit="1" customWidth="1"/>
    <col min="8966" max="8966" width="8.375" style="166" bestFit="1" customWidth="1"/>
    <col min="8967" max="8967" width="7.5" style="166" bestFit="1" customWidth="1"/>
    <col min="8968" max="8968" width="11" style="166" bestFit="1" customWidth="1"/>
    <col min="8969" max="8972" width="10.125" style="166" bestFit="1" customWidth="1"/>
    <col min="8973" max="9216" width="11" style="166"/>
    <col min="9217" max="9217" width="8.375" style="166" customWidth="1"/>
    <col min="9218" max="9218" width="9.25" style="166" customWidth="1"/>
    <col min="9219" max="9219" width="8.25" style="166" bestFit="1" customWidth="1"/>
    <col min="9220" max="9220" width="8.875" style="166" bestFit="1" customWidth="1"/>
    <col min="9221" max="9221" width="8.25" style="166" bestFit="1" customWidth="1"/>
    <col min="9222" max="9222" width="8.375" style="166" bestFit="1" customWidth="1"/>
    <col min="9223" max="9223" width="7.5" style="166" bestFit="1" customWidth="1"/>
    <col min="9224" max="9224" width="11" style="166" bestFit="1" customWidth="1"/>
    <col min="9225" max="9228" width="10.125" style="166" bestFit="1" customWidth="1"/>
    <col min="9229" max="9472" width="10" style="166"/>
    <col min="9473" max="9473" width="8.375" style="166" customWidth="1"/>
    <col min="9474" max="9474" width="9.25" style="166" customWidth="1"/>
    <col min="9475" max="9475" width="8.25" style="166" bestFit="1" customWidth="1"/>
    <col min="9476" max="9476" width="8.875" style="166" bestFit="1" customWidth="1"/>
    <col min="9477" max="9477" width="8.25" style="166" bestFit="1" customWidth="1"/>
    <col min="9478" max="9478" width="8.375" style="166" bestFit="1" customWidth="1"/>
    <col min="9479" max="9479" width="7.5" style="166" bestFit="1" customWidth="1"/>
    <col min="9480" max="9480" width="11" style="166" bestFit="1" customWidth="1"/>
    <col min="9481" max="9484" width="10.125" style="166" bestFit="1" customWidth="1"/>
    <col min="9485" max="9728" width="10" style="166"/>
    <col min="9729" max="9729" width="8.375" style="166" customWidth="1"/>
    <col min="9730" max="9730" width="9.25" style="166" customWidth="1"/>
    <col min="9731" max="9731" width="8.25" style="166" bestFit="1" customWidth="1"/>
    <col min="9732" max="9732" width="8.875" style="166" bestFit="1" customWidth="1"/>
    <col min="9733" max="9733" width="8.25" style="166" bestFit="1" customWidth="1"/>
    <col min="9734" max="9734" width="8.375" style="166" bestFit="1" customWidth="1"/>
    <col min="9735" max="9735" width="7.5" style="166" bestFit="1" customWidth="1"/>
    <col min="9736" max="9736" width="11" style="166" bestFit="1" customWidth="1"/>
    <col min="9737" max="9740" width="10.125" style="166" bestFit="1" customWidth="1"/>
    <col min="9741" max="9984" width="10" style="166"/>
    <col min="9985" max="9985" width="8.375" style="166" customWidth="1"/>
    <col min="9986" max="9986" width="9.25" style="166" customWidth="1"/>
    <col min="9987" max="9987" width="8.25" style="166" bestFit="1" customWidth="1"/>
    <col min="9988" max="9988" width="8.875" style="166" bestFit="1" customWidth="1"/>
    <col min="9989" max="9989" width="8.25" style="166" bestFit="1" customWidth="1"/>
    <col min="9990" max="9990" width="8.375" style="166" bestFit="1" customWidth="1"/>
    <col min="9991" max="9991" width="7.5" style="166" bestFit="1" customWidth="1"/>
    <col min="9992" max="9992" width="11" style="166" bestFit="1" customWidth="1"/>
    <col min="9993" max="9996" width="10.125" style="166" bestFit="1" customWidth="1"/>
    <col min="9997" max="10240" width="11" style="166"/>
    <col min="10241" max="10241" width="8.375" style="166" customWidth="1"/>
    <col min="10242" max="10242" width="9.25" style="166" customWidth="1"/>
    <col min="10243" max="10243" width="8.25" style="166" bestFit="1" customWidth="1"/>
    <col min="10244" max="10244" width="8.875" style="166" bestFit="1" customWidth="1"/>
    <col min="10245" max="10245" width="8.25" style="166" bestFit="1" customWidth="1"/>
    <col min="10246" max="10246" width="8.375" style="166" bestFit="1" customWidth="1"/>
    <col min="10247" max="10247" width="7.5" style="166" bestFit="1" customWidth="1"/>
    <col min="10248" max="10248" width="11" style="166" bestFit="1" customWidth="1"/>
    <col min="10249" max="10252" width="10.125" style="166" bestFit="1" customWidth="1"/>
    <col min="10253" max="10496" width="10" style="166"/>
    <col min="10497" max="10497" width="8.375" style="166" customWidth="1"/>
    <col min="10498" max="10498" width="9.25" style="166" customWidth="1"/>
    <col min="10499" max="10499" width="8.25" style="166" bestFit="1" customWidth="1"/>
    <col min="10500" max="10500" width="8.875" style="166" bestFit="1" customWidth="1"/>
    <col min="10501" max="10501" width="8.25" style="166" bestFit="1" customWidth="1"/>
    <col min="10502" max="10502" width="8.375" style="166" bestFit="1" customWidth="1"/>
    <col min="10503" max="10503" width="7.5" style="166" bestFit="1" customWidth="1"/>
    <col min="10504" max="10504" width="11" style="166" bestFit="1" customWidth="1"/>
    <col min="10505" max="10508" width="10.125" style="166" bestFit="1" customWidth="1"/>
    <col min="10509" max="10752" width="10" style="166"/>
    <col min="10753" max="10753" width="8.375" style="166" customWidth="1"/>
    <col min="10754" max="10754" width="9.25" style="166" customWidth="1"/>
    <col min="10755" max="10755" width="8.25" style="166" bestFit="1" customWidth="1"/>
    <col min="10756" max="10756" width="8.875" style="166" bestFit="1" customWidth="1"/>
    <col min="10757" max="10757" width="8.25" style="166" bestFit="1" customWidth="1"/>
    <col min="10758" max="10758" width="8.375" style="166" bestFit="1" customWidth="1"/>
    <col min="10759" max="10759" width="7.5" style="166" bestFit="1" customWidth="1"/>
    <col min="10760" max="10760" width="11" style="166" bestFit="1" customWidth="1"/>
    <col min="10761" max="10764" width="10.125" style="166" bestFit="1" customWidth="1"/>
    <col min="10765" max="11008" width="10" style="166"/>
    <col min="11009" max="11009" width="8.375" style="166" customWidth="1"/>
    <col min="11010" max="11010" width="9.25" style="166" customWidth="1"/>
    <col min="11011" max="11011" width="8.25" style="166" bestFit="1" customWidth="1"/>
    <col min="11012" max="11012" width="8.875" style="166" bestFit="1" customWidth="1"/>
    <col min="11013" max="11013" width="8.25" style="166" bestFit="1" customWidth="1"/>
    <col min="11014" max="11014" width="8.375" style="166" bestFit="1" customWidth="1"/>
    <col min="11015" max="11015" width="7.5" style="166" bestFit="1" customWidth="1"/>
    <col min="11016" max="11016" width="11" style="166" bestFit="1" customWidth="1"/>
    <col min="11017" max="11020" width="10.125" style="166" bestFit="1" customWidth="1"/>
    <col min="11021" max="11264" width="11" style="166"/>
    <col min="11265" max="11265" width="8.375" style="166" customWidth="1"/>
    <col min="11266" max="11266" width="9.25" style="166" customWidth="1"/>
    <col min="11267" max="11267" width="8.25" style="166" bestFit="1" customWidth="1"/>
    <col min="11268" max="11268" width="8.875" style="166" bestFit="1" customWidth="1"/>
    <col min="11269" max="11269" width="8.25" style="166" bestFit="1" customWidth="1"/>
    <col min="11270" max="11270" width="8.375" style="166" bestFit="1" customWidth="1"/>
    <col min="11271" max="11271" width="7.5" style="166" bestFit="1" customWidth="1"/>
    <col min="11272" max="11272" width="11" style="166" bestFit="1" customWidth="1"/>
    <col min="11273" max="11276" width="10.125" style="166" bestFit="1" customWidth="1"/>
    <col min="11277" max="11520" width="10" style="166"/>
    <col min="11521" max="11521" width="8.375" style="166" customWidth="1"/>
    <col min="11522" max="11522" width="9.25" style="166" customWidth="1"/>
    <col min="11523" max="11523" width="8.25" style="166" bestFit="1" customWidth="1"/>
    <col min="11524" max="11524" width="8.875" style="166" bestFit="1" customWidth="1"/>
    <col min="11525" max="11525" width="8.25" style="166" bestFit="1" customWidth="1"/>
    <col min="11526" max="11526" width="8.375" style="166" bestFit="1" customWidth="1"/>
    <col min="11527" max="11527" width="7.5" style="166" bestFit="1" customWidth="1"/>
    <col min="11528" max="11528" width="11" style="166" bestFit="1" customWidth="1"/>
    <col min="11529" max="11532" width="10.125" style="166" bestFit="1" customWidth="1"/>
    <col min="11533" max="11776" width="10" style="166"/>
    <col min="11777" max="11777" width="8.375" style="166" customWidth="1"/>
    <col min="11778" max="11778" width="9.25" style="166" customWidth="1"/>
    <col min="11779" max="11779" width="8.25" style="166" bestFit="1" customWidth="1"/>
    <col min="11780" max="11780" width="8.875" style="166" bestFit="1" customWidth="1"/>
    <col min="11781" max="11781" width="8.25" style="166" bestFit="1" customWidth="1"/>
    <col min="11782" max="11782" width="8.375" style="166" bestFit="1" customWidth="1"/>
    <col min="11783" max="11783" width="7.5" style="166" bestFit="1" customWidth="1"/>
    <col min="11784" max="11784" width="11" style="166" bestFit="1" customWidth="1"/>
    <col min="11785" max="11788" width="10.125" style="166" bestFit="1" customWidth="1"/>
    <col min="11789" max="12032" width="10" style="166"/>
    <col min="12033" max="12033" width="8.375" style="166" customWidth="1"/>
    <col min="12034" max="12034" width="9.25" style="166" customWidth="1"/>
    <col min="12035" max="12035" width="8.25" style="166" bestFit="1" customWidth="1"/>
    <col min="12036" max="12036" width="8.875" style="166" bestFit="1" customWidth="1"/>
    <col min="12037" max="12037" width="8.25" style="166" bestFit="1" customWidth="1"/>
    <col min="12038" max="12038" width="8.375" style="166" bestFit="1" customWidth="1"/>
    <col min="12039" max="12039" width="7.5" style="166" bestFit="1" customWidth="1"/>
    <col min="12040" max="12040" width="11" style="166" bestFit="1" customWidth="1"/>
    <col min="12041" max="12044" width="10.125" style="166" bestFit="1" customWidth="1"/>
    <col min="12045" max="12288" width="11" style="166"/>
    <col min="12289" max="12289" width="8.375" style="166" customWidth="1"/>
    <col min="12290" max="12290" width="9.25" style="166" customWidth="1"/>
    <col min="12291" max="12291" width="8.25" style="166" bestFit="1" customWidth="1"/>
    <col min="12292" max="12292" width="8.875" style="166" bestFit="1" customWidth="1"/>
    <col min="12293" max="12293" width="8.25" style="166" bestFit="1" customWidth="1"/>
    <col min="12294" max="12294" width="8.375" style="166" bestFit="1" customWidth="1"/>
    <col min="12295" max="12295" width="7.5" style="166" bestFit="1" customWidth="1"/>
    <col min="12296" max="12296" width="11" style="166" bestFit="1" customWidth="1"/>
    <col min="12297" max="12300" width="10.125" style="166" bestFit="1" customWidth="1"/>
    <col min="12301" max="12544" width="10" style="166"/>
    <col min="12545" max="12545" width="8.375" style="166" customWidth="1"/>
    <col min="12546" max="12546" width="9.25" style="166" customWidth="1"/>
    <col min="12547" max="12547" width="8.25" style="166" bestFit="1" customWidth="1"/>
    <col min="12548" max="12548" width="8.875" style="166" bestFit="1" customWidth="1"/>
    <col min="12549" max="12549" width="8.25" style="166" bestFit="1" customWidth="1"/>
    <col min="12550" max="12550" width="8.375" style="166" bestFit="1" customWidth="1"/>
    <col min="12551" max="12551" width="7.5" style="166" bestFit="1" customWidth="1"/>
    <col min="12552" max="12552" width="11" style="166" bestFit="1" customWidth="1"/>
    <col min="12553" max="12556" width="10.125" style="166" bestFit="1" customWidth="1"/>
    <col min="12557" max="12800" width="10" style="166"/>
    <col min="12801" max="12801" width="8.375" style="166" customWidth="1"/>
    <col min="12802" max="12802" width="9.25" style="166" customWidth="1"/>
    <col min="12803" max="12803" width="8.25" style="166" bestFit="1" customWidth="1"/>
    <col min="12804" max="12804" width="8.875" style="166" bestFit="1" customWidth="1"/>
    <col min="12805" max="12805" width="8.25" style="166" bestFit="1" customWidth="1"/>
    <col min="12806" max="12806" width="8.375" style="166" bestFit="1" customWidth="1"/>
    <col min="12807" max="12807" width="7.5" style="166" bestFit="1" customWidth="1"/>
    <col min="12808" max="12808" width="11" style="166" bestFit="1" customWidth="1"/>
    <col min="12809" max="12812" width="10.125" style="166" bestFit="1" customWidth="1"/>
    <col min="12813" max="13056" width="10" style="166"/>
    <col min="13057" max="13057" width="8.375" style="166" customWidth="1"/>
    <col min="13058" max="13058" width="9.25" style="166" customWidth="1"/>
    <col min="13059" max="13059" width="8.25" style="166" bestFit="1" customWidth="1"/>
    <col min="13060" max="13060" width="8.875" style="166" bestFit="1" customWidth="1"/>
    <col min="13061" max="13061" width="8.25" style="166" bestFit="1" customWidth="1"/>
    <col min="13062" max="13062" width="8.375" style="166" bestFit="1" customWidth="1"/>
    <col min="13063" max="13063" width="7.5" style="166" bestFit="1" customWidth="1"/>
    <col min="13064" max="13064" width="11" style="166" bestFit="1" customWidth="1"/>
    <col min="13065" max="13068" width="10.125" style="166" bestFit="1" customWidth="1"/>
    <col min="13069" max="13312" width="11" style="166"/>
    <col min="13313" max="13313" width="8.375" style="166" customWidth="1"/>
    <col min="13314" max="13314" width="9.25" style="166" customWidth="1"/>
    <col min="13315" max="13315" width="8.25" style="166" bestFit="1" customWidth="1"/>
    <col min="13316" max="13316" width="8.875" style="166" bestFit="1" customWidth="1"/>
    <col min="13317" max="13317" width="8.25" style="166" bestFit="1" customWidth="1"/>
    <col min="13318" max="13318" width="8.375" style="166" bestFit="1" customWidth="1"/>
    <col min="13319" max="13319" width="7.5" style="166" bestFit="1" customWidth="1"/>
    <col min="13320" max="13320" width="11" style="166" bestFit="1" customWidth="1"/>
    <col min="13321" max="13324" width="10.125" style="166" bestFit="1" customWidth="1"/>
    <col min="13325" max="13568" width="10" style="166"/>
    <col min="13569" max="13569" width="8.375" style="166" customWidth="1"/>
    <col min="13570" max="13570" width="9.25" style="166" customWidth="1"/>
    <col min="13571" max="13571" width="8.25" style="166" bestFit="1" customWidth="1"/>
    <col min="13572" max="13572" width="8.875" style="166" bestFit="1" customWidth="1"/>
    <col min="13573" max="13573" width="8.25" style="166" bestFit="1" customWidth="1"/>
    <col min="13574" max="13574" width="8.375" style="166" bestFit="1" customWidth="1"/>
    <col min="13575" max="13575" width="7.5" style="166" bestFit="1" customWidth="1"/>
    <col min="13576" max="13576" width="11" style="166" bestFit="1" customWidth="1"/>
    <col min="13577" max="13580" width="10.125" style="166" bestFit="1" customWidth="1"/>
    <col min="13581" max="13824" width="10" style="166"/>
    <col min="13825" max="13825" width="8.375" style="166" customWidth="1"/>
    <col min="13826" max="13826" width="9.25" style="166" customWidth="1"/>
    <col min="13827" max="13827" width="8.25" style="166" bestFit="1" customWidth="1"/>
    <col min="13828" max="13828" width="8.875" style="166" bestFit="1" customWidth="1"/>
    <col min="13829" max="13829" width="8.25" style="166" bestFit="1" customWidth="1"/>
    <col min="13830" max="13830" width="8.375" style="166" bestFit="1" customWidth="1"/>
    <col min="13831" max="13831" width="7.5" style="166" bestFit="1" customWidth="1"/>
    <col min="13832" max="13832" width="11" style="166" bestFit="1" customWidth="1"/>
    <col min="13833" max="13836" width="10.125" style="166" bestFit="1" customWidth="1"/>
    <col min="13837" max="14080" width="10" style="166"/>
    <col min="14081" max="14081" width="8.375" style="166" customWidth="1"/>
    <col min="14082" max="14082" width="9.25" style="166" customWidth="1"/>
    <col min="14083" max="14083" width="8.25" style="166" bestFit="1" customWidth="1"/>
    <col min="14084" max="14084" width="8.875" style="166" bestFit="1" customWidth="1"/>
    <col min="14085" max="14085" width="8.25" style="166" bestFit="1" customWidth="1"/>
    <col min="14086" max="14086" width="8.375" style="166" bestFit="1" customWidth="1"/>
    <col min="14087" max="14087" width="7.5" style="166" bestFit="1" customWidth="1"/>
    <col min="14088" max="14088" width="11" style="166" bestFit="1" customWidth="1"/>
    <col min="14089" max="14092" width="10.125" style="166" bestFit="1" customWidth="1"/>
    <col min="14093" max="14336" width="11" style="166"/>
    <col min="14337" max="14337" width="8.375" style="166" customWidth="1"/>
    <col min="14338" max="14338" width="9.25" style="166" customWidth="1"/>
    <col min="14339" max="14339" width="8.25" style="166" bestFit="1" customWidth="1"/>
    <col min="14340" max="14340" width="8.875" style="166" bestFit="1" customWidth="1"/>
    <col min="14341" max="14341" width="8.25" style="166" bestFit="1" customWidth="1"/>
    <col min="14342" max="14342" width="8.375" style="166" bestFit="1" customWidth="1"/>
    <col min="14343" max="14343" width="7.5" style="166" bestFit="1" customWidth="1"/>
    <col min="14344" max="14344" width="11" style="166" bestFit="1" customWidth="1"/>
    <col min="14345" max="14348" width="10.125" style="166" bestFit="1" customWidth="1"/>
    <col min="14349" max="14592" width="10" style="166"/>
    <col min="14593" max="14593" width="8.375" style="166" customWidth="1"/>
    <col min="14594" max="14594" width="9.25" style="166" customWidth="1"/>
    <col min="14595" max="14595" width="8.25" style="166" bestFit="1" customWidth="1"/>
    <col min="14596" max="14596" width="8.875" style="166" bestFit="1" customWidth="1"/>
    <col min="14597" max="14597" width="8.25" style="166" bestFit="1" customWidth="1"/>
    <col min="14598" max="14598" width="8.375" style="166" bestFit="1" customWidth="1"/>
    <col min="14599" max="14599" width="7.5" style="166" bestFit="1" customWidth="1"/>
    <col min="14600" max="14600" width="11" style="166" bestFit="1" customWidth="1"/>
    <col min="14601" max="14604" width="10.125" style="166" bestFit="1" customWidth="1"/>
    <col min="14605" max="14848" width="10" style="166"/>
    <col min="14849" max="14849" width="8.375" style="166" customWidth="1"/>
    <col min="14850" max="14850" width="9.25" style="166" customWidth="1"/>
    <col min="14851" max="14851" width="8.25" style="166" bestFit="1" customWidth="1"/>
    <col min="14852" max="14852" width="8.875" style="166" bestFit="1" customWidth="1"/>
    <col min="14853" max="14853" width="8.25" style="166" bestFit="1" customWidth="1"/>
    <col min="14854" max="14854" width="8.375" style="166" bestFit="1" customWidth="1"/>
    <col min="14855" max="14855" width="7.5" style="166" bestFit="1" customWidth="1"/>
    <col min="14856" max="14856" width="11" style="166" bestFit="1" customWidth="1"/>
    <col min="14857" max="14860" width="10.125" style="166" bestFit="1" customWidth="1"/>
    <col min="14861" max="15104" width="10" style="166"/>
    <col min="15105" max="15105" width="8.375" style="166" customWidth="1"/>
    <col min="15106" max="15106" width="9.25" style="166" customWidth="1"/>
    <col min="15107" max="15107" width="8.25" style="166" bestFit="1" customWidth="1"/>
    <col min="15108" max="15108" width="8.875" style="166" bestFit="1" customWidth="1"/>
    <col min="15109" max="15109" width="8.25" style="166" bestFit="1" customWidth="1"/>
    <col min="15110" max="15110" width="8.375" style="166" bestFit="1" customWidth="1"/>
    <col min="15111" max="15111" width="7.5" style="166" bestFit="1" customWidth="1"/>
    <col min="15112" max="15112" width="11" style="166" bestFit="1" customWidth="1"/>
    <col min="15113" max="15116" width="10.125" style="166" bestFit="1" customWidth="1"/>
    <col min="15117" max="15360" width="11" style="166"/>
    <col min="15361" max="15361" width="8.375" style="166" customWidth="1"/>
    <col min="15362" max="15362" width="9.25" style="166" customWidth="1"/>
    <col min="15363" max="15363" width="8.25" style="166" bestFit="1" customWidth="1"/>
    <col min="15364" max="15364" width="8.875" style="166" bestFit="1" customWidth="1"/>
    <col min="15365" max="15365" width="8.25" style="166" bestFit="1" customWidth="1"/>
    <col min="15366" max="15366" width="8.375" style="166" bestFit="1" customWidth="1"/>
    <col min="15367" max="15367" width="7.5" style="166" bestFit="1" customWidth="1"/>
    <col min="15368" max="15368" width="11" style="166" bestFit="1" customWidth="1"/>
    <col min="15369" max="15372" width="10.125" style="166" bestFit="1" customWidth="1"/>
    <col min="15373" max="15616" width="10" style="166"/>
    <col min="15617" max="15617" width="8.375" style="166" customWidth="1"/>
    <col min="15618" max="15618" width="9.25" style="166" customWidth="1"/>
    <col min="15619" max="15619" width="8.25" style="166" bestFit="1" customWidth="1"/>
    <col min="15620" max="15620" width="8.875" style="166" bestFit="1" customWidth="1"/>
    <col min="15621" max="15621" width="8.25" style="166" bestFit="1" customWidth="1"/>
    <col min="15622" max="15622" width="8.375" style="166" bestFit="1" customWidth="1"/>
    <col min="15623" max="15623" width="7.5" style="166" bestFit="1" customWidth="1"/>
    <col min="15624" max="15624" width="11" style="166" bestFit="1" customWidth="1"/>
    <col min="15625" max="15628" width="10.125" style="166" bestFit="1" customWidth="1"/>
    <col min="15629" max="15872" width="10" style="166"/>
    <col min="15873" max="15873" width="8.375" style="166" customWidth="1"/>
    <col min="15874" max="15874" width="9.25" style="166" customWidth="1"/>
    <col min="15875" max="15875" width="8.25" style="166" bestFit="1" customWidth="1"/>
    <col min="15876" max="15876" width="8.875" style="166" bestFit="1" customWidth="1"/>
    <col min="15877" max="15877" width="8.25" style="166" bestFit="1" customWidth="1"/>
    <col min="15878" max="15878" width="8.375" style="166" bestFit="1" customWidth="1"/>
    <col min="15879" max="15879" width="7.5" style="166" bestFit="1" customWidth="1"/>
    <col min="15880" max="15880" width="11" style="166" bestFit="1" customWidth="1"/>
    <col min="15881" max="15884" width="10.125" style="166" bestFit="1" customWidth="1"/>
    <col min="15885" max="16128" width="10" style="166"/>
    <col min="16129" max="16129" width="8.375" style="166" customWidth="1"/>
    <col min="16130" max="16130" width="9.25" style="166" customWidth="1"/>
    <col min="16131" max="16131" width="8.25" style="166" bestFit="1" customWidth="1"/>
    <col min="16132" max="16132" width="8.875" style="166" bestFit="1" customWidth="1"/>
    <col min="16133" max="16133" width="8.25" style="166" bestFit="1" customWidth="1"/>
    <col min="16134" max="16134" width="8.375" style="166" bestFit="1" customWidth="1"/>
    <col min="16135" max="16135" width="7.5" style="166" bestFit="1" customWidth="1"/>
    <col min="16136" max="16136" width="11" style="166" bestFit="1" customWidth="1"/>
    <col min="16137" max="16140" width="10.125" style="166" bestFit="1" customWidth="1"/>
    <col min="16141" max="16384" width="11" style="166"/>
  </cols>
  <sheetData>
    <row r="1" spans="1:65" x14ac:dyDescent="0.2">
      <c r="A1" s="165" t="s">
        <v>6</v>
      </c>
    </row>
    <row r="2" spans="1:65" ht="15.75" x14ac:dyDescent="0.25">
      <c r="A2" s="167"/>
      <c r="B2" s="168"/>
      <c r="H2" s="107" t="s">
        <v>156</v>
      </c>
    </row>
    <row r="3" spans="1:65" s="101" customFormat="1" x14ac:dyDescent="0.2">
      <c r="A3" s="78"/>
      <c r="B3" s="897">
        <f>INDICE!A3</f>
        <v>43221</v>
      </c>
      <c r="C3" s="898"/>
      <c r="D3" s="898" t="s">
        <v>117</v>
      </c>
      <c r="E3" s="898"/>
      <c r="F3" s="898" t="s">
        <v>118</v>
      </c>
      <c r="G3" s="898"/>
      <c r="H3" s="898"/>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x14ac:dyDescent="0.2">
      <c r="A4" s="80"/>
      <c r="B4" s="96" t="s">
        <v>47</v>
      </c>
      <c r="C4" s="96" t="s">
        <v>454</v>
      </c>
      <c r="D4" s="96" t="s">
        <v>47</v>
      </c>
      <c r="E4" s="96" t="s">
        <v>454</v>
      </c>
      <c r="F4" s="96" t="s">
        <v>47</v>
      </c>
      <c r="G4" s="96" t="s">
        <v>454</v>
      </c>
      <c r="H4" s="97"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s="98" customFormat="1" x14ac:dyDescent="0.2">
      <c r="A5" s="98" t="s">
        <v>200</v>
      </c>
      <c r="B5" s="99">
        <v>583.36828000000025</v>
      </c>
      <c r="C5" s="100">
        <v>4.6750351556961558</v>
      </c>
      <c r="D5" s="99">
        <v>2493.1008500000007</v>
      </c>
      <c r="E5" s="100">
        <v>5.4756833448876039</v>
      </c>
      <c r="F5" s="99">
        <v>6541.4234400000014</v>
      </c>
      <c r="G5" s="100">
        <v>6.7790789809699961</v>
      </c>
      <c r="H5" s="100">
        <v>99.995853520947492</v>
      </c>
    </row>
    <row r="6" spans="1:65" s="98" customFormat="1" x14ac:dyDescent="0.2">
      <c r="A6" s="98" t="s">
        <v>146</v>
      </c>
      <c r="B6" s="115">
        <v>3.9979999999999995E-2</v>
      </c>
      <c r="C6" s="467">
        <v>87.875939849624032</v>
      </c>
      <c r="D6" s="115">
        <v>0.14046</v>
      </c>
      <c r="E6" s="467">
        <v>50.096174396238503</v>
      </c>
      <c r="F6" s="115">
        <v>0.27125000000000005</v>
      </c>
      <c r="G6" s="467">
        <v>8.3872772316790787</v>
      </c>
      <c r="H6" s="244">
        <v>4.1464790525098626E-3</v>
      </c>
    </row>
    <row r="7" spans="1:65" s="98" customFormat="1" x14ac:dyDescent="0.2">
      <c r="A7" s="67" t="s">
        <v>116</v>
      </c>
      <c r="B7" s="68">
        <v>583.40826000000027</v>
      </c>
      <c r="C7" s="102">
        <v>4.6782119082968707</v>
      </c>
      <c r="D7" s="68">
        <v>2493.2413100000003</v>
      </c>
      <c r="E7" s="102">
        <v>5.4774498410302437</v>
      </c>
      <c r="F7" s="68">
        <v>6541.6946900000012</v>
      </c>
      <c r="G7" s="102">
        <v>6.779144675194793</v>
      </c>
      <c r="H7" s="102">
        <v>100</v>
      </c>
    </row>
    <row r="8" spans="1:65" s="98" customFormat="1" x14ac:dyDescent="0.2">
      <c r="H8" s="92" t="s">
        <v>230</v>
      </c>
    </row>
    <row r="9" spans="1:65" s="98" customFormat="1" x14ac:dyDescent="0.2">
      <c r="A9" s="93" t="s">
        <v>518</v>
      </c>
    </row>
    <row r="10" spans="1:65" x14ac:dyDescent="0.2">
      <c r="A10" s="160" t="s">
        <v>590</v>
      </c>
    </row>
    <row r="13" spans="1:65" x14ac:dyDescent="0.2">
      <c r="B13" s="99"/>
    </row>
  </sheetData>
  <mergeCells count="3">
    <mergeCell ref="B3:C3"/>
    <mergeCell ref="D3:E3"/>
    <mergeCell ref="F3:H3"/>
  </mergeCells>
  <conditionalFormatting sqref="B6">
    <cfRule type="cellIs" dxfId="2105" priority="7" operator="between">
      <formula>0</formula>
      <formula>0.5</formula>
    </cfRule>
    <cfRule type="cellIs" dxfId="2104" priority="8" operator="between">
      <formula>0</formula>
      <formula>0.49</formula>
    </cfRule>
  </conditionalFormatting>
  <conditionalFormatting sqref="D6">
    <cfRule type="cellIs" dxfId="2103" priority="5" operator="between">
      <formula>0</formula>
      <formula>0.5</formula>
    </cfRule>
    <cfRule type="cellIs" dxfId="2102" priority="6" operator="between">
      <formula>0</formula>
      <formula>0.49</formula>
    </cfRule>
  </conditionalFormatting>
  <conditionalFormatting sqref="F6">
    <cfRule type="cellIs" dxfId="2101" priority="3" operator="between">
      <formula>0</formula>
      <formula>0.5</formula>
    </cfRule>
    <cfRule type="cellIs" dxfId="2100" priority="4" operator="between">
      <formula>0</formula>
      <formula>0.49</formula>
    </cfRule>
  </conditionalFormatting>
  <conditionalFormatting sqref="H6">
    <cfRule type="cellIs" dxfId="2099" priority="1" operator="between">
      <formula>0</formula>
      <formula>0.5</formula>
    </cfRule>
    <cfRule type="cellIs" dxfId="2098"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BM12"/>
  <sheetViews>
    <sheetView zoomScale="115" zoomScaleNormal="115" zoomScaleSheetLayoutView="100" workbookViewId="0">
      <selection activeCell="F3" sqref="F3:H3"/>
    </sheetView>
  </sheetViews>
  <sheetFormatPr baseColWidth="10" defaultRowHeight="12.75" x14ac:dyDescent="0.2"/>
  <cols>
    <col min="1" max="1" width="25.75" style="170" customWidth="1"/>
    <col min="2" max="2" width="9.375" style="170" customWidth="1"/>
    <col min="3" max="3" width="12.875" style="170" customWidth="1"/>
    <col min="4" max="4" width="10.375" style="170" customWidth="1"/>
    <col min="5" max="5" width="11.625" style="170" customWidth="1"/>
    <col min="6" max="6" width="10.375" style="170" customWidth="1"/>
    <col min="7" max="7" width="11" style="170" customWidth="1"/>
    <col min="8" max="8" width="16.375" style="170" customWidth="1"/>
    <col min="9" max="11" width="11" style="170"/>
    <col min="12" max="12" width="11.5" style="170" customWidth="1"/>
    <col min="13" max="66" width="11" style="170"/>
    <col min="67" max="256" width="10" style="170"/>
    <col min="257" max="257" width="19.75" style="170" customWidth="1"/>
    <col min="258" max="259" width="8.25" style="170" bestFit="1" customWidth="1"/>
    <col min="260" max="260" width="9.125" style="170" bestFit="1" customWidth="1"/>
    <col min="261" max="261" width="7.5" style="170" bestFit="1" customWidth="1"/>
    <col min="262" max="262" width="9.125" style="170" bestFit="1" customWidth="1"/>
    <col min="263" max="263" width="7.5" style="170" bestFit="1" customWidth="1"/>
    <col min="264" max="264" width="11" style="170" bestFit="1" customWidth="1"/>
    <col min="265" max="267" width="10" style="170"/>
    <col min="268" max="268" width="10.125" style="170" bestFit="1" customWidth="1"/>
    <col min="269" max="512" width="10" style="170"/>
    <col min="513" max="513" width="19.75" style="170" customWidth="1"/>
    <col min="514" max="515" width="8.25" style="170" bestFit="1" customWidth="1"/>
    <col min="516" max="516" width="9.125" style="170" bestFit="1" customWidth="1"/>
    <col min="517" max="517" width="7.5" style="170" bestFit="1" customWidth="1"/>
    <col min="518" max="518" width="9.125" style="170" bestFit="1" customWidth="1"/>
    <col min="519" max="519" width="7.5" style="170" bestFit="1" customWidth="1"/>
    <col min="520" max="520" width="11" style="170" bestFit="1" customWidth="1"/>
    <col min="521" max="523" width="10" style="170"/>
    <col min="524" max="524" width="10.125" style="170" bestFit="1" customWidth="1"/>
    <col min="525" max="768" width="10" style="170"/>
    <col min="769" max="769" width="19.75" style="170" customWidth="1"/>
    <col min="770" max="771" width="8.25" style="170" bestFit="1" customWidth="1"/>
    <col min="772" max="772" width="9.125" style="170" bestFit="1" customWidth="1"/>
    <col min="773" max="773" width="7.5" style="170" bestFit="1" customWidth="1"/>
    <col min="774" max="774" width="9.125" style="170" bestFit="1" customWidth="1"/>
    <col min="775" max="775" width="7.5" style="170" bestFit="1" customWidth="1"/>
    <col min="776" max="776" width="11" style="170" bestFit="1" customWidth="1"/>
    <col min="777" max="779" width="10" style="170"/>
    <col min="780" max="780" width="10.125" style="170" bestFit="1" customWidth="1"/>
    <col min="781" max="1024" width="11" style="170"/>
    <col min="1025" max="1025" width="19.75" style="170" customWidth="1"/>
    <col min="1026" max="1027" width="8.25" style="170" bestFit="1" customWidth="1"/>
    <col min="1028" max="1028" width="9.125" style="170" bestFit="1" customWidth="1"/>
    <col min="1029" max="1029" width="7.5" style="170" bestFit="1" customWidth="1"/>
    <col min="1030" max="1030" width="9.125" style="170" bestFit="1" customWidth="1"/>
    <col min="1031" max="1031" width="7.5" style="170" bestFit="1" customWidth="1"/>
    <col min="1032" max="1032" width="11" style="170" bestFit="1" customWidth="1"/>
    <col min="1033" max="1035" width="10" style="170"/>
    <col min="1036" max="1036" width="10.125" style="170" bestFit="1" customWidth="1"/>
    <col min="1037" max="1280" width="10" style="170"/>
    <col min="1281" max="1281" width="19.75" style="170" customWidth="1"/>
    <col min="1282" max="1283" width="8.25" style="170" bestFit="1" customWidth="1"/>
    <col min="1284" max="1284" width="9.125" style="170" bestFit="1" customWidth="1"/>
    <col min="1285" max="1285" width="7.5" style="170" bestFit="1" customWidth="1"/>
    <col min="1286" max="1286" width="9.125" style="170" bestFit="1" customWidth="1"/>
    <col min="1287" max="1287" width="7.5" style="170" bestFit="1" customWidth="1"/>
    <col min="1288" max="1288" width="11" style="170" bestFit="1" customWidth="1"/>
    <col min="1289" max="1291" width="10" style="170"/>
    <col min="1292" max="1292" width="10.125" style="170" bestFit="1" customWidth="1"/>
    <col min="1293" max="1536" width="10" style="170"/>
    <col min="1537" max="1537" width="19.75" style="170" customWidth="1"/>
    <col min="1538" max="1539" width="8.25" style="170" bestFit="1" customWidth="1"/>
    <col min="1540" max="1540" width="9.125" style="170" bestFit="1" customWidth="1"/>
    <col min="1541" max="1541" width="7.5" style="170" bestFit="1" customWidth="1"/>
    <col min="1542" max="1542" width="9.125" style="170" bestFit="1" customWidth="1"/>
    <col min="1543" max="1543" width="7.5" style="170" bestFit="1" customWidth="1"/>
    <col min="1544" max="1544" width="11" style="170" bestFit="1" customWidth="1"/>
    <col min="1545" max="1547" width="10" style="170"/>
    <col min="1548" max="1548" width="10.125" style="170" bestFit="1" customWidth="1"/>
    <col min="1549" max="1792" width="10" style="170"/>
    <col min="1793" max="1793" width="19.75" style="170" customWidth="1"/>
    <col min="1794" max="1795" width="8.25" style="170" bestFit="1" customWidth="1"/>
    <col min="1796" max="1796" width="9.125" style="170" bestFit="1" customWidth="1"/>
    <col min="1797" max="1797" width="7.5" style="170" bestFit="1" customWidth="1"/>
    <col min="1798" max="1798" width="9.125" style="170" bestFit="1" customWidth="1"/>
    <col min="1799" max="1799" width="7.5" style="170" bestFit="1" customWidth="1"/>
    <col min="1800" max="1800" width="11" style="170" bestFit="1" customWidth="1"/>
    <col min="1801" max="1803" width="10" style="170"/>
    <col min="1804" max="1804" width="10.125" style="170" bestFit="1" customWidth="1"/>
    <col min="1805" max="2048" width="11" style="170"/>
    <col min="2049" max="2049" width="19.75" style="170" customWidth="1"/>
    <col min="2050" max="2051" width="8.25" style="170" bestFit="1" customWidth="1"/>
    <col min="2052" max="2052" width="9.125" style="170" bestFit="1" customWidth="1"/>
    <col min="2053" max="2053" width="7.5" style="170" bestFit="1" customWidth="1"/>
    <col min="2054" max="2054" width="9.125" style="170" bestFit="1" customWidth="1"/>
    <col min="2055" max="2055" width="7.5" style="170" bestFit="1" customWidth="1"/>
    <col min="2056" max="2056" width="11" style="170" bestFit="1" customWidth="1"/>
    <col min="2057" max="2059" width="10" style="170"/>
    <col min="2060" max="2060" width="10.125" style="170" bestFit="1" customWidth="1"/>
    <col min="2061" max="2304" width="10" style="170"/>
    <col min="2305" max="2305" width="19.75" style="170" customWidth="1"/>
    <col min="2306" max="2307" width="8.25" style="170" bestFit="1" customWidth="1"/>
    <col min="2308" max="2308" width="9.125" style="170" bestFit="1" customWidth="1"/>
    <col min="2309" max="2309" width="7.5" style="170" bestFit="1" customWidth="1"/>
    <col min="2310" max="2310" width="9.125" style="170" bestFit="1" customWidth="1"/>
    <col min="2311" max="2311" width="7.5" style="170" bestFit="1" customWidth="1"/>
    <col min="2312" max="2312" width="11" style="170" bestFit="1" customWidth="1"/>
    <col min="2313" max="2315" width="10" style="170"/>
    <col min="2316" max="2316" width="10.125" style="170" bestFit="1" customWidth="1"/>
    <col min="2317" max="2560" width="10" style="170"/>
    <col min="2561" max="2561" width="19.75" style="170" customWidth="1"/>
    <col min="2562" max="2563" width="8.25" style="170" bestFit="1" customWidth="1"/>
    <col min="2564" max="2564" width="9.125" style="170" bestFit="1" customWidth="1"/>
    <col min="2565" max="2565" width="7.5" style="170" bestFit="1" customWidth="1"/>
    <col min="2566" max="2566" width="9.125" style="170" bestFit="1" customWidth="1"/>
    <col min="2567" max="2567" width="7.5" style="170" bestFit="1" customWidth="1"/>
    <col min="2568" max="2568" width="11" style="170" bestFit="1" customWidth="1"/>
    <col min="2569" max="2571" width="10" style="170"/>
    <col min="2572" max="2572" width="10.125" style="170" bestFit="1" customWidth="1"/>
    <col min="2573" max="2816" width="10" style="170"/>
    <col min="2817" max="2817" width="19.75" style="170" customWidth="1"/>
    <col min="2818" max="2819" width="8.25" style="170" bestFit="1" customWidth="1"/>
    <col min="2820" max="2820" width="9.125" style="170" bestFit="1" customWidth="1"/>
    <col min="2821" max="2821" width="7.5" style="170" bestFit="1" customWidth="1"/>
    <col min="2822" max="2822" width="9.125" style="170" bestFit="1" customWidth="1"/>
    <col min="2823" max="2823" width="7.5" style="170" bestFit="1" customWidth="1"/>
    <col min="2824" max="2824" width="11" style="170" bestFit="1" customWidth="1"/>
    <col min="2825" max="2827" width="10" style="170"/>
    <col min="2828" max="2828" width="10.125" style="170" bestFit="1" customWidth="1"/>
    <col min="2829" max="3072" width="11" style="170"/>
    <col min="3073" max="3073" width="19.75" style="170" customWidth="1"/>
    <col min="3074" max="3075" width="8.25" style="170" bestFit="1" customWidth="1"/>
    <col min="3076" max="3076" width="9.125" style="170" bestFit="1" customWidth="1"/>
    <col min="3077" max="3077" width="7.5" style="170" bestFit="1" customWidth="1"/>
    <col min="3078" max="3078" width="9.125" style="170" bestFit="1" customWidth="1"/>
    <col min="3079" max="3079" width="7.5" style="170" bestFit="1" customWidth="1"/>
    <col min="3080" max="3080" width="11" style="170" bestFit="1" customWidth="1"/>
    <col min="3081" max="3083" width="10" style="170"/>
    <col min="3084" max="3084" width="10.125" style="170" bestFit="1" customWidth="1"/>
    <col min="3085" max="3328" width="10" style="170"/>
    <col min="3329" max="3329" width="19.75" style="170" customWidth="1"/>
    <col min="3330" max="3331" width="8.25" style="170" bestFit="1" customWidth="1"/>
    <col min="3332" max="3332" width="9.125" style="170" bestFit="1" customWidth="1"/>
    <col min="3333" max="3333" width="7.5" style="170" bestFit="1" customWidth="1"/>
    <col min="3334" max="3334" width="9.125" style="170" bestFit="1" customWidth="1"/>
    <col min="3335" max="3335" width="7.5" style="170" bestFit="1" customWidth="1"/>
    <col min="3336" max="3336" width="11" style="170" bestFit="1" customWidth="1"/>
    <col min="3337" max="3339" width="10" style="170"/>
    <col min="3340" max="3340" width="10.125" style="170" bestFit="1" customWidth="1"/>
    <col min="3341" max="3584" width="10" style="170"/>
    <col min="3585" max="3585" width="19.75" style="170" customWidth="1"/>
    <col min="3586" max="3587" width="8.25" style="170" bestFit="1" customWidth="1"/>
    <col min="3588" max="3588" width="9.125" style="170" bestFit="1" customWidth="1"/>
    <col min="3589" max="3589" width="7.5" style="170" bestFit="1" customWidth="1"/>
    <col min="3590" max="3590" width="9.125" style="170" bestFit="1" customWidth="1"/>
    <col min="3591" max="3591" width="7.5" style="170" bestFit="1" customWidth="1"/>
    <col min="3592" max="3592" width="11" style="170" bestFit="1" customWidth="1"/>
    <col min="3593" max="3595" width="10" style="170"/>
    <col min="3596" max="3596" width="10.125" style="170" bestFit="1" customWidth="1"/>
    <col min="3597" max="3840" width="10" style="170"/>
    <col min="3841" max="3841" width="19.75" style="170" customWidth="1"/>
    <col min="3842" max="3843" width="8.25" style="170" bestFit="1" customWidth="1"/>
    <col min="3844" max="3844" width="9.125" style="170" bestFit="1" customWidth="1"/>
    <col min="3845" max="3845" width="7.5" style="170" bestFit="1" customWidth="1"/>
    <col min="3846" max="3846" width="9.125" style="170" bestFit="1" customWidth="1"/>
    <col min="3847" max="3847" width="7.5" style="170" bestFit="1" customWidth="1"/>
    <col min="3848" max="3848" width="11" style="170" bestFit="1" customWidth="1"/>
    <col min="3849" max="3851" width="10" style="170"/>
    <col min="3852" max="3852" width="10.125" style="170" bestFit="1" customWidth="1"/>
    <col min="3853" max="4096" width="11" style="170"/>
    <col min="4097" max="4097" width="19.75" style="170" customWidth="1"/>
    <col min="4098" max="4099" width="8.25" style="170" bestFit="1" customWidth="1"/>
    <col min="4100" max="4100" width="9.125" style="170" bestFit="1" customWidth="1"/>
    <col min="4101" max="4101" width="7.5" style="170" bestFit="1" customWidth="1"/>
    <col min="4102" max="4102" width="9.125" style="170" bestFit="1" customWidth="1"/>
    <col min="4103" max="4103" width="7.5" style="170" bestFit="1" customWidth="1"/>
    <col min="4104" max="4104" width="11" style="170" bestFit="1" customWidth="1"/>
    <col min="4105" max="4107" width="10" style="170"/>
    <col min="4108" max="4108" width="10.125" style="170" bestFit="1" customWidth="1"/>
    <col min="4109" max="4352" width="10" style="170"/>
    <col min="4353" max="4353" width="19.75" style="170" customWidth="1"/>
    <col min="4354" max="4355" width="8.25" style="170" bestFit="1" customWidth="1"/>
    <col min="4356" max="4356" width="9.125" style="170" bestFit="1" customWidth="1"/>
    <col min="4357" max="4357" width="7.5" style="170" bestFit="1" customWidth="1"/>
    <col min="4358" max="4358" width="9.125" style="170" bestFit="1" customWidth="1"/>
    <col min="4359" max="4359" width="7.5" style="170" bestFit="1" customWidth="1"/>
    <col min="4360" max="4360" width="11" style="170" bestFit="1" customWidth="1"/>
    <col min="4361" max="4363" width="10" style="170"/>
    <col min="4364" max="4364" width="10.125" style="170" bestFit="1" customWidth="1"/>
    <col min="4365" max="4608" width="10" style="170"/>
    <col min="4609" max="4609" width="19.75" style="170" customWidth="1"/>
    <col min="4610" max="4611" width="8.25" style="170" bestFit="1" customWidth="1"/>
    <col min="4612" max="4612" width="9.125" style="170" bestFit="1" customWidth="1"/>
    <col min="4613" max="4613" width="7.5" style="170" bestFit="1" customWidth="1"/>
    <col min="4614" max="4614" width="9.125" style="170" bestFit="1" customWidth="1"/>
    <col min="4615" max="4615" width="7.5" style="170" bestFit="1" customWidth="1"/>
    <col min="4616" max="4616" width="11" style="170" bestFit="1" customWidth="1"/>
    <col min="4617" max="4619" width="10" style="170"/>
    <col min="4620" max="4620" width="10.125" style="170" bestFit="1" customWidth="1"/>
    <col min="4621" max="4864" width="10" style="170"/>
    <col min="4865" max="4865" width="19.75" style="170" customWidth="1"/>
    <col min="4866" max="4867" width="8.25" style="170" bestFit="1" customWidth="1"/>
    <col min="4868" max="4868" width="9.125" style="170" bestFit="1" customWidth="1"/>
    <col min="4869" max="4869" width="7.5" style="170" bestFit="1" customWidth="1"/>
    <col min="4870" max="4870" width="9.125" style="170" bestFit="1" customWidth="1"/>
    <col min="4871" max="4871" width="7.5" style="170" bestFit="1" customWidth="1"/>
    <col min="4872" max="4872" width="11" style="170" bestFit="1" customWidth="1"/>
    <col min="4873" max="4875" width="10" style="170"/>
    <col min="4876" max="4876" width="10.125" style="170" bestFit="1" customWidth="1"/>
    <col min="4877" max="5120" width="11" style="170"/>
    <col min="5121" max="5121" width="19.75" style="170" customWidth="1"/>
    <col min="5122" max="5123" width="8.25" style="170" bestFit="1" customWidth="1"/>
    <col min="5124" max="5124" width="9.125" style="170" bestFit="1" customWidth="1"/>
    <col min="5125" max="5125" width="7.5" style="170" bestFit="1" customWidth="1"/>
    <col min="5126" max="5126" width="9.125" style="170" bestFit="1" customWidth="1"/>
    <col min="5127" max="5127" width="7.5" style="170" bestFit="1" customWidth="1"/>
    <col min="5128" max="5128" width="11" style="170" bestFit="1" customWidth="1"/>
    <col min="5129" max="5131" width="10" style="170"/>
    <col min="5132" max="5132" width="10.125" style="170" bestFit="1" customWidth="1"/>
    <col min="5133" max="5376" width="10" style="170"/>
    <col min="5377" max="5377" width="19.75" style="170" customWidth="1"/>
    <col min="5378" max="5379" width="8.25" style="170" bestFit="1" customWidth="1"/>
    <col min="5380" max="5380" width="9.125" style="170" bestFit="1" customWidth="1"/>
    <col min="5381" max="5381" width="7.5" style="170" bestFit="1" customWidth="1"/>
    <col min="5382" max="5382" width="9.125" style="170" bestFit="1" customWidth="1"/>
    <col min="5383" max="5383" width="7.5" style="170" bestFit="1" customWidth="1"/>
    <col min="5384" max="5384" width="11" style="170" bestFit="1" customWidth="1"/>
    <col min="5385" max="5387" width="10" style="170"/>
    <col min="5388" max="5388" width="10.125" style="170" bestFit="1" customWidth="1"/>
    <col min="5389" max="5632" width="10" style="170"/>
    <col min="5633" max="5633" width="19.75" style="170" customWidth="1"/>
    <col min="5634" max="5635" width="8.25" style="170" bestFit="1" customWidth="1"/>
    <col min="5636" max="5636" width="9.125" style="170" bestFit="1" customWidth="1"/>
    <col min="5637" max="5637" width="7.5" style="170" bestFit="1" customWidth="1"/>
    <col min="5638" max="5638" width="9.125" style="170" bestFit="1" customWidth="1"/>
    <col min="5639" max="5639" width="7.5" style="170" bestFit="1" customWidth="1"/>
    <col min="5640" max="5640" width="11" style="170" bestFit="1" customWidth="1"/>
    <col min="5641" max="5643" width="10" style="170"/>
    <col min="5644" max="5644" width="10.125" style="170" bestFit="1" customWidth="1"/>
    <col min="5645" max="5888" width="10" style="170"/>
    <col min="5889" max="5889" width="19.75" style="170" customWidth="1"/>
    <col min="5890" max="5891" width="8.25" style="170" bestFit="1" customWidth="1"/>
    <col min="5892" max="5892" width="9.125" style="170" bestFit="1" customWidth="1"/>
    <col min="5893" max="5893" width="7.5" style="170" bestFit="1" customWidth="1"/>
    <col min="5894" max="5894" width="9.125" style="170" bestFit="1" customWidth="1"/>
    <col min="5895" max="5895" width="7.5" style="170" bestFit="1" customWidth="1"/>
    <col min="5896" max="5896" width="11" style="170" bestFit="1" customWidth="1"/>
    <col min="5897" max="5899" width="10" style="170"/>
    <col min="5900" max="5900" width="10.125" style="170" bestFit="1" customWidth="1"/>
    <col min="5901" max="6144" width="11" style="170"/>
    <col min="6145" max="6145" width="19.75" style="170" customWidth="1"/>
    <col min="6146" max="6147" width="8.25" style="170" bestFit="1" customWidth="1"/>
    <col min="6148" max="6148" width="9.125" style="170" bestFit="1" customWidth="1"/>
    <col min="6149" max="6149" width="7.5" style="170" bestFit="1" customWidth="1"/>
    <col min="6150" max="6150" width="9.125" style="170" bestFit="1" customWidth="1"/>
    <col min="6151" max="6151" width="7.5" style="170" bestFit="1" customWidth="1"/>
    <col min="6152" max="6152" width="11" style="170" bestFit="1" customWidth="1"/>
    <col min="6153" max="6155" width="10" style="170"/>
    <col min="6156" max="6156" width="10.125" style="170" bestFit="1" customWidth="1"/>
    <col min="6157" max="6400" width="10" style="170"/>
    <col min="6401" max="6401" width="19.75" style="170" customWidth="1"/>
    <col min="6402" max="6403" width="8.25" style="170" bestFit="1" customWidth="1"/>
    <col min="6404" max="6404" width="9.125" style="170" bestFit="1" customWidth="1"/>
    <col min="6405" max="6405" width="7.5" style="170" bestFit="1" customWidth="1"/>
    <col min="6406" max="6406" width="9.125" style="170" bestFit="1" customWidth="1"/>
    <col min="6407" max="6407" width="7.5" style="170" bestFit="1" customWidth="1"/>
    <col min="6408" max="6408" width="11" style="170" bestFit="1" customWidth="1"/>
    <col min="6409" max="6411" width="10" style="170"/>
    <col min="6412" max="6412" width="10.125" style="170" bestFit="1" customWidth="1"/>
    <col min="6413" max="6656" width="10" style="170"/>
    <col min="6657" max="6657" width="19.75" style="170" customWidth="1"/>
    <col min="6658" max="6659" width="8.25" style="170" bestFit="1" customWidth="1"/>
    <col min="6660" max="6660" width="9.125" style="170" bestFit="1" customWidth="1"/>
    <col min="6661" max="6661" width="7.5" style="170" bestFit="1" customWidth="1"/>
    <col min="6662" max="6662" width="9.125" style="170" bestFit="1" customWidth="1"/>
    <col min="6663" max="6663" width="7.5" style="170" bestFit="1" customWidth="1"/>
    <col min="6664" max="6664" width="11" style="170" bestFit="1" customWidth="1"/>
    <col min="6665" max="6667" width="10" style="170"/>
    <col min="6668" max="6668" width="10.125" style="170" bestFit="1" customWidth="1"/>
    <col min="6669" max="6912" width="10" style="170"/>
    <col min="6913" max="6913" width="19.75" style="170" customWidth="1"/>
    <col min="6914" max="6915" width="8.25" style="170" bestFit="1" customWidth="1"/>
    <col min="6916" max="6916" width="9.125" style="170" bestFit="1" customWidth="1"/>
    <col min="6917" max="6917" width="7.5" style="170" bestFit="1" customWidth="1"/>
    <col min="6918" max="6918" width="9.125" style="170" bestFit="1" customWidth="1"/>
    <col min="6919" max="6919" width="7.5" style="170" bestFit="1" customWidth="1"/>
    <col min="6920" max="6920" width="11" style="170" bestFit="1" customWidth="1"/>
    <col min="6921" max="6923" width="10" style="170"/>
    <col min="6924" max="6924" width="10.125" style="170" bestFit="1" customWidth="1"/>
    <col min="6925" max="7168" width="11" style="170"/>
    <col min="7169" max="7169" width="19.75" style="170" customWidth="1"/>
    <col min="7170" max="7171" width="8.25" style="170" bestFit="1" customWidth="1"/>
    <col min="7172" max="7172" width="9.125" style="170" bestFit="1" customWidth="1"/>
    <col min="7173" max="7173" width="7.5" style="170" bestFit="1" customWidth="1"/>
    <col min="7174" max="7174" width="9.125" style="170" bestFit="1" customWidth="1"/>
    <col min="7175" max="7175" width="7.5" style="170" bestFit="1" customWidth="1"/>
    <col min="7176" max="7176" width="11" style="170" bestFit="1" customWidth="1"/>
    <col min="7177" max="7179" width="10" style="170"/>
    <col min="7180" max="7180" width="10.125" style="170" bestFit="1" customWidth="1"/>
    <col min="7181" max="7424" width="10" style="170"/>
    <col min="7425" max="7425" width="19.75" style="170" customWidth="1"/>
    <col min="7426" max="7427" width="8.25" style="170" bestFit="1" customWidth="1"/>
    <col min="7428" max="7428" width="9.125" style="170" bestFit="1" customWidth="1"/>
    <col min="7429" max="7429" width="7.5" style="170" bestFit="1" customWidth="1"/>
    <col min="7430" max="7430" width="9.125" style="170" bestFit="1" customWidth="1"/>
    <col min="7431" max="7431" width="7.5" style="170" bestFit="1" customWidth="1"/>
    <col min="7432" max="7432" width="11" style="170" bestFit="1" customWidth="1"/>
    <col min="7433" max="7435" width="10" style="170"/>
    <col min="7436" max="7436" width="10.125" style="170" bestFit="1" customWidth="1"/>
    <col min="7437" max="7680" width="10" style="170"/>
    <col min="7681" max="7681" width="19.75" style="170" customWidth="1"/>
    <col min="7682" max="7683" width="8.25" style="170" bestFit="1" customWidth="1"/>
    <col min="7684" max="7684" width="9.125" style="170" bestFit="1" customWidth="1"/>
    <col min="7685" max="7685" width="7.5" style="170" bestFit="1" customWidth="1"/>
    <col min="7686" max="7686" width="9.125" style="170" bestFit="1" customWidth="1"/>
    <col min="7687" max="7687" width="7.5" style="170" bestFit="1" customWidth="1"/>
    <col min="7688" max="7688" width="11" style="170" bestFit="1" customWidth="1"/>
    <col min="7689" max="7691" width="10" style="170"/>
    <col min="7692" max="7692" width="10.125" style="170" bestFit="1" customWidth="1"/>
    <col min="7693" max="7936" width="10" style="170"/>
    <col min="7937" max="7937" width="19.75" style="170" customWidth="1"/>
    <col min="7938" max="7939" width="8.25" style="170" bestFit="1" customWidth="1"/>
    <col min="7940" max="7940" width="9.125" style="170" bestFit="1" customWidth="1"/>
    <col min="7941" max="7941" width="7.5" style="170" bestFit="1" customWidth="1"/>
    <col min="7942" max="7942" width="9.125" style="170" bestFit="1" customWidth="1"/>
    <col min="7943" max="7943" width="7.5" style="170" bestFit="1" customWidth="1"/>
    <col min="7944" max="7944" width="11" style="170" bestFit="1" customWidth="1"/>
    <col min="7945" max="7947" width="10" style="170"/>
    <col min="7948" max="7948" width="10.125" style="170" bestFit="1" customWidth="1"/>
    <col min="7949" max="8192" width="11" style="170"/>
    <col min="8193" max="8193" width="19.75" style="170" customWidth="1"/>
    <col min="8194" max="8195" width="8.25" style="170" bestFit="1" customWidth="1"/>
    <col min="8196" max="8196" width="9.125" style="170" bestFit="1" customWidth="1"/>
    <col min="8197" max="8197" width="7.5" style="170" bestFit="1" customWidth="1"/>
    <col min="8198" max="8198" width="9.125" style="170" bestFit="1" customWidth="1"/>
    <col min="8199" max="8199" width="7.5" style="170" bestFit="1" customWidth="1"/>
    <col min="8200" max="8200" width="11" style="170" bestFit="1" customWidth="1"/>
    <col min="8201" max="8203" width="10" style="170"/>
    <col min="8204" max="8204" width="10.125" style="170" bestFit="1" customWidth="1"/>
    <col min="8205" max="8448" width="10" style="170"/>
    <col min="8449" max="8449" width="19.75" style="170" customWidth="1"/>
    <col min="8450" max="8451" width="8.25" style="170" bestFit="1" customWidth="1"/>
    <col min="8452" max="8452" width="9.125" style="170" bestFit="1" customWidth="1"/>
    <col min="8453" max="8453" width="7.5" style="170" bestFit="1" customWidth="1"/>
    <col min="8454" max="8454" width="9.125" style="170" bestFit="1" customWidth="1"/>
    <col min="8455" max="8455" width="7.5" style="170" bestFit="1" customWidth="1"/>
    <col min="8456" max="8456" width="11" style="170" bestFit="1" customWidth="1"/>
    <col min="8457" max="8459" width="10" style="170"/>
    <col min="8460" max="8460" width="10.125" style="170" bestFit="1" customWidth="1"/>
    <col min="8461" max="8704" width="10" style="170"/>
    <col min="8705" max="8705" width="19.75" style="170" customWidth="1"/>
    <col min="8706" max="8707" width="8.25" style="170" bestFit="1" customWidth="1"/>
    <col min="8708" max="8708" width="9.125" style="170" bestFit="1" customWidth="1"/>
    <col min="8709" max="8709" width="7.5" style="170" bestFit="1" customWidth="1"/>
    <col min="8710" max="8710" width="9.125" style="170" bestFit="1" customWidth="1"/>
    <col min="8711" max="8711" width="7.5" style="170" bestFit="1" customWidth="1"/>
    <col min="8712" max="8712" width="11" style="170" bestFit="1" customWidth="1"/>
    <col min="8713" max="8715" width="10" style="170"/>
    <col min="8716" max="8716" width="10.125" style="170" bestFit="1" customWidth="1"/>
    <col min="8717" max="8960" width="10" style="170"/>
    <col min="8961" max="8961" width="19.75" style="170" customWidth="1"/>
    <col min="8962" max="8963" width="8.25" style="170" bestFit="1" customWidth="1"/>
    <col min="8964" max="8964" width="9.125" style="170" bestFit="1" customWidth="1"/>
    <col min="8965" max="8965" width="7.5" style="170" bestFit="1" customWidth="1"/>
    <col min="8966" max="8966" width="9.125" style="170" bestFit="1" customWidth="1"/>
    <col min="8967" max="8967" width="7.5" style="170" bestFit="1" customWidth="1"/>
    <col min="8968" max="8968" width="11" style="170" bestFit="1" customWidth="1"/>
    <col min="8969" max="8971" width="10" style="170"/>
    <col min="8972" max="8972" width="10.125" style="170" bestFit="1" customWidth="1"/>
    <col min="8973" max="9216" width="11" style="170"/>
    <col min="9217" max="9217" width="19.75" style="170" customWidth="1"/>
    <col min="9218" max="9219" width="8.25" style="170" bestFit="1" customWidth="1"/>
    <col min="9220" max="9220" width="9.125" style="170" bestFit="1" customWidth="1"/>
    <col min="9221" max="9221" width="7.5" style="170" bestFit="1" customWidth="1"/>
    <col min="9222" max="9222" width="9.125" style="170" bestFit="1" customWidth="1"/>
    <col min="9223" max="9223" width="7.5" style="170" bestFit="1" customWidth="1"/>
    <col min="9224" max="9224" width="11" style="170" bestFit="1" customWidth="1"/>
    <col min="9225" max="9227" width="10" style="170"/>
    <col min="9228" max="9228" width="10.125" style="170" bestFit="1" customWidth="1"/>
    <col min="9229" max="9472" width="10" style="170"/>
    <col min="9473" max="9473" width="19.75" style="170" customWidth="1"/>
    <col min="9474" max="9475" width="8.25" style="170" bestFit="1" customWidth="1"/>
    <col min="9476" max="9476" width="9.125" style="170" bestFit="1" customWidth="1"/>
    <col min="9477" max="9477" width="7.5" style="170" bestFit="1" customWidth="1"/>
    <col min="9478" max="9478" width="9.125" style="170" bestFit="1" customWidth="1"/>
    <col min="9479" max="9479" width="7.5" style="170" bestFit="1" customWidth="1"/>
    <col min="9480" max="9480" width="11" style="170" bestFit="1" customWidth="1"/>
    <col min="9481" max="9483" width="10" style="170"/>
    <col min="9484" max="9484" width="10.125" style="170" bestFit="1" customWidth="1"/>
    <col min="9485" max="9728" width="10" style="170"/>
    <col min="9729" max="9729" width="19.75" style="170" customWidth="1"/>
    <col min="9730" max="9731" width="8.25" style="170" bestFit="1" customWidth="1"/>
    <col min="9732" max="9732" width="9.125" style="170" bestFit="1" customWidth="1"/>
    <col min="9733" max="9733" width="7.5" style="170" bestFit="1" customWidth="1"/>
    <col min="9734" max="9734" width="9.125" style="170" bestFit="1" customWidth="1"/>
    <col min="9735" max="9735" width="7.5" style="170" bestFit="1" customWidth="1"/>
    <col min="9736" max="9736" width="11" style="170" bestFit="1" customWidth="1"/>
    <col min="9737" max="9739" width="10" style="170"/>
    <col min="9740" max="9740" width="10.125" style="170" bestFit="1" customWidth="1"/>
    <col min="9741" max="9984" width="10" style="170"/>
    <col min="9985" max="9985" width="19.75" style="170" customWidth="1"/>
    <col min="9986" max="9987" width="8.25" style="170" bestFit="1" customWidth="1"/>
    <col min="9988" max="9988" width="9.125" style="170" bestFit="1" customWidth="1"/>
    <col min="9989" max="9989" width="7.5" style="170" bestFit="1" customWidth="1"/>
    <col min="9990" max="9990" width="9.125" style="170" bestFit="1" customWidth="1"/>
    <col min="9991" max="9991" width="7.5" style="170" bestFit="1" customWidth="1"/>
    <col min="9992" max="9992" width="11" style="170" bestFit="1" customWidth="1"/>
    <col min="9993" max="9995" width="10" style="170"/>
    <col min="9996" max="9996" width="10.125" style="170" bestFit="1" customWidth="1"/>
    <col min="9997" max="10240" width="11" style="170"/>
    <col min="10241" max="10241" width="19.75" style="170" customWidth="1"/>
    <col min="10242" max="10243" width="8.25" style="170" bestFit="1" customWidth="1"/>
    <col min="10244" max="10244" width="9.125" style="170" bestFit="1" customWidth="1"/>
    <col min="10245" max="10245" width="7.5" style="170" bestFit="1" customWidth="1"/>
    <col min="10246" max="10246" width="9.125" style="170" bestFit="1" customWidth="1"/>
    <col min="10247" max="10247" width="7.5" style="170" bestFit="1" customWidth="1"/>
    <col min="10248" max="10248" width="11" style="170" bestFit="1" customWidth="1"/>
    <col min="10249" max="10251" width="10" style="170"/>
    <col min="10252" max="10252" width="10.125" style="170" bestFit="1" customWidth="1"/>
    <col min="10253" max="10496" width="10" style="170"/>
    <col min="10497" max="10497" width="19.75" style="170" customWidth="1"/>
    <col min="10498" max="10499" width="8.25" style="170" bestFit="1" customWidth="1"/>
    <col min="10500" max="10500" width="9.125" style="170" bestFit="1" customWidth="1"/>
    <col min="10501" max="10501" width="7.5" style="170" bestFit="1" customWidth="1"/>
    <col min="10502" max="10502" width="9.125" style="170" bestFit="1" customWidth="1"/>
    <col min="10503" max="10503" width="7.5" style="170" bestFit="1" customWidth="1"/>
    <col min="10504" max="10504" width="11" style="170" bestFit="1" customWidth="1"/>
    <col min="10505" max="10507" width="10" style="170"/>
    <col min="10508" max="10508" width="10.125" style="170" bestFit="1" customWidth="1"/>
    <col min="10509" max="10752" width="10" style="170"/>
    <col min="10753" max="10753" width="19.75" style="170" customWidth="1"/>
    <col min="10754" max="10755" width="8.25" style="170" bestFit="1" customWidth="1"/>
    <col min="10756" max="10756" width="9.125" style="170" bestFit="1" customWidth="1"/>
    <col min="10757" max="10757" width="7.5" style="170" bestFit="1" customWidth="1"/>
    <col min="10758" max="10758" width="9.125" style="170" bestFit="1" customWidth="1"/>
    <col min="10759" max="10759" width="7.5" style="170" bestFit="1" customWidth="1"/>
    <col min="10760" max="10760" width="11" style="170" bestFit="1" customWidth="1"/>
    <col min="10761" max="10763" width="10" style="170"/>
    <col min="10764" max="10764" width="10.125" style="170" bestFit="1" customWidth="1"/>
    <col min="10765" max="11008" width="10" style="170"/>
    <col min="11009" max="11009" width="19.75" style="170" customWidth="1"/>
    <col min="11010" max="11011" width="8.25" style="170" bestFit="1" customWidth="1"/>
    <col min="11012" max="11012" width="9.125" style="170" bestFit="1" customWidth="1"/>
    <col min="11013" max="11013" width="7.5" style="170" bestFit="1" customWidth="1"/>
    <col min="11014" max="11014" width="9.125" style="170" bestFit="1" customWidth="1"/>
    <col min="11015" max="11015" width="7.5" style="170" bestFit="1" customWidth="1"/>
    <col min="11016" max="11016" width="11" style="170" bestFit="1" customWidth="1"/>
    <col min="11017" max="11019" width="10" style="170"/>
    <col min="11020" max="11020" width="10.125" style="170" bestFit="1" customWidth="1"/>
    <col min="11021" max="11264" width="11" style="170"/>
    <col min="11265" max="11265" width="19.75" style="170" customWidth="1"/>
    <col min="11266" max="11267" width="8.25" style="170" bestFit="1" customWidth="1"/>
    <col min="11268" max="11268" width="9.125" style="170" bestFit="1" customWidth="1"/>
    <col min="11269" max="11269" width="7.5" style="170" bestFit="1" customWidth="1"/>
    <col min="11270" max="11270" width="9.125" style="170" bestFit="1" customWidth="1"/>
    <col min="11271" max="11271" width="7.5" style="170" bestFit="1" customWidth="1"/>
    <col min="11272" max="11272" width="11" style="170" bestFit="1" customWidth="1"/>
    <col min="11273" max="11275" width="10" style="170"/>
    <col min="11276" max="11276" width="10.125" style="170" bestFit="1" customWidth="1"/>
    <col min="11277" max="11520" width="10" style="170"/>
    <col min="11521" max="11521" width="19.75" style="170" customWidth="1"/>
    <col min="11522" max="11523" width="8.25" style="170" bestFit="1" customWidth="1"/>
    <col min="11524" max="11524" width="9.125" style="170" bestFit="1" customWidth="1"/>
    <col min="11525" max="11525" width="7.5" style="170" bestFit="1" customWidth="1"/>
    <col min="11526" max="11526" width="9.125" style="170" bestFit="1" customWidth="1"/>
    <col min="11527" max="11527" width="7.5" style="170" bestFit="1" customWidth="1"/>
    <col min="11528" max="11528" width="11" style="170" bestFit="1" customWidth="1"/>
    <col min="11529" max="11531" width="10" style="170"/>
    <col min="11532" max="11532" width="10.125" style="170" bestFit="1" customWidth="1"/>
    <col min="11533" max="11776" width="10" style="170"/>
    <col min="11777" max="11777" width="19.75" style="170" customWidth="1"/>
    <col min="11778" max="11779" width="8.25" style="170" bestFit="1" customWidth="1"/>
    <col min="11780" max="11780" width="9.125" style="170" bestFit="1" customWidth="1"/>
    <col min="11781" max="11781" width="7.5" style="170" bestFit="1" customWidth="1"/>
    <col min="11782" max="11782" width="9.125" style="170" bestFit="1" customWidth="1"/>
    <col min="11783" max="11783" width="7.5" style="170" bestFit="1" customWidth="1"/>
    <col min="11784" max="11784" width="11" style="170" bestFit="1" customWidth="1"/>
    <col min="11785" max="11787" width="10" style="170"/>
    <col min="11788" max="11788" width="10.125" style="170" bestFit="1" customWidth="1"/>
    <col min="11789" max="12032" width="10" style="170"/>
    <col min="12033" max="12033" width="19.75" style="170" customWidth="1"/>
    <col min="12034" max="12035" width="8.25" style="170" bestFit="1" customWidth="1"/>
    <col min="12036" max="12036" width="9.125" style="170" bestFit="1" customWidth="1"/>
    <col min="12037" max="12037" width="7.5" style="170" bestFit="1" customWidth="1"/>
    <col min="12038" max="12038" width="9.125" style="170" bestFit="1" customWidth="1"/>
    <col min="12039" max="12039" width="7.5" style="170" bestFit="1" customWidth="1"/>
    <col min="12040" max="12040" width="11" style="170" bestFit="1" customWidth="1"/>
    <col min="12041" max="12043" width="10" style="170"/>
    <col min="12044" max="12044" width="10.125" style="170" bestFit="1" customWidth="1"/>
    <col min="12045" max="12288" width="11" style="170"/>
    <col min="12289" max="12289" width="19.75" style="170" customWidth="1"/>
    <col min="12290" max="12291" width="8.25" style="170" bestFit="1" customWidth="1"/>
    <col min="12292" max="12292" width="9.125" style="170" bestFit="1" customWidth="1"/>
    <col min="12293" max="12293" width="7.5" style="170" bestFit="1" customWidth="1"/>
    <col min="12294" max="12294" width="9.125" style="170" bestFit="1" customWidth="1"/>
    <col min="12295" max="12295" width="7.5" style="170" bestFit="1" customWidth="1"/>
    <col min="12296" max="12296" width="11" style="170" bestFit="1" customWidth="1"/>
    <col min="12297" max="12299" width="10" style="170"/>
    <col min="12300" max="12300" width="10.125" style="170" bestFit="1" customWidth="1"/>
    <col min="12301" max="12544" width="10" style="170"/>
    <col min="12545" max="12545" width="19.75" style="170" customWidth="1"/>
    <col min="12546" max="12547" width="8.25" style="170" bestFit="1" customWidth="1"/>
    <col min="12548" max="12548" width="9.125" style="170" bestFit="1" customWidth="1"/>
    <col min="12549" max="12549" width="7.5" style="170" bestFit="1" customWidth="1"/>
    <col min="12550" max="12550" width="9.125" style="170" bestFit="1" customWidth="1"/>
    <col min="12551" max="12551" width="7.5" style="170" bestFit="1" customWidth="1"/>
    <col min="12552" max="12552" width="11" style="170" bestFit="1" customWidth="1"/>
    <col min="12553" max="12555" width="10" style="170"/>
    <col min="12556" max="12556" width="10.125" style="170" bestFit="1" customWidth="1"/>
    <col min="12557" max="12800" width="10" style="170"/>
    <col min="12801" max="12801" width="19.75" style="170" customWidth="1"/>
    <col min="12802" max="12803" width="8.25" style="170" bestFit="1" customWidth="1"/>
    <col min="12804" max="12804" width="9.125" style="170" bestFit="1" customWidth="1"/>
    <col min="12805" max="12805" width="7.5" style="170" bestFit="1" customWidth="1"/>
    <col min="12806" max="12806" width="9.125" style="170" bestFit="1" customWidth="1"/>
    <col min="12807" max="12807" width="7.5" style="170" bestFit="1" customWidth="1"/>
    <col min="12808" max="12808" width="11" style="170" bestFit="1" customWidth="1"/>
    <col min="12809" max="12811" width="10" style="170"/>
    <col min="12812" max="12812" width="10.125" style="170" bestFit="1" customWidth="1"/>
    <col min="12813" max="13056" width="10" style="170"/>
    <col min="13057" max="13057" width="19.75" style="170" customWidth="1"/>
    <col min="13058" max="13059" width="8.25" style="170" bestFit="1" customWidth="1"/>
    <col min="13060" max="13060" width="9.125" style="170" bestFit="1" customWidth="1"/>
    <col min="13061" max="13061" width="7.5" style="170" bestFit="1" customWidth="1"/>
    <col min="13062" max="13062" width="9.125" style="170" bestFit="1" customWidth="1"/>
    <col min="13063" max="13063" width="7.5" style="170" bestFit="1" customWidth="1"/>
    <col min="13064" max="13064" width="11" style="170" bestFit="1" customWidth="1"/>
    <col min="13065" max="13067" width="10" style="170"/>
    <col min="13068" max="13068" width="10.125" style="170" bestFit="1" customWidth="1"/>
    <col min="13069" max="13312" width="11" style="170"/>
    <col min="13313" max="13313" width="19.75" style="170" customWidth="1"/>
    <col min="13314" max="13315" width="8.25" style="170" bestFit="1" customWidth="1"/>
    <col min="13316" max="13316" width="9.125" style="170" bestFit="1" customWidth="1"/>
    <col min="13317" max="13317" width="7.5" style="170" bestFit="1" customWidth="1"/>
    <col min="13318" max="13318" width="9.125" style="170" bestFit="1" customWidth="1"/>
    <col min="13319" max="13319" width="7.5" style="170" bestFit="1" customWidth="1"/>
    <col min="13320" max="13320" width="11" style="170" bestFit="1" customWidth="1"/>
    <col min="13321" max="13323" width="10" style="170"/>
    <col min="13324" max="13324" width="10.125" style="170" bestFit="1" customWidth="1"/>
    <col min="13325" max="13568" width="10" style="170"/>
    <col min="13569" max="13569" width="19.75" style="170" customWidth="1"/>
    <col min="13570" max="13571" width="8.25" style="170" bestFit="1" customWidth="1"/>
    <col min="13572" max="13572" width="9.125" style="170" bestFit="1" customWidth="1"/>
    <col min="13573" max="13573" width="7.5" style="170" bestFit="1" customWidth="1"/>
    <col min="13574" max="13574" width="9.125" style="170" bestFit="1" customWidth="1"/>
    <col min="13575" max="13575" width="7.5" style="170" bestFit="1" customWidth="1"/>
    <col min="13576" max="13576" width="11" style="170" bestFit="1" customWidth="1"/>
    <col min="13577" max="13579" width="10" style="170"/>
    <col min="13580" max="13580" width="10.125" style="170" bestFit="1" customWidth="1"/>
    <col min="13581" max="13824" width="10" style="170"/>
    <col min="13825" max="13825" width="19.75" style="170" customWidth="1"/>
    <col min="13826" max="13827" width="8.25" style="170" bestFit="1" customWidth="1"/>
    <col min="13828" max="13828" width="9.125" style="170" bestFit="1" customWidth="1"/>
    <col min="13829" max="13829" width="7.5" style="170" bestFit="1" customWidth="1"/>
    <col min="13830" max="13830" width="9.125" style="170" bestFit="1" customWidth="1"/>
    <col min="13831" max="13831" width="7.5" style="170" bestFit="1" customWidth="1"/>
    <col min="13832" max="13832" width="11" style="170" bestFit="1" customWidth="1"/>
    <col min="13833" max="13835" width="10" style="170"/>
    <col min="13836" max="13836" width="10.125" style="170" bestFit="1" customWidth="1"/>
    <col min="13837" max="14080" width="10" style="170"/>
    <col min="14081" max="14081" width="19.75" style="170" customWidth="1"/>
    <col min="14082" max="14083" width="8.25" style="170" bestFit="1" customWidth="1"/>
    <col min="14084" max="14084" width="9.125" style="170" bestFit="1" customWidth="1"/>
    <col min="14085" max="14085" width="7.5" style="170" bestFit="1" customWidth="1"/>
    <col min="14086" max="14086" width="9.125" style="170" bestFit="1" customWidth="1"/>
    <col min="14087" max="14087" width="7.5" style="170" bestFit="1" customWidth="1"/>
    <col min="14088" max="14088" width="11" style="170" bestFit="1" customWidth="1"/>
    <col min="14089" max="14091" width="10" style="170"/>
    <col min="14092" max="14092" width="10.125" style="170" bestFit="1" customWidth="1"/>
    <col min="14093" max="14336" width="11" style="170"/>
    <col min="14337" max="14337" width="19.75" style="170" customWidth="1"/>
    <col min="14338" max="14339" width="8.25" style="170" bestFit="1" customWidth="1"/>
    <col min="14340" max="14340" width="9.125" style="170" bestFit="1" customWidth="1"/>
    <col min="14341" max="14341" width="7.5" style="170" bestFit="1" customWidth="1"/>
    <col min="14342" max="14342" width="9.125" style="170" bestFit="1" customWidth="1"/>
    <col min="14343" max="14343" width="7.5" style="170" bestFit="1" customWidth="1"/>
    <col min="14344" max="14344" width="11" style="170" bestFit="1" customWidth="1"/>
    <col min="14345" max="14347" width="10" style="170"/>
    <col min="14348" max="14348" width="10.125" style="170" bestFit="1" customWidth="1"/>
    <col min="14349" max="14592" width="10" style="170"/>
    <col min="14593" max="14593" width="19.75" style="170" customWidth="1"/>
    <col min="14594" max="14595" width="8.25" style="170" bestFit="1" customWidth="1"/>
    <col min="14596" max="14596" width="9.125" style="170" bestFit="1" customWidth="1"/>
    <col min="14597" max="14597" width="7.5" style="170" bestFit="1" customWidth="1"/>
    <col min="14598" max="14598" width="9.125" style="170" bestFit="1" customWidth="1"/>
    <col min="14599" max="14599" width="7.5" style="170" bestFit="1" customWidth="1"/>
    <col min="14600" max="14600" width="11" style="170" bestFit="1" customWidth="1"/>
    <col min="14601" max="14603" width="10" style="170"/>
    <col min="14604" max="14604" width="10.125" style="170" bestFit="1" customWidth="1"/>
    <col min="14605" max="14848" width="10" style="170"/>
    <col min="14849" max="14849" width="19.75" style="170" customWidth="1"/>
    <col min="14850" max="14851" width="8.25" style="170" bestFit="1" customWidth="1"/>
    <col min="14852" max="14852" width="9.125" style="170" bestFit="1" customWidth="1"/>
    <col min="14853" max="14853" width="7.5" style="170" bestFit="1" customWidth="1"/>
    <col min="14854" max="14854" width="9.125" style="170" bestFit="1" customWidth="1"/>
    <col min="14855" max="14855" width="7.5" style="170" bestFit="1" customWidth="1"/>
    <col min="14856" max="14856" width="11" style="170" bestFit="1" customWidth="1"/>
    <col min="14857" max="14859" width="10" style="170"/>
    <col min="14860" max="14860" width="10.125" style="170" bestFit="1" customWidth="1"/>
    <col min="14861" max="15104" width="10" style="170"/>
    <col min="15105" max="15105" width="19.75" style="170" customWidth="1"/>
    <col min="15106" max="15107" width="8.25" style="170" bestFit="1" customWidth="1"/>
    <col min="15108" max="15108" width="9.125" style="170" bestFit="1" customWidth="1"/>
    <col min="15109" max="15109" width="7.5" style="170" bestFit="1" customWidth="1"/>
    <col min="15110" max="15110" width="9.125" style="170" bestFit="1" customWidth="1"/>
    <col min="15111" max="15111" width="7.5" style="170" bestFit="1" customWidth="1"/>
    <col min="15112" max="15112" width="11" style="170" bestFit="1" customWidth="1"/>
    <col min="15113" max="15115" width="10" style="170"/>
    <col min="15116" max="15116" width="10.125" style="170" bestFit="1" customWidth="1"/>
    <col min="15117" max="15360" width="11" style="170"/>
    <col min="15361" max="15361" width="19.75" style="170" customWidth="1"/>
    <col min="15362" max="15363" width="8.25" style="170" bestFit="1" customWidth="1"/>
    <col min="15364" max="15364" width="9.125" style="170" bestFit="1" customWidth="1"/>
    <col min="15365" max="15365" width="7.5" style="170" bestFit="1" customWidth="1"/>
    <col min="15366" max="15366" width="9.125" style="170" bestFit="1" customWidth="1"/>
    <col min="15367" max="15367" width="7.5" style="170" bestFit="1" customWidth="1"/>
    <col min="15368" max="15368" width="11" style="170" bestFit="1" customWidth="1"/>
    <col min="15369" max="15371" width="10" style="170"/>
    <col min="15372" max="15372" width="10.125" style="170" bestFit="1" customWidth="1"/>
    <col min="15373" max="15616" width="10" style="170"/>
    <col min="15617" max="15617" width="19.75" style="170" customWidth="1"/>
    <col min="15618" max="15619" width="8.25" style="170" bestFit="1" customWidth="1"/>
    <col min="15620" max="15620" width="9.125" style="170" bestFit="1" customWidth="1"/>
    <col min="15621" max="15621" width="7.5" style="170" bestFit="1" customWidth="1"/>
    <col min="15622" max="15622" width="9.125" style="170" bestFit="1" customWidth="1"/>
    <col min="15623" max="15623" width="7.5" style="170" bestFit="1" customWidth="1"/>
    <col min="15624" max="15624" width="11" style="170" bestFit="1" customWidth="1"/>
    <col min="15625" max="15627" width="10" style="170"/>
    <col min="15628" max="15628" width="10.125" style="170" bestFit="1" customWidth="1"/>
    <col min="15629" max="15872" width="10" style="170"/>
    <col min="15873" max="15873" width="19.75" style="170" customWidth="1"/>
    <col min="15874" max="15875" width="8.25" style="170" bestFit="1" customWidth="1"/>
    <col min="15876" max="15876" width="9.125" style="170" bestFit="1" customWidth="1"/>
    <col min="15877" max="15877" width="7.5" style="170" bestFit="1" customWidth="1"/>
    <col min="15878" max="15878" width="9.125" style="170" bestFit="1" customWidth="1"/>
    <col min="15879" max="15879" width="7.5" style="170" bestFit="1" customWidth="1"/>
    <col min="15880" max="15880" width="11" style="170" bestFit="1" customWidth="1"/>
    <col min="15881" max="15883" width="10" style="170"/>
    <col min="15884" max="15884" width="10.125" style="170" bestFit="1" customWidth="1"/>
    <col min="15885" max="16128" width="10" style="170"/>
    <col min="16129" max="16129" width="19.75" style="170" customWidth="1"/>
    <col min="16130" max="16131" width="8.25" style="170" bestFit="1" customWidth="1"/>
    <col min="16132" max="16132" width="9.125" style="170" bestFit="1" customWidth="1"/>
    <col min="16133" max="16133" width="7.5" style="170" bestFit="1" customWidth="1"/>
    <col min="16134" max="16134" width="9.125" style="170" bestFit="1" customWidth="1"/>
    <col min="16135" max="16135" width="7.5" style="170" bestFit="1" customWidth="1"/>
    <col min="16136" max="16136" width="11" style="170" bestFit="1" customWidth="1"/>
    <col min="16137" max="16139" width="10" style="170"/>
    <col min="16140" max="16140" width="10.125" style="170" bestFit="1" customWidth="1"/>
    <col min="16141" max="16384" width="11" style="170"/>
  </cols>
  <sheetData>
    <row r="1" spans="1:65" x14ac:dyDescent="0.2">
      <c r="A1" s="169" t="s">
        <v>29</v>
      </c>
    </row>
    <row r="2" spans="1:65" ht="15.75" x14ac:dyDescent="0.25">
      <c r="A2" s="171"/>
      <c r="B2" s="172"/>
      <c r="H2" s="507" t="s">
        <v>156</v>
      </c>
    </row>
    <row r="3" spans="1:65" s="101" customFormat="1" x14ac:dyDescent="0.2">
      <c r="A3" s="78"/>
      <c r="B3" s="897">
        <f>INDICE!A3</f>
        <v>43221</v>
      </c>
      <c r="C3" s="898"/>
      <c r="D3" s="898" t="s">
        <v>117</v>
      </c>
      <c r="E3" s="898"/>
      <c r="F3" s="898" t="s">
        <v>118</v>
      </c>
      <c r="G3" s="898"/>
      <c r="H3" s="898"/>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x14ac:dyDescent="0.2">
      <c r="A4" s="80"/>
      <c r="B4" s="96" t="s">
        <v>47</v>
      </c>
      <c r="C4" s="96" t="s">
        <v>454</v>
      </c>
      <c r="D4" s="96" t="s">
        <v>47</v>
      </c>
      <c r="E4" s="96" t="s">
        <v>454</v>
      </c>
      <c r="F4" s="96" t="s">
        <v>47</v>
      </c>
      <c r="G4" s="97" t="s">
        <v>454</v>
      </c>
      <c r="H4" s="97"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s="173" customFormat="1" x14ac:dyDescent="0.2">
      <c r="A5" s="173" t="s">
        <v>201</v>
      </c>
      <c r="B5" s="125">
        <v>186.72368</v>
      </c>
      <c r="C5" s="174">
        <v>-10.935525354852112</v>
      </c>
      <c r="D5" s="125">
        <v>872.88238999999987</v>
      </c>
      <c r="E5" s="746">
        <v>-5.1617742544148832</v>
      </c>
      <c r="F5" s="125">
        <v>2188.47829</v>
      </c>
      <c r="G5" s="174">
        <v>-0.97002194586715773</v>
      </c>
      <c r="H5" s="174">
        <v>25.527420221797907</v>
      </c>
    </row>
    <row r="6" spans="1:65" s="173" customFormat="1" x14ac:dyDescent="0.2">
      <c r="A6" s="173" t="s">
        <v>202</v>
      </c>
      <c r="B6" s="125">
        <v>542.81654000000003</v>
      </c>
      <c r="C6" s="174">
        <v>-0.34664102684185077</v>
      </c>
      <c r="D6" s="125">
        <v>2688.22066</v>
      </c>
      <c r="E6" s="174">
        <v>11.172627555817634</v>
      </c>
      <c r="F6" s="125">
        <v>6384.57089</v>
      </c>
      <c r="G6" s="174">
        <v>4.6115606479964502</v>
      </c>
      <c r="H6" s="174">
        <v>74.472579778202075</v>
      </c>
    </row>
    <row r="7" spans="1:65" s="98" customFormat="1" x14ac:dyDescent="0.2">
      <c r="A7" s="67" t="s">
        <v>474</v>
      </c>
      <c r="B7" s="68">
        <v>729.54021999999998</v>
      </c>
      <c r="C7" s="102">
        <v>-3.2895001969365287</v>
      </c>
      <c r="D7" s="68">
        <v>3561.1030500000002</v>
      </c>
      <c r="E7" s="102">
        <v>6.6693307167663303</v>
      </c>
      <c r="F7" s="68">
        <v>8573.0491800000018</v>
      </c>
      <c r="G7" s="102">
        <v>3.1277679867040211</v>
      </c>
      <c r="H7" s="102">
        <v>100</v>
      </c>
    </row>
    <row r="8" spans="1:65" s="173" customFormat="1" x14ac:dyDescent="0.2">
      <c r="A8" s="74" t="s">
        <v>462</v>
      </c>
      <c r="B8" s="570">
        <v>494.21876000000003</v>
      </c>
      <c r="C8" s="871">
        <v>-0.84881189406367852</v>
      </c>
      <c r="D8" s="570">
        <v>2466.9463200000005</v>
      </c>
      <c r="E8" s="871">
        <v>12.122535554286546</v>
      </c>
      <c r="F8" s="570">
        <v>5838.1847699999998</v>
      </c>
      <c r="G8" s="871">
        <v>2.7895089424482431</v>
      </c>
      <c r="H8" s="871">
        <v>68.099280051021466</v>
      </c>
    </row>
    <row r="9" spans="1:65" s="173" customFormat="1" x14ac:dyDescent="0.2">
      <c r="H9" s="92" t="s">
        <v>230</v>
      </c>
    </row>
    <row r="10" spans="1:65" s="173" customFormat="1" x14ac:dyDescent="0.2">
      <c r="A10" s="93" t="s">
        <v>518</v>
      </c>
    </row>
    <row r="11" spans="1:65" x14ac:dyDescent="0.2">
      <c r="A11" s="93" t="s">
        <v>475</v>
      </c>
    </row>
    <row r="12" spans="1:65" x14ac:dyDescent="0.2">
      <c r="A12" s="160" t="s">
        <v>590</v>
      </c>
    </row>
  </sheetData>
  <mergeCells count="3">
    <mergeCell ref="B3:C3"/>
    <mergeCell ref="D3:E3"/>
    <mergeCell ref="F3:H3"/>
  </mergeCells>
  <conditionalFormatting sqref="E5">
    <cfRule type="cellIs" dxfId="2097"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I46"/>
  <sheetViews>
    <sheetView zoomScale="115" zoomScaleNormal="115" zoomScaleSheetLayoutView="100" workbookViewId="0">
      <selection activeCell="C3" sqref="C3"/>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s="8" customFormat="1" x14ac:dyDescent="0.2">
      <c r="A1" s="6" t="s">
        <v>476</v>
      </c>
    </row>
    <row r="2" spans="1:3" ht="15.75" x14ac:dyDescent="0.25">
      <c r="A2" s="2"/>
      <c r="C2" s="508" t="s">
        <v>156</v>
      </c>
    </row>
    <row r="3" spans="1:3" s="110" customFormat="1" ht="13.7" customHeight="1" x14ac:dyDescent="0.2">
      <c r="A3" s="108"/>
      <c r="B3" s="387">
        <f>INDICE!A3</f>
        <v>43221</v>
      </c>
      <c r="C3" s="872" t="s">
        <v>118</v>
      </c>
    </row>
    <row r="4" spans="1:3" s="110" customFormat="1" x14ac:dyDescent="0.2">
      <c r="A4" s="491" t="s">
        <v>158</v>
      </c>
      <c r="B4" s="113">
        <v>13.256489999999998</v>
      </c>
      <c r="C4" s="113">
        <v>166.19466000000014</v>
      </c>
    </row>
    <row r="5" spans="1:3" s="110" customFormat="1" x14ac:dyDescent="0.2">
      <c r="A5" s="492" t="s">
        <v>159</v>
      </c>
      <c r="B5" s="115">
        <v>0.27947999999999995</v>
      </c>
      <c r="C5" s="115">
        <v>3.2942999999999993</v>
      </c>
    </row>
    <row r="6" spans="1:3" s="110" customFormat="1" x14ac:dyDescent="0.2">
      <c r="A6" s="492" t="s">
        <v>160</v>
      </c>
      <c r="B6" s="115">
        <v>3.4978599999999997</v>
      </c>
      <c r="C6" s="115">
        <v>47.014960000000002</v>
      </c>
    </row>
    <row r="7" spans="1:3" s="110" customFormat="1" x14ac:dyDescent="0.2">
      <c r="A7" s="492" t="s">
        <v>161</v>
      </c>
      <c r="B7" s="115">
        <v>14.41883</v>
      </c>
      <c r="C7" s="115">
        <v>123.73602000000001</v>
      </c>
    </row>
    <row r="8" spans="1:3" s="110" customFormat="1" x14ac:dyDescent="0.2">
      <c r="A8" s="492" t="s">
        <v>162</v>
      </c>
      <c r="B8" s="115">
        <v>95.875699999999995</v>
      </c>
      <c r="C8" s="115">
        <v>1175.3556900000001</v>
      </c>
    </row>
    <row r="9" spans="1:3" s="110" customFormat="1" x14ac:dyDescent="0.2">
      <c r="A9" s="492" t="s">
        <v>163</v>
      </c>
      <c r="B9" s="115">
        <v>0.36237999999999998</v>
      </c>
      <c r="C9" s="115">
        <v>4.4388899999999998</v>
      </c>
    </row>
    <row r="10" spans="1:3" s="110" customFormat="1" x14ac:dyDescent="0.2">
      <c r="A10" s="492" t="s">
        <v>164</v>
      </c>
      <c r="B10" s="115">
        <v>1.4926600000000001</v>
      </c>
      <c r="C10" s="115">
        <v>22.188410000000012</v>
      </c>
    </row>
    <row r="11" spans="1:3" s="110" customFormat="1" x14ac:dyDescent="0.2">
      <c r="A11" s="492" t="s">
        <v>562</v>
      </c>
      <c r="B11" s="115">
        <v>8.3885700000000014</v>
      </c>
      <c r="C11" s="115">
        <v>104.38482000000003</v>
      </c>
    </row>
    <row r="12" spans="1:3" s="110" customFormat="1" x14ac:dyDescent="0.2">
      <c r="A12" s="492" t="s">
        <v>165</v>
      </c>
      <c r="B12" s="115">
        <v>5.1313799999999992</v>
      </c>
      <c r="C12" s="115">
        <v>52.534089999999999</v>
      </c>
    </row>
    <row r="13" spans="1:3" s="110" customFormat="1" x14ac:dyDescent="0.2">
      <c r="A13" s="492" t="s">
        <v>166</v>
      </c>
      <c r="B13" s="115">
        <v>5.0999999999999996</v>
      </c>
      <c r="C13" s="115">
        <v>48.327159999999999</v>
      </c>
    </row>
    <row r="14" spans="1:3" s="110" customFormat="1" x14ac:dyDescent="0.2">
      <c r="A14" s="492" t="s">
        <v>167</v>
      </c>
      <c r="B14" s="115">
        <v>1.2167000000000001</v>
      </c>
      <c r="C14" s="115">
        <v>10.774819999999998</v>
      </c>
    </row>
    <row r="15" spans="1:3" s="110" customFormat="1" x14ac:dyDescent="0.2">
      <c r="A15" s="492" t="s">
        <v>168</v>
      </c>
      <c r="B15" s="115">
        <v>0.33860000000000001</v>
      </c>
      <c r="C15" s="115">
        <v>3.1799200000000001</v>
      </c>
    </row>
    <row r="16" spans="1:3" s="110" customFormat="1" x14ac:dyDescent="0.2">
      <c r="A16" s="492" t="s">
        <v>169</v>
      </c>
      <c r="B16" s="115">
        <v>31.28453</v>
      </c>
      <c r="C16" s="115">
        <v>362.9428299999999</v>
      </c>
    </row>
    <row r="17" spans="1:9" s="110" customFormat="1" x14ac:dyDescent="0.2">
      <c r="A17" s="492" t="s">
        <v>170</v>
      </c>
      <c r="B17" s="115">
        <v>0.10263999999999998</v>
      </c>
      <c r="C17" s="115">
        <v>1.8745800000000001</v>
      </c>
    </row>
    <row r="18" spans="1:9" s="110" customFormat="1" x14ac:dyDescent="0.2">
      <c r="A18" s="492" t="s">
        <v>171</v>
      </c>
      <c r="B18" s="115">
        <v>0.16081000000000001</v>
      </c>
      <c r="C18" s="115">
        <v>2.0345999999999997</v>
      </c>
    </row>
    <row r="19" spans="1:9" s="110" customFormat="1" x14ac:dyDescent="0.2">
      <c r="A19" s="492" t="s">
        <v>172</v>
      </c>
      <c r="B19" s="115">
        <v>4.9160000000000004</v>
      </c>
      <c r="C19" s="115">
        <v>47.985589999999995</v>
      </c>
    </row>
    <row r="20" spans="1:9" s="110" customFormat="1" x14ac:dyDescent="0.2">
      <c r="A20" s="492" t="s">
        <v>173</v>
      </c>
      <c r="B20" s="115">
        <v>0.31713999999999998</v>
      </c>
      <c r="C20" s="115">
        <v>4.1690800000000001</v>
      </c>
    </row>
    <row r="21" spans="1:9" s="110" customFormat="1" x14ac:dyDescent="0.2">
      <c r="A21" s="492" t="s">
        <v>174</v>
      </c>
      <c r="B21" s="115">
        <v>0.23491000000000001</v>
      </c>
      <c r="C21" s="115">
        <v>2.8425899999999991</v>
      </c>
    </row>
    <row r="22" spans="1:9" x14ac:dyDescent="0.2">
      <c r="A22" s="493" t="s">
        <v>175</v>
      </c>
      <c r="B22" s="115">
        <v>0.34899999999999998</v>
      </c>
      <c r="C22" s="115">
        <v>5.2052800000000001</v>
      </c>
      <c r="I22" s="110"/>
    </row>
    <row r="23" spans="1:9" x14ac:dyDescent="0.2">
      <c r="A23" s="494" t="s">
        <v>465</v>
      </c>
      <c r="B23" s="119">
        <v>186.72367999999994</v>
      </c>
      <c r="C23" s="119">
        <v>2188.4782900000005</v>
      </c>
    </row>
    <row r="24" spans="1:9" x14ac:dyDescent="0.2">
      <c r="C24" s="92" t="s">
        <v>230</v>
      </c>
    </row>
    <row r="25" spans="1:9" x14ac:dyDescent="0.2">
      <c r="A25" s="150" t="s">
        <v>231</v>
      </c>
      <c r="C25" s="121"/>
    </row>
    <row r="26" spans="1:9" x14ac:dyDescent="0.2">
      <c r="A26" s="122"/>
      <c r="C26" s="121"/>
    </row>
    <row r="27" spans="1:9" ht="18" x14ac:dyDescent="0.25">
      <c r="A27" s="122"/>
      <c r="B27" s="623"/>
      <c r="C27" s="121"/>
    </row>
    <row r="28" spans="1:9" x14ac:dyDescent="0.2">
      <c r="A28" s="122"/>
      <c r="C28" s="121"/>
    </row>
    <row r="29" spans="1:9" x14ac:dyDescent="0.2">
      <c r="A29" s="122"/>
      <c r="C29" s="121"/>
    </row>
    <row r="30" spans="1:9" x14ac:dyDescent="0.2">
      <c r="A30" s="122"/>
      <c r="C30" s="121"/>
    </row>
    <row r="31" spans="1:9" x14ac:dyDescent="0.2">
      <c r="A31" s="122"/>
      <c r="C31" s="121"/>
    </row>
    <row r="32" spans="1:9" x14ac:dyDescent="0.2">
      <c r="A32" s="122"/>
      <c r="C32" s="121"/>
    </row>
    <row r="33" spans="1:3" x14ac:dyDescent="0.2">
      <c r="A33" s="122"/>
      <c r="C33" s="121"/>
    </row>
    <row r="34" spans="1:3" x14ac:dyDescent="0.2">
      <c r="A34" s="122"/>
      <c r="C34" s="121"/>
    </row>
    <row r="35" spans="1:3" x14ac:dyDescent="0.2">
      <c r="A35" s="122"/>
      <c r="C35" s="121"/>
    </row>
    <row r="36" spans="1:3" x14ac:dyDescent="0.2">
      <c r="A36" s="122"/>
      <c r="C36" s="121"/>
    </row>
    <row r="37" spans="1:3" x14ac:dyDescent="0.2">
      <c r="A37" s="122"/>
      <c r="C37" s="121"/>
    </row>
    <row r="38" spans="1:3" x14ac:dyDescent="0.2">
      <c r="A38" s="122"/>
      <c r="C38" s="121"/>
    </row>
    <row r="39" spans="1:3" x14ac:dyDescent="0.2">
      <c r="A39" s="122"/>
      <c r="C39" s="121"/>
    </row>
    <row r="40" spans="1:3" x14ac:dyDescent="0.2">
      <c r="A40" s="122"/>
      <c r="C40" s="121"/>
    </row>
    <row r="41" spans="1:3" x14ac:dyDescent="0.2">
      <c r="A41" s="122"/>
      <c r="C41" s="121"/>
    </row>
    <row r="42" spans="1:3" x14ac:dyDescent="0.2">
      <c r="A42" s="122"/>
      <c r="C42" s="121"/>
    </row>
    <row r="43" spans="1:3" x14ac:dyDescent="0.2">
      <c r="A43" s="122"/>
      <c r="C43" s="121"/>
    </row>
    <row r="44" spans="1:3" x14ac:dyDescent="0.2">
      <c r="A44" s="122"/>
      <c r="C44" s="121"/>
    </row>
    <row r="45" spans="1:3" x14ac:dyDescent="0.2">
      <c r="C45" s="121"/>
    </row>
    <row r="46" spans="1:3" x14ac:dyDescent="0.2">
      <c r="C46" s="121"/>
    </row>
  </sheetData>
  <conditionalFormatting sqref="B5:B22">
    <cfRule type="cellIs" dxfId="2096" priority="3" operator="between">
      <formula>0</formula>
      <formula>0.5</formula>
    </cfRule>
    <cfRule type="cellIs" dxfId="2095" priority="4" operator="between">
      <formula>0</formula>
      <formula>0.49</formula>
    </cfRule>
  </conditionalFormatting>
  <conditionalFormatting sqref="C5:C22">
    <cfRule type="cellIs" dxfId="2094" priority="1" operator="between">
      <formula>0</formula>
      <formula>0.5</formula>
    </cfRule>
    <cfRule type="cellIs" dxfId="2093"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60"/>
  <sheetViews>
    <sheetView zoomScaleNormal="100" workbookViewId="0">
      <selection sqref="A1:F2"/>
    </sheetView>
  </sheetViews>
  <sheetFormatPr baseColWidth="10" defaultRowHeight="14.25" customHeight="1" x14ac:dyDescent="0.2"/>
  <cols>
    <col min="1" max="1" width="49.5" style="21" customWidth="1"/>
    <col min="2" max="2" width="10.25" style="21" customWidth="1"/>
    <col min="3" max="3" width="12.75" style="21" customWidth="1"/>
    <col min="4" max="4" width="10.5" style="21" customWidth="1"/>
    <col min="5" max="5" width="11.25" style="21" customWidth="1"/>
    <col min="6" max="6" width="14" style="21" bestFit="1" customWidth="1"/>
    <col min="7" max="7" width="11" style="22"/>
    <col min="8" max="246" width="10" style="21"/>
    <col min="247" max="247" width="33.625" style="21" customWidth="1"/>
    <col min="248" max="248" width="8.75" style="21" customWidth="1"/>
    <col min="249" max="249" width="11.875" style="21" customWidth="1"/>
    <col min="250" max="250" width="10.875" style="21" customWidth="1"/>
    <col min="251" max="254" width="15.25" style="21" customWidth="1"/>
    <col min="255" max="502" width="10" style="21"/>
    <col min="503" max="503" width="33.625" style="21" customWidth="1"/>
    <col min="504" max="504" width="8.75" style="21" customWidth="1"/>
    <col min="505" max="505" width="11.875" style="21" customWidth="1"/>
    <col min="506" max="506" width="10.875" style="21" customWidth="1"/>
    <col min="507" max="510" width="15.25" style="21" customWidth="1"/>
    <col min="511" max="758" width="10" style="21"/>
    <col min="759" max="759" width="33.625" style="21" customWidth="1"/>
    <col min="760" max="760" width="8.75" style="21" customWidth="1"/>
    <col min="761" max="761" width="11.875" style="21" customWidth="1"/>
    <col min="762" max="762" width="10.875" style="21" customWidth="1"/>
    <col min="763" max="766" width="15.25" style="21" customWidth="1"/>
    <col min="767" max="1014" width="10" style="21"/>
    <col min="1015" max="1015" width="33.625" style="21" customWidth="1"/>
    <col min="1016" max="1016" width="8.75" style="21" customWidth="1"/>
    <col min="1017" max="1017" width="11.875" style="21" customWidth="1"/>
    <col min="1018" max="1018" width="10.875" style="21" customWidth="1"/>
    <col min="1019" max="1022" width="15.25" style="21" customWidth="1"/>
    <col min="1023" max="1270" width="10" style="21"/>
    <col min="1271" max="1271" width="33.625" style="21" customWidth="1"/>
    <col min="1272" max="1272" width="8.75" style="21" customWidth="1"/>
    <col min="1273" max="1273" width="11.875" style="21" customWidth="1"/>
    <col min="1274" max="1274" width="10.875" style="21" customWidth="1"/>
    <col min="1275" max="1278" width="15.25" style="21" customWidth="1"/>
    <col min="1279" max="1526" width="10" style="21"/>
    <col min="1527" max="1527" width="33.625" style="21" customWidth="1"/>
    <col min="1528" max="1528" width="8.75" style="21" customWidth="1"/>
    <col min="1529" max="1529" width="11.875" style="21" customWidth="1"/>
    <col min="1530" max="1530" width="10.875" style="21" customWidth="1"/>
    <col min="1531" max="1534" width="15.25" style="21" customWidth="1"/>
    <col min="1535" max="1782" width="10" style="21"/>
    <col min="1783" max="1783" width="33.625" style="21" customWidth="1"/>
    <col min="1784" max="1784" width="8.75" style="21" customWidth="1"/>
    <col min="1785" max="1785" width="11.875" style="21" customWidth="1"/>
    <col min="1786" max="1786" width="10.875" style="21" customWidth="1"/>
    <col min="1787" max="1790" width="15.25" style="21" customWidth="1"/>
    <col min="1791" max="2038" width="10" style="21"/>
    <col min="2039" max="2039" width="33.625" style="21" customWidth="1"/>
    <col min="2040" max="2040" width="8.75" style="21" customWidth="1"/>
    <col min="2041" max="2041" width="11.875" style="21" customWidth="1"/>
    <col min="2042" max="2042" width="10.875" style="21" customWidth="1"/>
    <col min="2043" max="2046" width="15.25" style="21" customWidth="1"/>
    <col min="2047" max="2294" width="10" style="21"/>
    <col min="2295" max="2295" width="33.625" style="21" customWidth="1"/>
    <col min="2296" max="2296" width="8.75" style="21" customWidth="1"/>
    <col min="2297" max="2297" width="11.875" style="21" customWidth="1"/>
    <col min="2298" max="2298" width="10.875" style="21" customWidth="1"/>
    <col min="2299" max="2302" width="15.25" style="21" customWidth="1"/>
    <col min="2303" max="2550" width="10" style="21"/>
    <col min="2551" max="2551" width="33.625" style="21" customWidth="1"/>
    <col min="2552" max="2552" width="8.75" style="21" customWidth="1"/>
    <col min="2553" max="2553" width="11.875" style="21" customWidth="1"/>
    <col min="2554" max="2554" width="10.875" style="21" customWidth="1"/>
    <col min="2555" max="2558" width="15.25" style="21" customWidth="1"/>
    <col min="2559" max="2806" width="10" style="21"/>
    <col min="2807" max="2807" width="33.625" style="21" customWidth="1"/>
    <col min="2808" max="2808" width="8.75" style="21" customWidth="1"/>
    <col min="2809" max="2809" width="11.875" style="21" customWidth="1"/>
    <col min="2810" max="2810" width="10.875" style="21" customWidth="1"/>
    <col min="2811" max="2814" width="15.25" style="21" customWidth="1"/>
    <col min="2815" max="3062" width="10" style="21"/>
    <col min="3063" max="3063" width="33.625" style="21" customWidth="1"/>
    <col min="3064" max="3064" width="8.75" style="21" customWidth="1"/>
    <col min="3065" max="3065" width="11.875" style="21" customWidth="1"/>
    <col min="3066" max="3066" width="10.875" style="21" customWidth="1"/>
    <col min="3067" max="3070" width="15.25" style="21" customWidth="1"/>
    <col min="3071" max="3318" width="10" style="21"/>
    <col min="3319" max="3319" width="33.625" style="21" customWidth="1"/>
    <col min="3320" max="3320" width="8.75" style="21" customWidth="1"/>
    <col min="3321" max="3321" width="11.875" style="21" customWidth="1"/>
    <col min="3322" max="3322" width="10.875" style="21" customWidth="1"/>
    <col min="3323" max="3326" width="15.25" style="21" customWidth="1"/>
    <col min="3327" max="3574" width="10" style="21"/>
    <col min="3575" max="3575" width="33.625" style="21" customWidth="1"/>
    <col min="3576" max="3576" width="8.75" style="21" customWidth="1"/>
    <col min="3577" max="3577" width="11.875" style="21" customWidth="1"/>
    <col min="3578" max="3578" width="10.875" style="21" customWidth="1"/>
    <col min="3579" max="3582" width="15.25" style="21" customWidth="1"/>
    <col min="3583" max="3830" width="10" style="21"/>
    <col min="3831" max="3831" width="33.625" style="21" customWidth="1"/>
    <col min="3832" max="3832" width="8.75" style="21" customWidth="1"/>
    <col min="3833" max="3833" width="11.875" style="21" customWidth="1"/>
    <col min="3834" max="3834" width="10.875" style="21" customWidth="1"/>
    <col min="3835" max="3838" width="15.25" style="21" customWidth="1"/>
    <col min="3839" max="4086" width="10" style="21"/>
    <col min="4087" max="4087" width="33.625" style="21" customWidth="1"/>
    <col min="4088" max="4088" width="8.75" style="21" customWidth="1"/>
    <col min="4089" max="4089" width="11.875" style="21" customWidth="1"/>
    <col min="4090" max="4090" width="10.875" style="21" customWidth="1"/>
    <col min="4091" max="4094" width="15.25" style="21" customWidth="1"/>
    <col min="4095" max="4342" width="10" style="21"/>
    <col min="4343" max="4343" width="33.625" style="21" customWidth="1"/>
    <col min="4344" max="4344" width="8.75" style="21" customWidth="1"/>
    <col min="4345" max="4345" width="11.875" style="21" customWidth="1"/>
    <col min="4346" max="4346" width="10.875" style="21" customWidth="1"/>
    <col min="4347" max="4350" width="15.25" style="21" customWidth="1"/>
    <col min="4351" max="4598" width="10" style="21"/>
    <col min="4599" max="4599" width="33.625" style="21" customWidth="1"/>
    <col min="4600" max="4600" width="8.75" style="21" customWidth="1"/>
    <col min="4601" max="4601" width="11.875" style="21" customWidth="1"/>
    <col min="4602" max="4602" width="10.875" style="21" customWidth="1"/>
    <col min="4603" max="4606" width="15.25" style="21" customWidth="1"/>
    <col min="4607" max="4854" width="10" style="21"/>
    <col min="4855" max="4855" width="33.625" style="21" customWidth="1"/>
    <col min="4856" max="4856" width="8.75" style="21" customWidth="1"/>
    <col min="4857" max="4857" width="11.875" style="21" customWidth="1"/>
    <col min="4858" max="4858" width="10.875" style="21" customWidth="1"/>
    <col min="4859" max="4862" width="15.25" style="21" customWidth="1"/>
    <col min="4863" max="5110" width="10" style="21"/>
    <col min="5111" max="5111" width="33.625" style="21" customWidth="1"/>
    <col min="5112" max="5112" width="8.75" style="21" customWidth="1"/>
    <col min="5113" max="5113" width="11.875" style="21" customWidth="1"/>
    <col min="5114" max="5114" width="10.875" style="21" customWidth="1"/>
    <col min="5115" max="5118" width="15.25" style="21" customWidth="1"/>
    <col min="5119" max="5366" width="10" style="21"/>
    <col min="5367" max="5367" width="33.625" style="21" customWidth="1"/>
    <col min="5368" max="5368" width="8.75" style="21" customWidth="1"/>
    <col min="5369" max="5369" width="11.875" style="21" customWidth="1"/>
    <col min="5370" max="5370" width="10.875" style="21" customWidth="1"/>
    <col min="5371" max="5374" width="15.25" style="21" customWidth="1"/>
    <col min="5375" max="5622" width="10" style="21"/>
    <col min="5623" max="5623" width="33.625" style="21" customWidth="1"/>
    <col min="5624" max="5624" width="8.75" style="21" customWidth="1"/>
    <col min="5625" max="5625" width="11.875" style="21" customWidth="1"/>
    <col min="5626" max="5626" width="10.875" style="21" customWidth="1"/>
    <col min="5627" max="5630" width="15.25" style="21" customWidth="1"/>
    <col min="5631" max="5878" width="10" style="21"/>
    <col min="5879" max="5879" width="33.625" style="21" customWidth="1"/>
    <col min="5880" max="5880" width="8.75" style="21" customWidth="1"/>
    <col min="5881" max="5881" width="11.875" style="21" customWidth="1"/>
    <col min="5882" max="5882" width="10.875" style="21" customWidth="1"/>
    <col min="5883" max="5886" width="15.25" style="21" customWidth="1"/>
    <col min="5887" max="6134" width="10" style="21"/>
    <col min="6135" max="6135" width="33.625" style="21" customWidth="1"/>
    <col min="6136" max="6136" width="8.75" style="21" customWidth="1"/>
    <col min="6137" max="6137" width="11.875" style="21" customWidth="1"/>
    <col min="6138" max="6138" width="10.875" style="21" customWidth="1"/>
    <col min="6139" max="6142" width="15.25" style="21" customWidth="1"/>
    <col min="6143" max="6390" width="10" style="21"/>
    <col min="6391" max="6391" width="33.625" style="21" customWidth="1"/>
    <col min="6392" max="6392" width="8.75" style="21" customWidth="1"/>
    <col min="6393" max="6393" width="11.875" style="21" customWidth="1"/>
    <col min="6394" max="6394" width="10.875" style="21" customWidth="1"/>
    <col min="6395" max="6398" width="15.25" style="21" customWidth="1"/>
    <col min="6399" max="6646" width="10" style="21"/>
    <col min="6647" max="6647" width="33.625" style="21" customWidth="1"/>
    <col min="6648" max="6648" width="8.75" style="21" customWidth="1"/>
    <col min="6649" max="6649" width="11.875" style="21" customWidth="1"/>
    <col min="6650" max="6650" width="10.875" style="21" customWidth="1"/>
    <col min="6651" max="6654" width="15.25" style="21" customWidth="1"/>
    <col min="6655" max="6902" width="10" style="21"/>
    <col min="6903" max="6903" width="33.625" style="21" customWidth="1"/>
    <col min="6904" max="6904" width="8.75" style="21" customWidth="1"/>
    <col min="6905" max="6905" width="11.875" style="21" customWidth="1"/>
    <col min="6906" max="6906" width="10.875" style="21" customWidth="1"/>
    <col min="6907" max="6910" width="15.25" style="21" customWidth="1"/>
    <col min="6911" max="7158" width="10" style="21"/>
    <col min="7159" max="7159" width="33.625" style="21" customWidth="1"/>
    <col min="7160" max="7160" width="8.75" style="21" customWidth="1"/>
    <col min="7161" max="7161" width="11.875" style="21" customWidth="1"/>
    <col min="7162" max="7162" width="10.875" style="21" customWidth="1"/>
    <col min="7163" max="7166" width="15.25" style="21" customWidth="1"/>
    <col min="7167" max="7414" width="10" style="21"/>
    <col min="7415" max="7415" width="33.625" style="21" customWidth="1"/>
    <col min="7416" max="7416" width="8.75" style="21" customWidth="1"/>
    <col min="7417" max="7417" width="11.875" style="21" customWidth="1"/>
    <col min="7418" max="7418" width="10.875" style="21" customWidth="1"/>
    <col min="7419" max="7422" width="15.25" style="21" customWidth="1"/>
    <col min="7423" max="7670" width="10" style="21"/>
    <col min="7671" max="7671" width="33.625" style="21" customWidth="1"/>
    <col min="7672" max="7672" width="8.75" style="21" customWidth="1"/>
    <col min="7673" max="7673" width="11.875" style="21" customWidth="1"/>
    <col min="7674" max="7674" width="10.875" style="21" customWidth="1"/>
    <col min="7675" max="7678" width="15.25" style="21" customWidth="1"/>
    <col min="7679" max="7926" width="10" style="21"/>
    <col min="7927" max="7927" width="33.625" style="21" customWidth="1"/>
    <col min="7928" max="7928" width="8.75" style="21" customWidth="1"/>
    <col min="7929" max="7929" width="11.875" style="21" customWidth="1"/>
    <col min="7930" max="7930" width="10.875" style="21" customWidth="1"/>
    <col min="7931" max="7934" width="15.25" style="21" customWidth="1"/>
    <col min="7935" max="8182" width="10" style="21"/>
    <col min="8183" max="8183" width="33.625" style="21" customWidth="1"/>
    <col min="8184" max="8184" width="8.75" style="21" customWidth="1"/>
    <col min="8185" max="8185" width="11.875" style="21" customWidth="1"/>
    <col min="8186" max="8186" width="10.875" style="21" customWidth="1"/>
    <col min="8187" max="8190" width="15.25" style="21" customWidth="1"/>
    <col min="8191" max="8438" width="10" style="21"/>
    <col min="8439" max="8439" width="33.625" style="21" customWidth="1"/>
    <col min="8440" max="8440" width="8.75" style="21" customWidth="1"/>
    <col min="8441" max="8441" width="11.875" style="21" customWidth="1"/>
    <col min="8442" max="8442" width="10.875" style="21" customWidth="1"/>
    <col min="8443" max="8446" width="15.25" style="21" customWidth="1"/>
    <col min="8447" max="8694" width="10" style="21"/>
    <col min="8695" max="8695" width="33.625" style="21" customWidth="1"/>
    <col min="8696" max="8696" width="8.75" style="21" customWidth="1"/>
    <col min="8697" max="8697" width="11.875" style="21" customWidth="1"/>
    <col min="8698" max="8698" width="10.875" style="21" customWidth="1"/>
    <col min="8699" max="8702" width="15.25" style="21" customWidth="1"/>
    <col min="8703" max="8950" width="10" style="21"/>
    <col min="8951" max="8951" width="33.625" style="21" customWidth="1"/>
    <col min="8952" max="8952" width="8.75" style="21" customWidth="1"/>
    <col min="8953" max="8953" width="11.875" style="21" customWidth="1"/>
    <col min="8954" max="8954" width="10.875" style="21" customWidth="1"/>
    <col min="8955" max="8958" width="15.25" style="21" customWidth="1"/>
    <col min="8959" max="9206" width="10" style="21"/>
    <col min="9207" max="9207" width="33.625" style="21" customWidth="1"/>
    <col min="9208" max="9208" width="8.75" style="21" customWidth="1"/>
    <col min="9209" max="9209" width="11.875" style="21" customWidth="1"/>
    <col min="9210" max="9210" width="10.875" style="21" customWidth="1"/>
    <col min="9211" max="9214" width="15.25" style="21" customWidth="1"/>
    <col min="9215" max="9462" width="10" style="21"/>
    <col min="9463" max="9463" width="33.625" style="21" customWidth="1"/>
    <col min="9464" max="9464" width="8.75" style="21" customWidth="1"/>
    <col min="9465" max="9465" width="11.875" style="21" customWidth="1"/>
    <col min="9466" max="9466" width="10.875" style="21" customWidth="1"/>
    <col min="9467" max="9470" width="15.25" style="21" customWidth="1"/>
    <col min="9471" max="9718" width="10" style="21"/>
    <col min="9719" max="9719" width="33.625" style="21" customWidth="1"/>
    <col min="9720" max="9720" width="8.75" style="21" customWidth="1"/>
    <col min="9721" max="9721" width="11.875" style="21" customWidth="1"/>
    <col min="9722" max="9722" width="10.875" style="21" customWidth="1"/>
    <col min="9723" max="9726" width="15.25" style="21" customWidth="1"/>
    <col min="9727" max="9974" width="10" style="21"/>
    <col min="9975" max="9975" width="33.625" style="21" customWidth="1"/>
    <col min="9976" max="9976" width="8.75" style="21" customWidth="1"/>
    <col min="9977" max="9977" width="11.875" style="21" customWidth="1"/>
    <col min="9978" max="9978" width="10.875" style="21" customWidth="1"/>
    <col min="9979" max="9982" width="15.25" style="21" customWidth="1"/>
    <col min="9983" max="10230" width="10" style="21"/>
    <col min="10231" max="10231" width="33.625" style="21" customWidth="1"/>
    <col min="10232" max="10232" width="8.75" style="21" customWidth="1"/>
    <col min="10233" max="10233" width="11.875" style="21" customWidth="1"/>
    <col min="10234" max="10234" width="10.875" style="21" customWidth="1"/>
    <col min="10235" max="10238" width="15.25" style="21" customWidth="1"/>
    <col min="10239" max="10486" width="10" style="21"/>
    <col min="10487" max="10487" width="33.625" style="21" customWidth="1"/>
    <col min="10488" max="10488" width="8.75" style="21" customWidth="1"/>
    <col min="10489" max="10489" width="11.875" style="21" customWidth="1"/>
    <col min="10490" max="10490" width="10.875" style="21" customWidth="1"/>
    <col min="10491" max="10494" width="15.25" style="21" customWidth="1"/>
    <col min="10495" max="10742" width="10" style="21"/>
    <col min="10743" max="10743" width="33.625" style="21" customWidth="1"/>
    <col min="10744" max="10744" width="8.75" style="21" customWidth="1"/>
    <col min="10745" max="10745" width="11.875" style="21" customWidth="1"/>
    <col min="10746" max="10746" width="10.875" style="21" customWidth="1"/>
    <col min="10747" max="10750" width="15.25" style="21" customWidth="1"/>
    <col min="10751" max="10998" width="10" style="21"/>
    <col min="10999" max="10999" width="33.625" style="21" customWidth="1"/>
    <col min="11000" max="11000" width="8.75" style="21" customWidth="1"/>
    <col min="11001" max="11001" width="11.875" style="21" customWidth="1"/>
    <col min="11002" max="11002" width="10.875" style="21" customWidth="1"/>
    <col min="11003" max="11006" width="15.25" style="21" customWidth="1"/>
    <col min="11007" max="11254" width="10" style="21"/>
    <col min="11255" max="11255" width="33.625" style="21" customWidth="1"/>
    <col min="11256" max="11256" width="8.75" style="21" customWidth="1"/>
    <col min="11257" max="11257" width="11.875" style="21" customWidth="1"/>
    <col min="11258" max="11258" width="10.875" style="21" customWidth="1"/>
    <col min="11259" max="11262" width="15.25" style="21" customWidth="1"/>
    <col min="11263" max="11510" width="10" style="21"/>
    <col min="11511" max="11511" width="33.625" style="21" customWidth="1"/>
    <col min="11512" max="11512" width="8.75" style="21" customWidth="1"/>
    <col min="11513" max="11513" width="11.875" style="21" customWidth="1"/>
    <col min="11514" max="11514" width="10.875" style="21" customWidth="1"/>
    <col min="11515" max="11518" width="15.25" style="21" customWidth="1"/>
    <col min="11519" max="11766" width="10" style="21"/>
    <col min="11767" max="11767" width="33.625" style="21" customWidth="1"/>
    <col min="11768" max="11768" width="8.75" style="21" customWidth="1"/>
    <col min="11769" max="11769" width="11.875" style="21" customWidth="1"/>
    <col min="11770" max="11770" width="10.875" style="21" customWidth="1"/>
    <col min="11771" max="11774" width="15.25" style="21" customWidth="1"/>
    <col min="11775" max="12022" width="10" style="21"/>
    <col min="12023" max="12023" width="33.625" style="21" customWidth="1"/>
    <col min="12024" max="12024" width="8.75" style="21" customWidth="1"/>
    <col min="12025" max="12025" width="11.875" style="21" customWidth="1"/>
    <col min="12026" max="12026" width="10.875" style="21" customWidth="1"/>
    <col min="12027" max="12030" width="15.25" style="21" customWidth="1"/>
    <col min="12031" max="12278" width="10" style="21"/>
    <col min="12279" max="12279" width="33.625" style="21" customWidth="1"/>
    <col min="12280" max="12280" width="8.75" style="21" customWidth="1"/>
    <col min="12281" max="12281" width="11.875" style="21" customWidth="1"/>
    <col min="12282" max="12282" width="10.875" style="21" customWidth="1"/>
    <col min="12283" max="12286" width="15.25" style="21" customWidth="1"/>
    <col min="12287" max="12534" width="10" style="21"/>
    <col min="12535" max="12535" width="33.625" style="21" customWidth="1"/>
    <col min="12536" max="12536" width="8.75" style="21" customWidth="1"/>
    <col min="12537" max="12537" width="11.875" style="21" customWidth="1"/>
    <col min="12538" max="12538" width="10.875" style="21" customWidth="1"/>
    <col min="12539" max="12542" width="15.25" style="21" customWidth="1"/>
    <col min="12543" max="12790" width="10" style="21"/>
    <col min="12791" max="12791" width="33.625" style="21" customWidth="1"/>
    <col min="12792" max="12792" width="8.75" style="21" customWidth="1"/>
    <col min="12793" max="12793" width="11.875" style="21" customWidth="1"/>
    <col min="12794" max="12794" width="10.875" style="21" customWidth="1"/>
    <col min="12795" max="12798" width="15.25" style="21" customWidth="1"/>
    <col min="12799" max="13046" width="10" style="21"/>
    <col min="13047" max="13047" width="33.625" style="21" customWidth="1"/>
    <col min="13048" max="13048" width="8.75" style="21" customWidth="1"/>
    <col min="13049" max="13049" width="11.875" style="21" customWidth="1"/>
    <col min="13050" max="13050" width="10.875" style="21" customWidth="1"/>
    <col min="13051" max="13054" width="15.25" style="21" customWidth="1"/>
    <col min="13055" max="13302" width="10" style="21"/>
    <col min="13303" max="13303" width="33.625" style="21" customWidth="1"/>
    <col min="13304" max="13304" width="8.75" style="21" customWidth="1"/>
    <col min="13305" max="13305" width="11.875" style="21" customWidth="1"/>
    <col min="13306" max="13306" width="10.875" style="21" customWidth="1"/>
    <col min="13307" max="13310" width="15.25" style="21" customWidth="1"/>
    <col min="13311" max="13558" width="10" style="21"/>
    <col min="13559" max="13559" width="33.625" style="21" customWidth="1"/>
    <col min="13560" max="13560" width="8.75" style="21" customWidth="1"/>
    <col min="13561" max="13561" width="11.875" style="21" customWidth="1"/>
    <col min="13562" max="13562" width="10.875" style="21" customWidth="1"/>
    <col min="13563" max="13566" width="15.25" style="21" customWidth="1"/>
    <col min="13567" max="13814" width="10" style="21"/>
    <col min="13815" max="13815" width="33.625" style="21" customWidth="1"/>
    <col min="13816" max="13816" width="8.75" style="21" customWidth="1"/>
    <col min="13817" max="13817" width="11.875" style="21" customWidth="1"/>
    <col min="13818" max="13818" width="10.875" style="21" customWidth="1"/>
    <col min="13819" max="13822" width="15.25" style="21" customWidth="1"/>
    <col min="13823" max="14070" width="10" style="21"/>
    <col min="14071" max="14071" width="33.625" style="21" customWidth="1"/>
    <col min="14072" max="14072" width="8.75" style="21" customWidth="1"/>
    <col min="14073" max="14073" width="11.875" style="21" customWidth="1"/>
    <col min="14074" max="14074" width="10.875" style="21" customWidth="1"/>
    <col min="14075" max="14078" width="15.25" style="21" customWidth="1"/>
    <col min="14079" max="14326" width="10" style="21"/>
    <col min="14327" max="14327" width="33.625" style="21" customWidth="1"/>
    <col min="14328" max="14328" width="8.75" style="21" customWidth="1"/>
    <col min="14329" max="14329" width="11.875" style="21" customWidth="1"/>
    <col min="14330" max="14330" width="10.875" style="21" customWidth="1"/>
    <col min="14331" max="14334" width="15.25" style="21" customWidth="1"/>
    <col min="14335" max="14582" width="10" style="21"/>
    <col min="14583" max="14583" width="33.625" style="21" customWidth="1"/>
    <col min="14584" max="14584" width="8.75" style="21" customWidth="1"/>
    <col min="14585" max="14585" width="11.875" style="21" customWidth="1"/>
    <col min="14586" max="14586" width="10.875" style="21" customWidth="1"/>
    <col min="14587" max="14590" width="15.25" style="21" customWidth="1"/>
    <col min="14591" max="14838" width="10" style="21"/>
    <col min="14839" max="14839" width="33.625" style="21" customWidth="1"/>
    <col min="14840" max="14840" width="8.75" style="21" customWidth="1"/>
    <col min="14841" max="14841" width="11.875" style="21" customWidth="1"/>
    <col min="14842" max="14842" width="10.875" style="21" customWidth="1"/>
    <col min="14843" max="14846" width="15.25" style="21" customWidth="1"/>
    <col min="14847" max="15094" width="10" style="21"/>
    <col min="15095" max="15095" width="33.625" style="21" customWidth="1"/>
    <col min="15096" max="15096" width="8.75" style="21" customWidth="1"/>
    <col min="15097" max="15097" width="11.875" style="21" customWidth="1"/>
    <col min="15098" max="15098" width="10.875" style="21" customWidth="1"/>
    <col min="15099" max="15102" width="15.25" style="21" customWidth="1"/>
    <col min="15103" max="15350" width="10" style="21"/>
    <col min="15351" max="15351" width="33.625" style="21" customWidth="1"/>
    <col min="15352" max="15352" width="8.75" style="21" customWidth="1"/>
    <col min="15353" max="15353" width="11.875" style="21" customWidth="1"/>
    <col min="15354" max="15354" width="10.875" style="21" customWidth="1"/>
    <col min="15355" max="15358" width="15.25" style="21" customWidth="1"/>
    <col min="15359" max="15606" width="10" style="21"/>
    <col min="15607" max="15607" width="33.625" style="21" customWidth="1"/>
    <col min="15608" max="15608" width="8.75" style="21" customWidth="1"/>
    <col min="15609" max="15609" width="11.875" style="21" customWidth="1"/>
    <col min="15610" max="15610" width="10.875" style="21" customWidth="1"/>
    <col min="15611" max="15614" width="15.25" style="21" customWidth="1"/>
    <col min="15615" max="15862" width="10" style="21"/>
    <col min="15863" max="15863" width="33.625" style="21" customWidth="1"/>
    <col min="15864" max="15864" width="8.75" style="21" customWidth="1"/>
    <col min="15865" max="15865" width="11.875" style="21" customWidth="1"/>
    <col min="15866" max="15866" width="10.875" style="21" customWidth="1"/>
    <col min="15867" max="15870" width="15.25" style="21" customWidth="1"/>
    <col min="15871" max="16118" width="10" style="21"/>
    <col min="16119" max="16119" width="33.625" style="21" customWidth="1"/>
    <col min="16120" max="16120" width="8.75" style="21" customWidth="1"/>
    <col min="16121" max="16121" width="11.875" style="21" customWidth="1"/>
    <col min="16122" max="16122" width="10.875" style="21" customWidth="1"/>
    <col min="16123" max="16126" width="15.25" style="21" customWidth="1"/>
    <col min="16127" max="16375" width="10" style="21"/>
    <col min="16376" max="16384" width="10" style="21" customWidth="1"/>
  </cols>
  <sheetData>
    <row r="1" spans="1:6" ht="12.75" x14ac:dyDescent="0.2">
      <c r="A1" s="886" t="s">
        <v>0</v>
      </c>
      <c r="B1" s="886"/>
      <c r="C1" s="886"/>
      <c r="D1" s="886"/>
      <c r="E1" s="886"/>
      <c r="F1" s="886"/>
    </row>
    <row r="2" spans="1:6" ht="12.75" x14ac:dyDescent="0.2">
      <c r="A2" s="887"/>
      <c r="B2" s="887"/>
      <c r="C2" s="887"/>
      <c r="D2" s="887"/>
      <c r="E2" s="887"/>
      <c r="F2" s="887"/>
    </row>
    <row r="3" spans="1:6" ht="29.45" customHeight="1" x14ac:dyDescent="0.25">
      <c r="A3" s="23"/>
      <c r="B3" s="24" t="s">
        <v>42</v>
      </c>
      <c r="C3" s="24" t="s">
        <v>43</v>
      </c>
      <c r="D3" s="25" t="s">
        <v>44</v>
      </c>
      <c r="E3" s="25" t="s">
        <v>449</v>
      </c>
      <c r="F3" s="622" t="s">
        <v>450</v>
      </c>
    </row>
    <row r="4" spans="1:6" ht="12.75" x14ac:dyDescent="0.2">
      <c r="A4" s="26" t="s">
        <v>45</v>
      </c>
      <c r="B4" s="386"/>
      <c r="C4" s="386"/>
      <c r="D4" s="386"/>
      <c r="E4" s="386"/>
      <c r="F4" s="622"/>
    </row>
    <row r="5" spans="1:6" ht="12.75" x14ac:dyDescent="0.2">
      <c r="A5" s="27" t="s">
        <v>46</v>
      </c>
      <c r="B5" s="28" t="s">
        <v>604</v>
      </c>
      <c r="C5" s="29" t="s">
        <v>47</v>
      </c>
      <c r="D5" s="30">
        <v>4933.7367799999993</v>
      </c>
      <c r="E5" s="402">
        <v>4994.91147</v>
      </c>
      <c r="F5" s="618" t="s">
        <v>669</v>
      </c>
    </row>
    <row r="6" spans="1:6" ht="12.75" x14ac:dyDescent="0.2">
      <c r="A6" s="22" t="s">
        <v>442</v>
      </c>
      <c r="B6" s="31" t="s">
        <v>604</v>
      </c>
      <c r="C6" s="32" t="s">
        <v>47</v>
      </c>
      <c r="D6" s="33">
        <v>223.09787000000003</v>
      </c>
      <c r="E6" s="403">
        <v>199.86905999999999</v>
      </c>
      <c r="F6" s="618" t="s">
        <v>669</v>
      </c>
    </row>
    <row r="7" spans="1:6" ht="12.75" x14ac:dyDescent="0.2">
      <c r="A7" s="22" t="s">
        <v>48</v>
      </c>
      <c r="B7" s="31" t="s">
        <v>604</v>
      </c>
      <c r="C7" s="32" t="s">
        <v>47</v>
      </c>
      <c r="D7" s="33">
        <v>401.51635999999979</v>
      </c>
      <c r="E7" s="403">
        <v>429.43142999999975</v>
      </c>
      <c r="F7" s="618" t="s">
        <v>669</v>
      </c>
    </row>
    <row r="8" spans="1:6" ht="12.75" x14ac:dyDescent="0.2">
      <c r="A8" s="22" t="s">
        <v>49</v>
      </c>
      <c r="B8" s="31" t="s">
        <v>604</v>
      </c>
      <c r="C8" s="32" t="s">
        <v>47</v>
      </c>
      <c r="D8" s="33">
        <v>535.88718000000006</v>
      </c>
      <c r="E8" s="403">
        <v>583.40826000000027</v>
      </c>
      <c r="F8" s="618" t="s">
        <v>669</v>
      </c>
    </row>
    <row r="9" spans="1:6" ht="12.75" x14ac:dyDescent="0.2">
      <c r="A9" s="22" t="s">
        <v>659</v>
      </c>
      <c r="B9" s="31" t="s">
        <v>604</v>
      </c>
      <c r="C9" s="32" t="s">
        <v>47</v>
      </c>
      <c r="D9" s="33">
        <v>1931.9031600000001</v>
      </c>
      <c r="E9" s="403">
        <v>2021.8223100000009</v>
      </c>
      <c r="F9" s="618" t="s">
        <v>669</v>
      </c>
    </row>
    <row r="10" spans="1:6" ht="12.75" x14ac:dyDescent="0.2">
      <c r="A10" s="34" t="s">
        <v>50</v>
      </c>
      <c r="B10" s="35" t="s">
        <v>604</v>
      </c>
      <c r="C10" s="36" t="s">
        <v>558</v>
      </c>
      <c r="D10" s="37">
        <v>26696.560999999998</v>
      </c>
      <c r="E10" s="404">
        <v>26203.062000000002</v>
      </c>
      <c r="F10" s="619" t="s">
        <v>669</v>
      </c>
    </row>
    <row r="11" spans="1:6" ht="12.75" x14ac:dyDescent="0.2">
      <c r="A11" s="38" t="s">
        <v>51</v>
      </c>
      <c r="B11" s="39"/>
      <c r="C11" s="40"/>
      <c r="D11" s="41"/>
      <c r="E11" s="41"/>
      <c r="F11" s="620"/>
    </row>
    <row r="12" spans="1:6" ht="12.75" x14ac:dyDescent="0.2">
      <c r="A12" s="22" t="s">
        <v>52</v>
      </c>
      <c r="B12" s="31" t="s">
        <v>604</v>
      </c>
      <c r="C12" s="32" t="s">
        <v>47</v>
      </c>
      <c r="D12" s="33">
        <v>6047</v>
      </c>
      <c r="E12" s="403">
        <v>5481</v>
      </c>
      <c r="F12" s="621" t="s">
        <v>669</v>
      </c>
    </row>
    <row r="13" spans="1:6" ht="12.75" x14ac:dyDescent="0.2">
      <c r="A13" s="22" t="s">
        <v>53</v>
      </c>
      <c r="B13" s="31" t="s">
        <v>604</v>
      </c>
      <c r="C13" s="32" t="s">
        <v>54</v>
      </c>
      <c r="D13" s="33">
        <v>32556.504720000004</v>
      </c>
      <c r="E13" s="403">
        <v>30068.20894</v>
      </c>
      <c r="F13" s="618" t="s">
        <v>669</v>
      </c>
    </row>
    <row r="14" spans="1:6" ht="12.75" x14ac:dyDescent="0.2">
      <c r="A14" s="22" t="s">
        <v>55</v>
      </c>
      <c r="B14" s="31" t="s">
        <v>604</v>
      </c>
      <c r="C14" s="32" t="s">
        <v>56</v>
      </c>
      <c r="D14" s="42">
        <v>55.085522302339498</v>
      </c>
      <c r="E14" s="405">
        <v>60.551309630338771</v>
      </c>
      <c r="F14" s="618" t="s">
        <v>669</v>
      </c>
    </row>
    <row r="15" spans="1:6" ht="12.75" x14ac:dyDescent="0.2">
      <c r="A15" s="22" t="s">
        <v>451</v>
      </c>
      <c r="B15" s="31" t="s">
        <v>604</v>
      </c>
      <c r="C15" s="32" t="s">
        <v>47</v>
      </c>
      <c r="D15" s="33">
        <v>432</v>
      </c>
      <c r="E15" s="403">
        <v>487</v>
      </c>
      <c r="F15" s="619" t="s">
        <v>669</v>
      </c>
    </row>
    <row r="16" spans="1:6" ht="12.75" x14ac:dyDescent="0.2">
      <c r="A16" s="26" t="s">
        <v>57</v>
      </c>
      <c r="B16" s="28"/>
      <c r="C16" s="29"/>
      <c r="D16" s="43"/>
      <c r="E16" s="43"/>
      <c r="F16" s="620"/>
    </row>
    <row r="17" spans="1:6" ht="12.75" x14ac:dyDescent="0.2">
      <c r="A17" s="27" t="s">
        <v>58</v>
      </c>
      <c r="B17" s="28" t="s">
        <v>604</v>
      </c>
      <c r="C17" s="29" t="s">
        <v>47</v>
      </c>
      <c r="D17" s="30">
        <v>5690</v>
      </c>
      <c r="E17" s="402">
        <v>5899</v>
      </c>
      <c r="F17" s="621" t="s">
        <v>669</v>
      </c>
    </row>
    <row r="18" spans="1:6" ht="12.75" x14ac:dyDescent="0.2">
      <c r="A18" s="22" t="s">
        <v>59</v>
      </c>
      <c r="B18" s="31" t="s">
        <v>604</v>
      </c>
      <c r="C18" s="32" t="s">
        <v>60</v>
      </c>
      <c r="D18" s="42">
        <v>88.982433590402749</v>
      </c>
      <c r="E18" s="405">
        <v>89.275022804544321</v>
      </c>
      <c r="F18" s="618" t="s">
        <v>669</v>
      </c>
    </row>
    <row r="19" spans="1:6" ht="12.75" x14ac:dyDescent="0.2">
      <c r="A19" s="34" t="s">
        <v>61</v>
      </c>
      <c r="B19" s="35" t="s">
        <v>604</v>
      </c>
      <c r="C19" s="44" t="s">
        <v>47</v>
      </c>
      <c r="D19" s="37">
        <v>17553</v>
      </c>
      <c r="E19" s="404">
        <v>17149</v>
      </c>
      <c r="F19" s="619" t="s">
        <v>669</v>
      </c>
    </row>
    <row r="20" spans="1:6" ht="12.75" x14ac:dyDescent="0.2">
      <c r="A20" s="26" t="s">
        <v>66</v>
      </c>
      <c r="B20" s="28"/>
      <c r="C20" s="29"/>
      <c r="D20" s="30"/>
      <c r="E20" s="30"/>
      <c r="F20" s="620"/>
    </row>
    <row r="21" spans="1:6" ht="12.75" x14ac:dyDescent="0.2">
      <c r="A21" s="27" t="s">
        <v>67</v>
      </c>
      <c r="B21" s="28" t="s">
        <v>68</v>
      </c>
      <c r="C21" s="29" t="s">
        <v>69</v>
      </c>
      <c r="D21" s="47">
        <v>72.114999999999995</v>
      </c>
      <c r="E21" s="406">
        <v>77.124090909090896</v>
      </c>
      <c r="F21" s="618" t="s">
        <v>669</v>
      </c>
    </row>
    <row r="22" spans="1:6" ht="12.75" x14ac:dyDescent="0.2">
      <c r="A22" s="22" t="s">
        <v>70</v>
      </c>
      <c r="B22" s="31" t="s">
        <v>71</v>
      </c>
      <c r="C22" s="32" t="s">
        <v>72</v>
      </c>
      <c r="D22" s="48">
        <v>1.22763</v>
      </c>
      <c r="E22" s="407">
        <v>1.1812227272727271</v>
      </c>
      <c r="F22" s="618" t="s">
        <v>669</v>
      </c>
    </row>
    <row r="23" spans="1:6" ht="12.75" x14ac:dyDescent="0.2">
      <c r="A23" s="22" t="s">
        <v>73</v>
      </c>
      <c r="B23" s="31" t="s">
        <v>672</v>
      </c>
      <c r="C23" s="32" t="s">
        <v>74</v>
      </c>
      <c r="D23" s="46">
        <v>126.46477838000003</v>
      </c>
      <c r="E23" s="408">
        <v>131.40789158709674</v>
      </c>
      <c r="F23" s="618" t="s">
        <v>669</v>
      </c>
    </row>
    <row r="24" spans="1:6" ht="12.75" x14ac:dyDescent="0.2">
      <c r="A24" s="22" t="s">
        <v>75</v>
      </c>
      <c r="B24" s="31" t="s">
        <v>672</v>
      </c>
      <c r="C24" s="32" t="s">
        <v>74</v>
      </c>
      <c r="D24" s="46">
        <v>116.79300644333333</v>
      </c>
      <c r="E24" s="408">
        <v>121.91484701935482</v>
      </c>
      <c r="F24" s="618" t="s">
        <v>669</v>
      </c>
    </row>
    <row r="25" spans="1:6" ht="12.75" x14ac:dyDescent="0.2">
      <c r="A25" s="22" t="s">
        <v>76</v>
      </c>
      <c r="B25" s="31" t="s">
        <v>672</v>
      </c>
      <c r="C25" s="32" t="s">
        <v>77</v>
      </c>
      <c r="D25" s="46">
        <v>13.96</v>
      </c>
      <c r="E25" s="408">
        <v>13.27</v>
      </c>
      <c r="F25" s="618" t="s">
        <v>669</v>
      </c>
    </row>
    <row r="26" spans="1:6" ht="12.75" x14ac:dyDescent="0.2">
      <c r="A26" s="34" t="s">
        <v>78</v>
      </c>
      <c r="B26" s="35" t="s">
        <v>672</v>
      </c>
      <c r="C26" s="36" t="s">
        <v>79</v>
      </c>
      <c r="D26" s="48">
        <v>8.8541000000000007</v>
      </c>
      <c r="E26" s="407">
        <v>8.6007999999999996</v>
      </c>
      <c r="F26" s="619" t="s">
        <v>669</v>
      </c>
    </row>
    <row r="27" spans="1:6" ht="12.75" x14ac:dyDescent="0.2">
      <c r="A27" s="38" t="s">
        <v>80</v>
      </c>
      <c r="B27" s="39"/>
      <c r="C27" s="40"/>
      <c r="D27" s="41"/>
      <c r="E27" s="41"/>
      <c r="F27" s="620"/>
    </row>
    <row r="28" spans="1:6" ht="12.75" x14ac:dyDescent="0.2">
      <c r="A28" s="22" t="s">
        <v>81</v>
      </c>
      <c r="B28" s="31" t="s">
        <v>82</v>
      </c>
      <c r="C28" s="32" t="s">
        <v>452</v>
      </c>
      <c r="D28" s="49">
        <v>3.1</v>
      </c>
      <c r="E28" s="409">
        <v>0.7</v>
      </c>
      <c r="F28" s="618" t="s">
        <v>665</v>
      </c>
    </row>
    <row r="29" spans="1:6" x14ac:dyDescent="0.2">
      <c r="A29" s="22" t="s">
        <v>83</v>
      </c>
      <c r="B29" s="31" t="s">
        <v>82</v>
      </c>
      <c r="C29" s="32" t="s">
        <v>452</v>
      </c>
      <c r="D29" s="50">
        <v>1.9</v>
      </c>
      <c r="E29" s="410">
        <v>1.6</v>
      </c>
      <c r="F29" s="618" t="s">
        <v>669</v>
      </c>
    </row>
    <row r="30" spans="1:6" ht="12.75" x14ac:dyDescent="0.2">
      <c r="A30" s="51" t="s">
        <v>84</v>
      </c>
      <c r="B30" s="31" t="s">
        <v>82</v>
      </c>
      <c r="C30" s="32" t="s">
        <v>452</v>
      </c>
      <c r="D30" s="50">
        <v>0.4</v>
      </c>
      <c r="E30" s="410">
        <v>-2.4</v>
      </c>
      <c r="F30" s="618" t="s">
        <v>669</v>
      </c>
    </row>
    <row r="31" spans="1:6" ht="12.75" x14ac:dyDescent="0.2">
      <c r="A31" s="51" t="s">
        <v>85</v>
      </c>
      <c r="B31" s="31" t="s">
        <v>82</v>
      </c>
      <c r="C31" s="32" t="s">
        <v>452</v>
      </c>
      <c r="D31" s="50">
        <v>-4.3</v>
      </c>
      <c r="E31" s="410">
        <v>-3.2</v>
      </c>
      <c r="F31" s="618" t="s">
        <v>669</v>
      </c>
    </row>
    <row r="32" spans="1:6" ht="12.75" x14ac:dyDescent="0.2">
      <c r="A32" s="51" t="s">
        <v>86</v>
      </c>
      <c r="B32" s="31" t="s">
        <v>82</v>
      </c>
      <c r="C32" s="32" t="s">
        <v>452</v>
      </c>
      <c r="D32" s="50">
        <v>0.3</v>
      </c>
      <c r="E32" s="410">
        <v>-1.1000000000000001</v>
      </c>
      <c r="F32" s="618" t="s">
        <v>669</v>
      </c>
    </row>
    <row r="33" spans="1:6" ht="12.75" x14ac:dyDescent="0.2">
      <c r="A33" s="51" t="s">
        <v>87</v>
      </c>
      <c r="B33" s="31" t="s">
        <v>82</v>
      </c>
      <c r="C33" s="32" t="s">
        <v>452</v>
      </c>
      <c r="D33" s="50">
        <v>3.6</v>
      </c>
      <c r="E33" s="410">
        <v>3.8</v>
      </c>
      <c r="F33" s="618" t="s">
        <v>669</v>
      </c>
    </row>
    <row r="34" spans="1:6" ht="12.75" x14ac:dyDescent="0.2">
      <c r="A34" s="51" t="s">
        <v>88</v>
      </c>
      <c r="B34" s="31" t="s">
        <v>82</v>
      </c>
      <c r="C34" s="32" t="s">
        <v>452</v>
      </c>
      <c r="D34" s="50">
        <v>1.9</v>
      </c>
      <c r="E34" s="410">
        <v>4</v>
      </c>
      <c r="F34" s="618" t="s">
        <v>669</v>
      </c>
    </row>
    <row r="35" spans="1:6" ht="12.75" x14ac:dyDescent="0.2">
      <c r="A35" s="51" t="s">
        <v>89</v>
      </c>
      <c r="B35" s="31" t="s">
        <v>82</v>
      </c>
      <c r="C35" s="32" t="s">
        <v>452</v>
      </c>
      <c r="D35" s="50">
        <v>2.8</v>
      </c>
      <c r="E35" s="410">
        <v>0.2</v>
      </c>
      <c r="F35" s="618" t="s">
        <v>669</v>
      </c>
    </row>
    <row r="36" spans="1:6" x14ac:dyDescent="0.2">
      <c r="A36" s="22" t="s">
        <v>90</v>
      </c>
      <c r="B36" s="31" t="s">
        <v>91</v>
      </c>
      <c r="C36" s="32" t="s">
        <v>452</v>
      </c>
      <c r="D36" s="50">
        <v>2.4</v>
      </c>
      <c r="E36" s="410">
        <v>1</v>
      </c>
      <c r="F36" s="618" t="s">
        <v>669</v>
      </c>
    </row>
    <row r="37" spans="1:6" ht="12.75" x14ac:dyDescent="0.2">
      <c r="A37" s="22" t="s">
        <v>654</v>
      </c>
      <c r="B37" s="31" t="s">
        <v>82</v>
      </c>
      <c r="C37" s="32" t="s">
        <v>452</v>
      </c>
      <c r="D37" s="50">
        <v>-4.4000000000000004</v>
      </c>
      <c r="E37" s="410">
        <v>-4.4000000000000004</v>
      </c>
      <c r="F37" s="618" t="s">
        <v>669</v>
      </c>
    </row>
    <row r="38" spans="1:6" ht="12.75" x14ac:dyDescent="0.2">
      <c r="A38" s="34" t="s">
        <v>92</v>
      </c>
      <c r="B38" s="35" t="s">
        <v>93</v>
      </c>
      <c r="C38" s="36" t="s">
        <v>452</v>
      </c>
      <c r="D38" s="52">
        <v>12.3</v>
      </c>
      <c r="E38" s="411">
        <v>7.2</v>
      </c>
      <c r="F38" s="618" t="s">
        <v>669</v>
      </c>
    </row>
    <row r="39" spans="1:6" ht="12.75" x14ac:dyDescent="0.2">
      <c r="A39" s="38" t="s">
        <v>62</v>
      </c>
      <c r="B39" s="39"/>
      <c r="C39" s="40"/>
      <c r="D39" s="41"/>
      <c r="E39" s="41"/>
      <c r="F39" s="620"/>
    </row>
    <row r="40" spans="1:6" ht="12.75" x14ac:dyDescent="0.2">
      <c r="A40" s="22" t="s">
        <v>63</v>
      </c>
      <c r="B40" s="31" t="s">
        <v>604</v>
      </c>
      <c r="C40" s="32" t="s">
        <v>47</v>
      </c>
      <c r="D40" s="45">
        <v>8.2769999999999992</v>
      </c>
      <c r="E40" s="412">
        <v>7.8049999999999997</v>
      </c>
      <c r="F40" s="618" t="s">
        <v>669</v>
      </c>
    </row>
    <row r="41" spans="1:6" ht="12.75" x14ac:dyDescent="0.2">
      <c r="A41" s="22" t="s">
        <v>50</v>
      </c>
      <c r="B41" s="31" t="s">
        <v>604</v>
      </c>
      <c r="C41" s="32" t="s">
        <v>54</v>
      </c>
      <c r="D41" s="33">
        <v>59.101778873199997</v>
      </c>
      <c r="E41" s="403">
        <v>92.008821177999991</v>
      </c>
      <c r="F41" s="618" t="s">
        <v>669</v>
      </c>
    </row>
    <row r="42" spans="1:6" ht="12.75" x14ac:dyDescent="0.2">
      <c r="A42" s="22" t="s">
        <v>64</v>
      </c>
      <c r="B42" s="31" t="s">
        <v>604</v>
      </c>
      <c r="C42" s="32" t="s">
        <v>60</v>
      </c>
      <c r="D42" s="46">
        <v>0.16776330738909018</v>
      </c>
      <c r="E42" s="408">
        <v>0.15625902574805794</v>
      </c>
      <c r="F42" s="618" t="s">
        <v>669</v>
      </c>
    </row>
    <row r="43" spans="1:6" ht="12.75" x14ac:dyDescent="0.2">
      <c r="A43" s="34" t="s">
        <v>65</v>
      </c>
      <c r="B43" s="35" t="s">
        <v>604</v>
      </c>
      <c r="C43" s="36" t="s">
        <v>60</v>
      </c>
      <c r="D43" s="46">
        <v>0.22138349157855949</v>
      </c>
      <c r="E43" s="408">
        <v>0.35113766924644146</v>
      </c>
      <c r="F43" s="618" t="s">
        <v>669</v>
      </c>
    </row>
    <row r="44" spans="1:6" x14ac:dyDescent="0.2">
      <c r="A44" s="38" t="s">
        <v>94</v>
      </c>
      <c r="B44" s="39"/>
      <c r="C44" s="40"/>
      <c r="D44" s="41"/>
      <c r="E44" s="41"/>
      <c r="F44" s="620"/>
    </row>
    <row r="45" spans="1:6" ht="12.75" x14ac:dyDescent="0.2">
      <c r="A45" s="53" t="s">
        <v>95</v>
      </c>
      <c r="B45" s="31" t="s">
        <v>82</v>
      </c>
      <c r="C45" s="32" t="s">
        <v>452</v>
      </c>
      <c r="D45" s="50">
        <v>11.8</v>
      </c>
      <c r="E45" s="410">
        <v>1.8</v>
      </c>
      <c r="F45" s="618" t="s">
        <v>669</v>
      </c>
    </row>
    <row r="46" spans="1:6" ht="12.75" x14ac:dyDescent="0.2">
      <c r="A46" s="54" t="s">
        <v>96</v>
      </c>
      <c r="B46" s="31" t="s">
        <v>82</v>
      </c>
      <c r="C46" s="32" t="s">
        <v>452</v>
      </c>
      <c r="D46" s="50">
        <v>11.33</v>
      </c>
      <c r="E46" s="410">
        <v>1.3</v>
      </c>
      <c r="F46" s="618" t="s">
        <v>669</v>
      </c>
    </row>
    <row r="47" spans="1:6" ht="12.75" x14ac:dyDescent="0.2">
      <c r="A47" s="54" t="s">
        <v>97</v>
      </c>
      <c r="B47" s="31" t="s">
        <v>82</v>
      </c>
      <c r="C47" s="32" t="s">
        <v>452</v>
      </c>
      <c r="D47" s="50">
        <v>10.6</v>
      </c>
      <c r="E47" s="410">
        <v>2.5</v>
      </c>
      <c r="F47" s="618" t="s">
        <v>669</v>
      </c>
    </row>
    <row r="48" spans="1:6" ht="12.75" x14ac:dyDescent="0.2">
      <c r="A48" s="53" t="s">
        <v>98</v>
      </c>
      <c r="B48" s="31" t="s">
        <v>82</v>
      </c>
      <c r="C48" s="32" t="s">
        <v>452</v>
      </c>
      <c r="D48" s="50">
        <v>8.5</v>
      </c>
      <c r="E48" s="410">
        <v>0.1</v>
      </c>
      <c r="F48" s="618" t="s">
        <v>669</v>
      </c>
    </row>
    <row r="49" spans="1:7" ht="12.75" x14ac:dyDescent="0.2">
      <c r="A49" s="413" t="s">
        <v>99</v>
      </c>
      <c r="B49" s="31" t="s">
        <v>82</v>
      </c>
      <c r="C49" s="32" t="s">
        <v>452</v>
      </c>
      <c r="D49" s="50">
        <v>13.4</v>
      </c>
      <c r="E49" s="410">
        <v>4.7</v>
      </c>
      <c r="F49" s="618" t="s">
        <v>669</v>
      </c>
    </row>
    <row r="50" spans="1:7" ht="12.75" x14ac:dyDescent="0.2">
      <c r="A50" s="54" t="s">
        <v>100</v>
      </c>
      <c r="B50" s="31" t="s">
        <v>82</v>
      </c>
      <c r="C50" s="32" t="s">
        <v>452</v>
      </c>
      <c r="D50" s="50">
        <v>14.9</v>
      </c>
      <c r="E50" s="410">
        <v>4.9000000000000004</v>
      </c>
      <c r="F50" s="618" t="s">
        <v>669</v>
      </c>
    </row>
    <row r="51" spans="1:7" ht="12.75" x14ac:dyDescent="0.2">
      <c r="A51" s="54" t="s">
        <v>101</v>
      </c>
      <c r="B51" s="31" t="s">
        <v>82</v>
      </c>
      <c r="C51" s="32" t="s">
        <v>452</v>
      </c>
      <c r="D51" s="50">
        <v>2.2999999999999998</v>
      </c>
      <c r="E51" s="410">
        <v>3.2</v>
      </c>
      <c r="F51" s="618" t="s">
        <v>669</v>
      </c>
    </row>
    <row r="52" spans="1:7" ht="12.75" x14ac:dyDescent="0.2">
      <c r="A52" s="54" t="s">
        <v>102</v>
      </c>
      <c r="B52" s="31" t="s">
        <v>82</v>
      </c>
      <c r="C52" s="32" t="s">
        <v>452</v>
      </c>
      <c r="D52" s="50">
        <v>1.7</v>
      </c>
      <c r="E52" s="410">
        <v>3</v>
      </c>
      <c r="F52" s="618" t="s">
        <v>669</v>
      </c>
    </row>
    <row r="53" spans="1:7" ht="12.75" x14ac:dyDescent="0.2">
      <c r="A53" s="53" t="s">
        <v>103</v>
      </c>
      <c r="B53" s="31" t="s">
        <v>82</v>
      </c>
      <c r="C53" s="32" t="s">
        <v>452</v>
      </c>
      <c r="D53" s="50">
        <v>8.8000000000000007</v>
      </c>
      <c r="E53" s="410">
        <v>12.1</v>
      </c>
      <c r="F53" s="618" t="s">
        <v>669</v>
      </c>
    </row>
    <row r="54" spans="1:7" ht="12.75" x14ac:dyDescent="0.2">
      <c r="A54" s="55" t="s">
        <v>104</v>
      </c>
      <c r="B54" s="35" t="s">
        <v>82</v>
      </c>
      <c r="C54" s="36" t="s">
        <v>452</v>
      </c>
      <c r="D54" s="52">
        <v>-6.6</v>
      </c>
      <c r="E54" s="411">
        <v>2.8</v>
      </c>
      <c r="F54" s="619" t="s">
        <v>669</v>
      </c>
    </row>
    <row r="55" spans="1:7" ht="12.75" x14ac:dyDescent="0.2">
      <c r="A55" s="22"/>
      <c r="B55" s="22"/>
      <c r="C55" s="22"/>
      <c r="D55" s="22"/>
      <c r="E55" s="22"/>
      <c r="F55" s="70" t="s">
        <v>652</v>
      </c>
    </row>
    <row r="56" spans="1:7" ht="12.75" x14ac:dyDescent="0.2">
      <c r="A56" s="395"/>
      <c r="B56" s="22"/>
      <c r="C56" s="22"/>
      <c r="D56" s="22"/>
      <c r="E56" s="22"/>
      <c r="F56" s="22"/>
    </row>
    <row r="57" spans="1:7" ht="12.75" x14ac:dyDescent="0.2">
      <c r="A57" s="395" t="s">
        <v>633</v>
      </c>
      <c r="B57" s="399"/>
      <c r="C57" s="399"/>
      <c r="D57" s="400"/>
      <c r="E57" s="22"/>
      <c r="F57" s="22"/>
    </row>
    <row r="58" spans="1:7" ht="12.75" x14ac:dyDescent="0.2">
      <c r="A58" s="395" t="s">
        <v>632</v>
      </c>
      <c r="B58" s="22"/>
      <c r="C58" s="22"/>
      <c r="D58" s="22"/>
      <c r="E58" s="22"/>
      <c r="F58" s="22"/>
    </row>
    <row r="59" spans="1:7" ht="12.75" x14ac:dyDescent="0.2">
      <c r="A59" s="395"/>
      <c r="B59" s="22"/>
      <c r="C59" s="22"/>
      <c r="D59" s="22"/>
      <c r="E59" s="22"/>
      <c r="F59" s="22"/>
    </row>
    <row r="60" spans="1:7" ht="12.75" x14ac:dyDescent="0.2">
      <c r="B60" s="56"/>
      <c r="C60" s="8"/>
      <c r="D60" s="8"/>
      <c r="E60" s="8"/>
      <c r="F60" s="8"/>
      <c r="G60" s="57"/>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BM13"/>
  <sheetViews>
    <sheetView zoomScale="115" zoomScaleNormal="115" zoomScaleSheetLayoutView="100" workbookViewId="0"/>
  </sheetViews>
  <sheetFormatPr baseColWidth="10" defaultRowHeight="12.75" x14ac:dyDescent="0.2"/>
  <cols>
    <col min="1" max="1" width="22.5" style="175" customWidth="1"/>
    <col min="2" max="2" width="11" style="175" customWidth="1"/>
    <col min="3" max="3" width="11.75" style="175" customWidth="1"/>
    <col min="4" max="4" width="10.375" style="175" customWidth="1"/>
    <col min="5" max="5" width="9.875" style="175" customWidth="1"/>
    <col min="6" max="6" width="10.375" style="175" customWidth="1"/>
    <col min="7" max="7" width="11" style="175" customWidth="1"/>
    <col min="8" max="8" width="15.625" style="175" customWidth="1"/>
    <col min="9" max="11" width="11" style="175"/>
    <col min="12" max="12" width="11.5" style="175" customWidth="1"/>
    <col min="13" max="66" width="11" style="175"/>
    <col min="67" max="256" width="10" style="175"/>
    <col min="257" max="257" width="19.75" style="175" customWidth="1"/>
    <col min="258" max="258" width="10" style="175" customWidth="1"/>
    <col min="259" max="259" width="7.5" style="175" bestFit="1" customWidth="1"/>
    <col min="260" max="260" width="9.125" style="175" bestFit="1" customWidth="1"/>
    <col min="261" max="261" width="7.5" style="175" bestFit="1" customWidth="1"/>
    <col min="262" max="262" width="9.125" style="175" bestFit="1" customWidth="1"/>
    <col min="263" max="263" width="7.5" style="175" bestFit="1" customWidth="1"/>
    <col min="264" max="264" width="11" style="175" bestFit="1" customWidth="1"/>
    <col min="265" max="267" width="10" style="175"/>
    <col min="268" max="268" width="10.125" style="175" bestFit="1" customWidth="1"/>
    <col min="269" max="512" width="10" style="175"/>
    <col min="513" max="513" width="19.75" style="175" customWidth="1"/>
    <col min="514" max="514" width="10" style="175" customWidth="1"/>
    <col min="515" max="515" width="7.5" style="175" bestFit="1" customWidth="1"/>
    <col min="516" max="516" width="9.125" style="175" bestFit="1" customWidth="1"/>
    <col min="517" max="517" width="7.5" style="175" bestFit="1" customWidth="1"/>
    <col min="518" max="518" width="9.125" style="175" bestFit="1" customWidth="1"/>
    <col min="519" max="519" width="7.5" style="175" bestFit="1" customWidth="1"/>
    <col min="520" max="520" width="11" style="175" bestFit="1" customWidth="1"/>
    <col min="521" max="523" width="10" style="175"/>
    <col min="524" max="524" width="10.125" style="175" bestFit="1" customWidth="1"/>
    <col min="525" max="768" width="10" style="175"/>
    <col min="769" max="769" width="19.75" style="175" customWidth="1"/>
    <col min="770" max="770" width="10" style="175" customWidth="1"/>
    <col min="771" max="771" width="7.5" style="175" bestFit="1" customWidth="1"/>
    <col min="772" max="772" width="9.125" style="175" bestFit="1" customWidth="1"/>
    <col min="773" max="773" width="7.5" style="175" bestFit="1" customWidth="1"/>
    <col min="774" max="774" width="9.125" style="175" bestFit="1" customWidth="1"/>
    <col min="775" max="775" width="7.5" style="175" bestFit="1" customWidth="1"/>
    <col min="776" max="776" width="11" style="175" bestFit="1" customWidth="1"/>
    <col min="777" max="779" width="10" style="175"/>
    <col min="780" max="780" width="10.125" style="175" bestFit="1" customWidth="1"/>
    <col min="781" max="1024" width="11" style="175"/>
    <col min="1025" max="1025" width="19.75" style="175" customWidth="1"/>
    <col min="1026" max="1026" width="10" style="175" customWidth="1"/>
    <col min="1027" max="1027" width="7.5" style="175" bestFit="1" customWidth="1"/>
    <col min="1028" max="1028" width="9.125" style="175" bestFit="1" customWidth="1"/>
    <col min="1029" max="1029" width="7.5" style="175" bestFit="1" customWidth="1"/>
    <col min="1030" max="1030" width="9.125" style="175" bestFit="1" customWidth="1"/>
    <col min="1031" max="1031" width="7.5" style="175" bestFit="1" customWidth="1"/>
    <col min="1032" max="1032" width="11" style="175" bestFit="1" customWidth="1"/>
    <col min="1033" max="1035" width="10" style="175"/>
    <col min="1036" max="1036" width="10.125" style="175" bestFit="1" customWidth="1"/>
    <col min="1037" max="1280" width="10" style="175"/>
    <col min="1281" max="1281" width="19.75" style="175" customWidth="1"/>
    <col min="1282" max="1282" width="10" style="175" customWidth="1"/>
    <col min="1283" max="1283" width="7.5" style="175" bestFit="1" customWidth="1"/>
    <col min="1284" max="1284" width="9.125" style="175" bestFit="1" customWidth="1"/>
    <col min="1285" max="1285" width="7.5" style="175" bestFit="1" customWidth="1"/>
    <col min="1286" max="1286" width="9.125" style="175" bestFit="1" customWidth="1"/>
    <col min="1287" max="1287" width="7.5" style="175" bestFit="1" customWidth="1"/>
    <col min="1288" max="1288" width="11" style="175" bestFit="1" customWidth="1"/>
    <col min="1289" max="1291" width="10" style="175"/>
    <col min="1292" max="1292" width="10.125" style="175" bestFit="1" customWidth="1"/>
    <col min="1293" max="1536" width="10" style="175"/>
    <col min="1537" max="1537" width="19.75" style="175" customWidth="1"/>
    <col min="1538" max="1538" width="10" style="175" customWidth="1"/>
    <col min="1539" max="1539" width="7.5" style="175" bestFit="1" customWidth="1"/>
    <col min="1540" max="1540" width="9.125" style="175" bestFit="1" customWidth="1"/>
    <col min="1541" max="1541" width="7.5" style="175" bestFit="1" customWidth="1"/>
    <col min="1542" max="1542" width="9.125" style="175" bestFit="1" customWidth="1"/>
    <col min="1543" max="1543" width="7.5" style="175" bestFit="1" customWidth="1"/>
    <col min="1544" max="1544" width="11" style="175" bestFit="1" customWidth="1"/>
    <col min="1545" max="1547" width="10" style="175"/>
    <col min="1548" max="1548" width="10.125" style="175" bestFit="1" customWidth="1"/>
    <col min="1549" max="1792" width="10" style="175"/>
    <col min="1793" max="1793" width="19.75" style="175" customWidth="1"/>
    <col min="1794" max="1794" width="10" style="175" customWidth="1"/>
    <col min="1795" max="1795" width="7.5" style="175" bestFit="1" customWidth="1"/>
    <col min="1796" max="1796" width="9.125" style="175" bestFit="1" customWidth="1"/>
    <col min="1797" max="1797" width="7.5" style="175" bestFit="1" customWidth="1"/>
    <col min="1798" max="1798" width="9.125" style="175" bestFit="1" customWidth="1"/>
    <col min="1799" max="1799" width="7.5" style="175" bestFit="1" customWidth="1"/>
    <col min="1800" max="1800" width="11" style="175" bestFit="1" customWidth="1"/>
    <col min="1801" max="1803" width="10" style="175"/>
    <col min="1804" max="1804" width="10.125" style="175" bestFit="1" customWidth="1"/>
    <col min="1805" max="2048" width="11" style="175"/>
    <col min="2049" max="2049" width="19.75" style="175" customWidth="1"/>
    <col min="2050" max="2050" width="10" style="175" customWidth="1"/>
    <col min="2051" max="2051" width="7.5" style="175" bestFit="1" customWidth="1"/>
    <col min="2052" max="2052" width="9.125" style="175" bestFit="1" customWidth="1"/>
    <col min="2053" max="2053" width="7.5" style="175" bestFit="1" customWidth="1"/>
    <col min="2054" max="2054" width="9.125" style="175" bestFit="1" customWidth="1"/>
    <col min="2055" max="2055" width="7.5" style="175" bestFit="1" customWidth="1"/>
    <col min="2056" max="2056" width="11" style="175" bestFit="1" customWidth="1"/>
    <col min="2057" max="2059" width="10" style="175"/>
    <col min="2060" max="2060" width="10.125" style="175" bestFit="1" customWidth="1"/>
    <col min="2061" max="2304" width="10" style="175"/>
    <col min="2305" max="2305" width="19.75" style="175" customWidth="1"/>
    <col min="2306" max="2306" width="10" style="175" customWidth="1"/>
    <col min="2307" max="2307" width="7.5" style="175" bestFit="1" customWidth="1"/>
    <col min="2308" max="2308" width="9.125" style="175" bestFit="1" customWidth="1"/>
    <col min="2309" max="2309" width="7.5" style="175" bestFit="1" customWidth="1"/>
    <col min="2310" max="2310" width="9.125" style="175" bestFit="1" customWidth="1"/>
    <col min="2311" max="2311" width="7.5" style="175" bestFit="1" customWidth="1"/>
    <col min="2312" max="2312" width="11" style="175" bestFit="1" customWidth="1"/>
    <col min="2313" max="2315" width="10" style="175"/>
    <col min="2316" max="2316" width="10.125" style="175" bestFit="1" customWidth="1"/>
    <col min="2317" max="2560" width="10" style="175"/>
    <col min="2561" max="2561" width="19.75" style="175" customWidth="1"/>
    <col min="2562" max="2562" width="10" style="175" customWidth="1"/>
    <col min="2563" max="2563" width="7.5" style="175" bestFit="1" customWidth="1"/>
    <col min="2564" max="2564" width="9.125" style="175" bestFit="1" customWidth="1"/>
    <col min="2565" max="2565" width="7.5" style="175" bestFit="1" customWidth="1"/>
    <col min="2566" max="2566" width="9.125" style="175" bestFit="1" customWidth="1"/>
    <col min="2567" max="2567" width="7.5" style="175" bestFit="1" customWidth="1"/>
    <col min="2568" max="2568" width="11" style="175" bestFit="1" customWidth="1"/>
    <col min="2569" max="2571" width="10" style="175"/>
    <col min="2572" max="2572" width="10.125" style="175" bestFit="1" customWidth="1"/>
    <col min="2573" max="2816" width="10" style="175"/>
    <col min="2817" max="2817" width="19.75" style="175" customWidth="1"/>
    <col min="2818" max="2818" width="10" style="175" customWidth="1"/>
    <col min="2819" max="2819" width="7.5" style="175" bestFit="1" customWidth="1"/>
    <col min="2820" max="2820" width="9.125" style="175" bestFit="1" customWidth="1"/>
    <col min="2821" max="2821" width="7.5" style="175" bestFit="1" customWidth="1"/>
    <col min="2822" max="2822" width="9.125" style="175" bestFit="1" customWidth="1"/>
    <col min="2823" max="2823" width="7.5" style="175" bestFit="1" customWidth="1"/>
    <col min="2824" max="2824" width="11" style="175" bestFit="1" customWidth="1"/>
    <col min="2825" max="2827" width="10" style="175"/>
    <col min="2828" max="2828" width="10.125" style="175" bestFit="1" customWidth="1"/>
    <col min="2829" max="3072" width="11" style="175"/>
    <col min="3073" max="3073" width="19.75" style="175" customWidth="1"/>
    <col min="3074" max="3074" width="10" style="175" customWidth="1"/>
    <col min="3075" max="3075" width="7.5" style="175" bestFit="1" customWidth="1"/>
    <col min="3076" max="3076" width="9.125" style="175" bestFit="1" customWidth="1"/>
    <col min="3077" max="3077" width="7.5" style="175" bestFit="1" customWidth="1"/>
    <col min="3078" max="3078" width="9.125" style="175" bestFit="1" customWidth="1"/>
    <col min="3079" max="3079" width="7.5" style="175" bestFit="1" customWidth="1"/>
    <col min="3080" max="3080" width="11" style="175" bestFit="1" customWidth="1"/>
    <col min="3081" max="3083" width="10" style="175"/>
    <col min="3084" max="3084" width="10.125" style="175" bestFit="1" customWidth="1"/>
    <col min="3085" max="3328" width="10" style="175"/>
    <col min="3329" max="3329" width="19.75" style="175" customWidth="1"/>
    <col min="3330" max="3330" width="10" style="175" customWidth="1"/>
    <col min="3331" max="3331" width="7.5" style="175" bestFit="1" customWidth="1"/>
    <col min="3332" max="3332" width="9.125" style="175" bestFit="1" customWidth="1"/>
    <col min="3333" max="3333" width="7.5" style="175" bestFit="1" customWidth="1"/>
    <col min="3334" max="3334" width="9.125" style="175" bestFit="1" customWidth="1"/>
    <col min="3335" max="3335" width="7.5" style="175" bestFit="1" customWidth="1"/>
    <col min="3336" max="3336" width="11" style="175" bestFit="1" customWidth="1"/>
    <col min="3337" max="3339" width="10" style="175"/>
    <col min="3340" max="3340" width="10.125" style="175" bestFit="1" customWidth="1"/>
    <col min="3341" max="3584" width="10" style="175"/>
    <col min="3585" max="3585" width="19.75" style="175" customWidth="1"/>
    <col min="3586" max="3586" width="10" style="175" customWidth="1"/>
    <col min="3587" max="3587" width="7.5" style="175" bestFit="1" customWidth="1"/>
    <col min="3588" max="3588" width="9.125" style="175" bestFit="1" customWidth="1"/>
    <col min="3589" max="3589" width="7.5" style="175" bestFit="1" customWidth="1"/>
    <col min="3590" max="3590" width="9.125" style="175" bestFit="1" customWidth="1"/>
    <col min="3591" max="3591" width="7.5" style="175" bestFit="1" customWidth="1"/>
    <col min="3592" max="3592" width="11" style="175" bestFit="1" customWidth="1"/>
    <col min="3593" max="3595" width="10" style="175"/>
    <col min="3596" max="3596" width="10.125" style="175" bestFit="1" customWidth="1"/>
    <col min="3597" max="3840" width="10" style="175"/>
    <col min="3841" max="3841" width="19.75" style="175" customWidth="1"/>
    <col min="3842" max="3842" width="10" style="175" customWidth="1"/>
    <col min="3843" max="3843" width="7.5" style="175" bestFit="1" customWidth="1"/>
    <col min="3844" max="3844" width="9.125" style="175" bestFit="1" customWidth="1"/>
    <col min="3845" max="3845" width="7.5" style="175" bestFit="1" customWidth="1"/>
    <col min="3846" max="3846" width="9.125" style="175" bestFit="1" customWidth="1"/>
    <col min="3847" max="3847" width="7.5" style="175" bestFit="1" customWidth="1"/>
    <col min="3848" max="3848" width="11" style="175" bestFit="1" customWidth="1"/>
    <col min="3849" max="3851" width="10" style="175"/>
    <col min="3852" max="3852" width="10.125" style="175" bestFit="1" customWidth="1"/>
    <col min="3853" max="4096" width="11" style="175"/>
    <col min="4097" max="4097" width="19.75" style="175" customWidth="1"/>
    <col min="4098" max="4098" width="10" style="175" customWidth="1"/>
    <col min="4099" max="4099" width="7.5" style="175" bestFit="1" customWidth="1"/>
    <col min="4100" max="4100" width="9.125" style="175" bestFit="1" customWidth="1"/>
    <col min="4101" max="4101" width="7.5" style="175" bestFit="1" customWidth="1"/>
    <col min="4102" max="4102" width="9.125" style="175" bestFit="1" customWidth="1"/>
    <col min="4103" max="4103" width="7.5" style="175" bestFit="1" customWidth="1"/>
    <col min="4104" max="4104" width="11" style="175" bestFit="1" customWidth="1"/>
    <col min="4105" max="4107" width="10" style="175"/>
    <col min="4108" max="4108" width="10.125" style="175" bestFit="1" customWidth="1"/>
    <col min="4109" max="4352" width="10" style="175"/>
    <col min="4353" max="4353" width="19.75" style="175" customWidth="1"/>
    <col min="4354" max="4354" width="10" style="175" customWidth="1"/>
    <col min="4355" max="4355" width="7.5" style="175" bestFit="1" customWidth="1"/>
    <col min="4356" max="4356" width="9.125" style="175" bestFit="1" customWidth="1"/>
    <col min="4357" max="4357" width="7.5" style="175" bestFit="1" customWidth="1"/>
    <col min="4358" max="4358" width="9.125" style="175" bestFit="1" customWidth="1"/>
    <col min="4359" max="4359" width="7.5" style="175" bestFit="1" customWidth="1"/>
    <col min="4360" max="4360" width="11" style="175" bestFit="1" customWidth="1"/>
    <col min="4361" max="4363" width="10" style="175"/>
    <col min="4364" max="4364" width="10.125" style="175" bestFit="1" customWidth="1"/>
    <col min="4365" max="4608" width="10" style="175"/>
    <col min="4609" max="4609" width="19.75" style="175" customWidth="1"/>
    <col min="4610" max="4610" width="10" style="175" customWidth="1"/>
    <col min="4611" max="4611" width="7.5" style="175" bestFit="1" customWidth="1"/>
    <col min="4612" max="4612" width="9.125" style="175" bestFit="1" customWidth="1"/>
    <col min="4613" max="4613" width="7.5" style="175" bestFit="1" customWidth="1"/>
    <col min="4614" max="4614" width="9.125" style="175" bestFit="1" customWidth="1"/>
    <col min="4615" max="4615" width="7.5" style="175" bestFit="1" customWidth="1"/>
    <col min="4616" max="4616" width="11" style="175" bestFit="1" customWidth="1"/>
    <col min="4617" max="4619" width="10" style="175"/>
    <col min="4620" max="4620" width="10.125" style="175" bestFit="1" customWidth="1"/>
    <col min="4621" max="4864" width="10" style="175"/>
    <col min="4865" max="4865" width="19.75" style="175" customWidth="1"/>
    <col min="4866" max="4866" width="10" style="175" customWidth="1"/>
    <col min="4867" max="4867" width="7.5" style="175" bestFit="1" customWidth="1"/>
    <col min="4868" max="4868" width="9.125" style="175" bestFit="1" customWidth="1"/>
    <col min="4869" max="4869" width="7.5" style="175" bestFit="1" customWidth="1"/>
    <col min="4870" max="4870" width="9.125" style="175" bestFit="1" customWidth="1"/>
    <col min="4871" max="4871" width="7.5" style="175" bestFit="1" customWidth="1"/>
    <col min="4872" max="4872" width="11" style="175" bestFit="1" customWidth="1"/>
    <col min="4873" max="4875" width="10" style="175"/>
    <col min="4876" max="4876" width="10.125" style="175" bestFit="1" customWidth="1"/>
    <col min="4877" max="5120" width="11" style="175"/>
    <col min="5121" max="5121" width="19.75" style="175" customWidth="1"/>
    <col min="5122" max="5122" width="10" style="175" customWidth="1"/>
    <col min="5123" max="5123" width="7.5" style="175" bestFit="1" customWidth="1"/>
    <col min="5124" max="5124" width="9.125" style="175" bestFit="1" customWidth="1"/>
    <col min="5125" max="5125" width="7.5" style="175" bestFit="1" customWidth="1"/>
    <col min="5126" max="5126" width="9.125" style="175" bestFit="1" customWidth="1"/>
    <col min="5127" max="5127" width="7.5" style="175" bestFit="1" customWidth="1"/>
    <col min="5128" max="5128" width="11" style="175" bestFit="1" customWidth="1"/>
    <col min="5129" max="5131" width="10" style="175"/>
    <col min="5132" max="5132" width="10.125" style="175" bestFit="1" customWidth="1"/>
    <col min="5133" max="5376" width="10" style="175"/>
    <col min="5377" max="5377" width="19.75" style="175" customWidth="1"/>
    <col min="5378" max="5378" width="10" style="175" customWidth="1"/>
    <col min="5379" max="5379" width="7.5" style="175" bestFit="1" customWidth="1"/>
    <col min="5380" max="5380" width="9.125" style="175" bestFit="1" customWidth="1"/>
    <col min="5381" max="5381" width="7.5" style="175" bestFit="1" customWidth="1"/>
    <col min="5382" max="5382" width="9.125" style="175" bestFit="1" customWidth="1"/>
    <col min="5383" max="5383" width="7.5" style="175" bestFit="1" customWidth="1"/>
    <col min="5384" max="5384" width="11" style="175" bestFit="1" customWidth="1"/>
    <col min="5385" max="5387" width="10" style="175"/>
    <col min="5388" max="5388" width="10.125" style="175" bestFit="1" customWidth="1"/>
    <col min="5389" max="5632" width="10" style="175"/>
    <col min="5633" max="5633" width="19.75" style="175" customWidth="1"/>
    <col min="5634" max="5634" width="10" style="175" customWidth="1"/>
    <col min="5635" max="5635" width="7.5" style="175" bestFit="1" customWidth="1"/>
    <col min="5636" max="5636" width="9.125" style="175" bestFit="1" customWidth="1"/>
    <col min="5637" max="5637" width="7.5" style="175" bestFit="1" customWidth="1"/>
    <col min="5638" max="5638" width="9.125" style="175" bestFit="1" customWidth="1"/>
    <col min="5639" max="5639" width="7.5" style="175" bestFit="1" customWidth="1"/>
    <col min="5640" max="5640" width="11" style="175" bestFit="1" customWidth="1"/>
    <col min="5641" max="5643" width="10" style="175"/>
    <col min="5644" max="5644" width="10.125" style="175" bestFit="1" customWidth="1"/>
    <col min="5645" max="5888" width="10" style="175"/>
    <col min="5889" max="5889" width="19.75" style="175" customWidth="1"/>
    <col min="5890" max="5890" width="10" style="175" customWidth="1"/>
    <col min="5891" max="5891" width="7.5" style="175" bestFit="1" customWidth="1"/>
    <col min="5892" max="5892" width="9.125" style="175" bestFit="1" customWidth="1"/>
    <col min="5893" max="5893" width="7.5" style="175" bestFit="1" customWidth="1"/>
    <col min="5894" max="5894" width="9.125" style="175" bestFit="1" customWidth="1"/>
    <col min="5895" max="5895" width="7.5" style="175" bestFit="1" customWidth="1"/>
    <col min="5896" max="5896" width="11" style="175" bestFit="1" customWidth="1"/>
    <col min="5897" max="5899" width="10" style="175"/>
    <col min="5900" max="5900" width="10.125" style="175" bestFit="1" customWidth="1"/>
    <col min="5901" max="6144" width="11" style="175"/>
    <col min="6145" max="6145" width="19.75" style="175" customWidth="1"/>
    <col min="6146" max="6146" width="10" style="175" customWidth="1"/>
    <col min="6147" max="6147" width="7.5" style="175" bestFit="1" customWidth="1"/>
    <col min="6148" max="6148" width="9.125" style="175" bestFit="1" customWidth="1"/>
    <col min="6149" max="6149" width="7.5" style="175" bestFit="1" customWidth="1"/>
    <col min="6150" max="6150" width="9.125" style="175" bestFit="1" customWidth="1"/>
    <col min="6151" max="6151" width="7.5" style="175" bestFit="1" customWidth="1"/>
    <col min="6152" max="6152" width="11" style="175" bestFit="1" customWidth="1"/>
    <col min="6153" max="6155" width="10" style="175"/>
    <col min="6156" max="6156" width="10.125" style="175" bestFit="1" customWidth="1"/>
    <col min="6157" max="6400" width="10" style="175"/>
    <col min="6401" max="6401" width="19.75" style="175" customWidth="1"/>
    <col min="6402" max="6402" width="10" style="175" customWidth="1"/>
    <col min="6403" max="6403" width="7.5" style="175" bestFit="1" customWidth="1"/>
    <col min="6404" max="6404" width="9.125" style="175" bestFit="1" customWidth="1"/>
    <col min="6405" max="6405" width="7.5" style="175" bestFit="1" customWidth="1"/>
    <col min="6406" max="6406" width="9.125" style="175" bestFit="1" customWidth="1"/>
    <col min="6407" max="6407" width="7.5" style="175" bestFit="1" customWidth="1"/>
    <col min="6408" max="6408" width="11" style="175" bestFit="1" customWidth="1"/>
    <col min="6409" max="6411" width="10" style="175"/>
    <col min="6412" max="6412" width="10.125" style="175" bestFit="1" customWidth="1"/>
    <col min="6413" max="6656" width="10" style="175"/>
    <col min="6657" max="6657" width="19.75" style="175" customWidth="1"/>
    <col min="6658" max="6658" width="10" style="175" customWidth="1"/>
    <col min="6659" max="6659" width="7.5" style="175" bestFit="1" customWidth="1"/>
    <col min="6660" max="6660" width="9.125" style="175" bestFit="1" customWidth="1"/>
    <col min="6661" max="6661" width="7.5" style="175" bestFit="1" customWidth="1"/>
    <col min="6662" max="6662" width="9.125" style="175" bestFit="1" customWidth="1"/>
    <col min="6663" max="6663" width="7.5" style="175" bestFit="1" customWidth="1"/>
    <col min="6664" max="6664" width="11" style="175" bestFit="1" customWidth="1"/>
    <col min="6665" max="6667" width="10" style="175"/>
    <col min="6668" max="6668" width="10.125" style="175" bestFit="1" customWidth="1"/>
    <col min="6669" max="6912" width="10" style="175"/>
    <col min="6913" max="6913" width="19.75" style="175" customWidth="1"/>
    <col min="6914" max="6914" width="10" style="175" customWidth="1"/>
    <col min="6915" max="6915" width="7.5" style="175" bestFit="1" customWidth="1"/>
    <col min="6916" max="6916" width="9.125" style="175" bestFit="1" customWidth="1"/>
    <col min="6917" max="6917" width="7.5" style="175" bestFit="1" customWidth="1"/>
    <col min="6918" max="6918" width="9.125" style="175" bestFit="1" customWidth="1"/>
    <col min="6919" max="6919" width="7.5" style="175" bestFit="1" customWidth="1"/>
    <col min="6920" max="6920" width="11" style="175" bestFit="1" customWidth="1"/>
    <col min="6921" max="6923" width="10" style="175"/>
    <col min="6924" max="6924" width="10.125" style="175" bestFit="1" customWidth="1"/>
    <col min="6925" max="7168" width="11" style="175"/>
    <col min="7169" max="7169" width="19.75" style="175" customWidth="1"/>
    <col min="7170" max="7170" width="10" style="175" customWidth="1"/>
    <col min="7171" max="7171" width="7.5" style="175" bestFit="1" customWidth="1"/>
    <col min="7172" max="7172" width="9.125" style="175" bestFit="1" customWidth="1"/>
    <col min="7173" max="7173" width="7.5" style="175" bestFit="1" customWidth="1"/>
    <col min="7174" max="7174" width="9.125" style="175" bestFit="1" customWidth="1"/>
    <col min="7175" max="7175" width="7.5" style="175" bestFit="1" customWidth="1"/>
    <col min="7176" max="7176" width="11" style="175" bestFit="1" customWidth="1"/>
    <col min="7177" max="7179" width="10" style="175"/>
    <col min="7180" max="7180" width="10.125" style="175" bestFit="1" customWidth="1"/>
    <col min="7181" max="7424" width="10" style="175"/>
    <col min="7425" max="7425" width="19.75" style="175" customWidth="1"/>
    <col min="7426" max="7426" width="10" style="175" customWidth="1"/>
    <col min="7427" max="7427" width="7.5" style="175" bestFit="1" customWidth="1"/>
    <col min="7428" max="7428" width="9.125" style="175" bestFit="1" customWidth="1"/>
    <col min="7429" max="7429" width="7.5" style="175" bestFit="1" customWidth="1"/>
    <col min="7430" max="7430" width="9.125" style="175" bestFit="1" customWidth="1"/>
    <col min="7431" max="7431" width="7.5" style="175" bestFit="1" customWidth="1"/>
    <col min="7432" max="7432" width="11" style="175" bestFit="1" customWidth="1"/>
    <col min="7433" max="7435" width="10" style="175"/>
    <col min="7436" max="7436" width="10.125" style="175" bestFit="1" customWidth="1"/>
    <col min="7437" max="7680" width="10" style="175"/>
    <col min="7681" max="7681" width="19.75" style="175" customWidth="1"/>
    <col min="7682" max="7682" width="10" style="175" customWidth="1"/>
    <col min="7683" max="7683" width="7.5" style="175" bestFit="1" customWidth="1"/>
    <col min="7684" max="7684" width="9.125" style="175" bestFit="1" customWidth="1"/>
    <col min="7685" max="7685" width="7.5" style="175" bestFit="1" customWidth="1"/>
    <col min="7686" max="7686" width="9.125" style="175" bestFit="1" customWidth="1"/>
    <col min="7687" max="7687" width="7.5" style="175" bestFit="1" customWidth="1"/>
    <col min="7688" max="7688" width="11" style="175" bestFit="1" customWidth="1"/>
    <col min="7689" max="7691" width="10" style="175"/>
    <col min="7692" max="7692" width="10.125" style="175" bestFit="1" customWidth="1"/>
    <col min="7693" max="7936" width="10" style="175"/>
    <col min="7937" max="7937" width="19.75" style="175" customWidth="1"/>
    <col min="7938" max="7938" width="10" style="175" customWidth="1"/>
    <col min="7939" max="7939" width="7.5" style="175" bestFit="1" customWidth="1"/>
    <col min="7940" max="7940" width="9.125" style="175" bestFit="1" customWidth="1"/>
    <col min="7941" max="7941" width="7.5" style="175" bestFit="1" customWidth="1"/>
    <col min="7942" max="7942" width="9.125" style="175" bestFit="1" customWidth="1"/>
    <col min="7943" max="7943" width="7.5" style="175" bestFit="1" customWidth="1"/>
    <col min="7944" max="7944" width="11" style="175" bestFit="1" customWidth="1"/>
    <col min="7945" max="7947" width="10" style="175"/>
    <col min="7948" max="7948" width="10.125" style="175" bestFit="1" customWidth="1"/>
    <col min="7949" max="8192" width="11" style="175"/>
    <col min="8193" max="8193" width="19.75" style="175" customWidth="1"/>
    <col min="8194" max="8194" width="10" style="175" customWidth="1"/>
    <col min="8195" max="8195" width="7.5" style="175" bestFit="1" customWidth="1"/>
    <col min="8196" max="8196" width="9.125" style="175" bestFit="1" customWidth="1"/>
    <col min="8197" max="8197" width="7.5" style="175" bestFit="1" customWidth="1"/>
    <col min="8198" max="8198" width="9.125" style="175" bestFit="1" customWidth="1"/>
    <col min="8199" max="8199" width="7.5" style="175" bestFit="1" customWidth="1"/>
    <col min="8200" max="8200" width="11" style="175" bestFit="1" customWidth="1"/>
    <col min="8201" max="8203" width="10" style="175"/>
    <col min="8204" max="8204" width="10.125" style="175" bestFit="1" customWidth="1"/>
    <col min="8205" max="8448" width="10" style="175"/>
    <col min="8449" max="8449" width="19.75" style="175" customWidth="1"/>
    <col min="8450" max="8450" width="10" style="175" customWidth="1"/>
    <col min="8451" max="8451" width="7.5" style="175" bestFit="1" customWidth="1"/>
    <col min="8452" max="8452" width="9.125" style="175" bestFit="1" customWidth="1"/>
    <col min="8453" max="8453" width="7.5" style="175" bestFit="1" customWidth="1"/>
    <col min="8454" max="8454" width="9.125" style="175" bestFit="1" customWidth="1"/>
    <col min="8455" max="8455" width="7.5" style="175" bestFit="1" customWidth="1"/>
    <col min="8456" max="8456" width="11" style="175" bestFit="1" customWidth="1"/>
    <col min="8457" max="8459" width="10" style="175"/>
    <col min="8460" max="8460" width="10.125" style="175" bestFit="1" customWidth="1"/>
    <col min="8461" max="8704" width="10" style="175"/>
    <col min="8705" max="8705" width="19.75" style="175" customWidth="1"/>
    <col min="8706" max="8706" width="10" style="175" customWidth="1"/>
    <col min="8707" max="8707" width="7.5" style="175" bestFit="1" customWidth="1"/>
    <col min="8708" max="8708" width="9.125" style="175" bestFit="1" customWidth="1"/>
    <col min="8709" max="8709" width="7.5" style="175" bestFit="1" customWidth="1"/>
    <col min="8710" max="8710" width="9.125" style="175" bestFit="1" customWidth="1"/>
    <col min="8711" max="8711" width="7.5" style="175" bestFit="1" customWidth="1"/>
    <col min="8712" max="8712" width="11" style="175" bestFit="1" customWidth="1"/>
    <col min="8713" max="8715" width="10" style="175"/>
    <col min="8716" max="8716" width="10.125" style="175" bestFit="1" customWidth="1"/>
    <col min="8717" max="8960" width="10" style="175"/>
    <col min="8961" max="8961" width="19.75" style="175" customWidth="1"/>
    <col min="8962" max="8962" width="10" style="175" customWidth="1"/>
    <col min="8963" max="8963" width="7.5" style="175" bestFit="1" customWidth="1"/>
    <col min="8964" max="8964" width="9.125" style="175" bestFit="1" customWidth="1"/>
    <col min="8965" max="8965" width="7.5" style="175" bestFit="1" customWidth="1"/>
    <col min="8966" max="8966" width="9.125" style="175" bestFit="1" customWidth="1"/>
    <col min="8967" max="8967" width="7.5" style="175" bestFit="1" customWidth="1"/>
    <col min="8968" max="8968" width="11" style="175" bestFit="1" customWidth="1"/>
    <col min="8969" max="8971" width="10" style="175"/>
    <col min="8972" max="8972" width="10.125" style="175" bestFit="1" customWidth="1"/>
    <col min="8973" max="9216" width="11" style="175"/>
    <col min="9217" max="9217" width="19.75" style="175" customWidth="1"/>
    <col min="9218" max="9218" width="10" style="175" customWidth="1"/>
    <col min="9219" max="9219" width="7.5" style="175" bestFit="1" customWidth="1"/>
    <col min="9220" max="9220" width="9.125" style="175" bestFit="1" customWidth="1"/>
    <col min="9221" max="9221" width="7.5" style="175" bestFit="1" customWidth="1"/>
    <col min="9222" max="9222" width="9.125" style="175" bestFit="1" customWidth="1"/>
    <col min="9223" max="9223" width="7.5" style="175" bestFit="1" customWidth="1"/>
    <col min="9224" max="9224" width="11" style="175" bestFit="1" customWidth="1"/>
    <col min="9225" max="9227" width="10" style="175"/>
    <col min="9228" max="9228" width="10.125" style="175" bestFit="1" customWidth="1"/>
    <col min="9229" max="9472" width="10" style="175"/>
    <col min="9473" max="9473" width="19.75" style="175" customWidth="1"/>
    <col min="9474" max="9474" width="10" style="175" customWidth="1"/>
    <col min="9475" max="9475" width="7.5" style="175" bestFit="1" customWidth="1"/>
    <col min="9476" max="9476" width="9.125" style="175" bestFit="1" customWidth="1"/>
    <col min="9477" max="9477" width="7.5" style="175" bestFit="1" customWidth="1"/>
    <col min="9478" max="9478" width="9.125" style="175" bestFit="1" customWidth="1"/>
    <col min="9479" max="9479" width="7.5" style="175" bestFit="1" customWidth="1"/>
    <col min="9480" max="9480" width="11" style="175" bestFit="1" customWidth="1"/>
    <col min="9481" max="9483" width="10" style="175"/>
    <col min="9484" max="9484" width="10.125" style="175" bestFit="1" customWidth="1"/>
    <col min="9485" max="9728" width="10" style="175"/>
    <col min="9729" max="9729" width="19.75" style="175" customWidth="1"/>
    <col min="9730" max="9730" width="10" style="175" customWidth="1"/>
    <col min="9731" max="9731" width="7.5" style="175" bestFit="1" customWidth="1"/>
    <col min="9732" max="9732" width="9.125" style="175" bestFit="1" customWidth="1"/>
    <col min="9733" max="9733" width="7.5" style="175" bestFit="1" customWidth="1"/>
    <col min="9734" max="9734" width="9.125" style="175" bestFit="1" customWidth="1"/>
    <col min="9735" max="9735" width="7.5" style="175" bestFit="1" customWidth="1"/>
    <col min="9736" max="9736" width="11" style="175" bestFit="1" customWidth="1"/>
    <col min="9737" max="9739" width="10" style="175"/>
    <col min="9740" max="9740" width="10.125" style="175" bestFit="1" customWidth="1"/>
    <col min="9741" max="9984" width="10" style="175"/>
    <col min="9985" max="9985" width="19.75" style="175" customWidth="1"/>
    <col min="9986" max="9986" width="10" style="175" customWidth="1"/>
    <col min="9987" max="9987" width="7.5" style="175" bestFit="1" customWidth="1"/>
    <col min="9988" max="9988" width="9.125" style="175" bestFit="1" customWidth="1"/>
    <col min="9989" max="9989" width="7.5" style="175" bestFit="1" customWidth="1"/>
    <col min="9990" max="9990" width="9.125" style="175" bestFit="1" customWidth="1"/>
    <col min="9991" max="9991" width="7.5" style="175" bestFit="1" customWidth="1"/>
    <col min="9992" max="9992" width="11" style="175" bestFit="1" customWidth="1"/>
    <col min="9993" max="9995" width="10" style="175"/>
    <col min="9996" max="9996" width="10.125" style="175" bestFit="1" customWidth="1"/>
    <col min="9997" max="10240" width="11" style="175"/>
    <col min="10241" max="10241" width="19.75" style="175" customWidth="1"/>
    <col min="10242" max="10242" width="10" style="175" customWidth="1"/>
    <col min="10243" max="10243" width="7.5" style="175" bestFit="1" customWidth="1"/>
    <col min="10244" max="10244" width="9.125" style="175" bestFit="1" customWidth="1"/>
    <col min="10245" max="10245" width="7.5" style="175" bestFit="1" customWidth="1"/>
    <col min="10246" max="10246" width="9.125" style="175" bestFit="1" customWidth="1"/>
    <col min="10247" max="10247" width="7.5" style="175" bestFit="1" customWidth="1"/>
    <col min="10248" max="10248" width="11" style="175" bestFit="1" customWidth="1"/>
    <col min="10249" max="10251" width="10" style="175"/>
    <col min="10252" max="10252" width="10.125" style="175" bestFit="1" customWidth="1"/>
    <col min="10253" max="10496" width="10" style="175"/>
    <col min="10497" max="10497" width="19.75" style="175" customWidth="1"/>
    <col min="10498" max="10498" width="10" style="175" customWidth="1"/>
    <col min="10499" max="10499" width="7.5" style="175" bestFit="1" customWidth="1"/>
    <col min="10500" max="10500" width="9.125" style="175" bestFit="1" customWidth="1"/>
    <col min="10501" max="10501" width="7.5" style="175" bestFit="1" customWidth="1"/>
    <col min="10502" max="10502" width="9.125" style="175" bestFit="1" customWidth="1"/>
    <col min="10503" max="10503" width="7.5" style="175" bestFit="1" customWidth="1"/>
    <col min="10504" max="10504" width="11" style="175" bestFit="1" customWidth="1"/>
    <col min="10505" max="10507" width="10" style="175"/>
    <col min="10508" max="10508" width="10.125" style="175" bestFit="1" customWidth="1"/>
    <col min="10509" max="10752" width="10" style="175"/>
    <col min="10753" max="10753" width="19.75" style="175" customWidth="1"/>
    <col min="10754" max="10754" width="10" style="175" customWidth="1"/>
    <col min="10755" max="10755" width="7.5" style="175" bestFit="1" customWidth="1"/>
    <col min="10756" max="10756" width="9.125" style="175" bestFit="1" customWidth="1"/>
    <col min="10757" max="10757" width="7.5" style="175" bestFit="1" customWidth="1"/>
    <col min="10758" max="10758" width="9.125" style="175" bestFit="1" customWidth="1"/>
    <col min="10759" max="10759" width="7.5" style="175" bestFit="1" customWidth="1"/>
    <col min="10760" max="10760" width="11" style="175" bestFit="1" customWidth="1"/>
    <col min="10761" max="10763" width="10" style="175"/>
    <col min="10764" max="10764" width="10.125" style="175" bestFit="1" customWidth="1"/>
    <col min="10765" max="11008" width="10" style="175"/>
    <col min="11009" max="11009" width="19.75" style="175" customWidth="1"/>
    <col min="11010" max="11010" width="10" style="175" customWidth="1"/>
    <col min="11011" max="11011" width="7.5" style="175" bestFit="1" customWidth="1"/>
    <col min="11012" max="11012" width="9.125" style="175" bestFit="1" customWidth="1"/>
    <col min="11013" max="11013" width="7.5" style="175" bestFit="1" customWidth="1"/>
    <col min="11014" max="11014" width="9.125" style="175" bestFit="1" customWidth="1"/>
    <col min="11015" max="11015" width="7.5" style="175" bestFit="1" customWidth="1"/>
    <col min="11016" max="11016" width="11" style="175" bestFit="1" customWidth="1"/>
    <col min="11017" max="11019" width="10" style="175"/>
    <col min="11020" max="11020" width="10.125" style="175" bestFit="1" customWidth="1"/>
    <col min="11021" max="11264" width="11" style="175"/>
    <col min="11265" max="11265" width="19.75" style="175" customWidth="1"/>
    <col min="11266" max="11266" width="10" style="175" customWidth="1"/>
    <col min="11267" max="11267" width="7.5" style="175" bestFit="1" customWidth="1"/>
    <col min="11268" max="11268" width="9.125" style="175" bestFit="1" customWidth="1"/>
    <col min="11269" max="11269" width="7.5" style="175" bestFit="1" customWidth="1"/>
    <col min="11270" max="11270" width="9.125" style="175" bestFit="1" customWidth="1"/>
    <col min="11271" max="11271" width="7.5" style="175" bestFit="1" customWidth="1"/>
    <col min="11272" max="11272" width="11" style="175" bestFit="1" customWidth="1"/>
    <col min="11273" max="11275" width="10" style="175"/>
    <col min="11276" max="11276" width="10.125" style="175" bestFit="1" customWidth="1"/>
    <col min="11277" max="11520" width="10" style="175"/>
    <col min="11521" max="11521" width="19.75" style="175" customWidth="1"/>
    <col min="11522" max="11522" width="10" style="175" customWidth="1"/>
    <col min="11523" max="11523" width="7.5" style="175" bestFit="1" customWidth="1"/>
    <col min="11524" max="11524" width="9.125" style="175" bestFit="1" customWidth="1"/>
    <col min="11525" max="11525" width="7.5" style="175" bestFit="1" customWidth="1"/>
    <col min="11526" max="11526" width="9.125" style="175" bestFit="1" customWidth="1"/>
    <col min="11527" max="11527" width="7.5" style="175" bestFit="1" customWidth="1"/>
    <col min="11528" max="11528" width="11" style="175" bestFit="1" customWidth="1"/>
    <col min="11529" max="11531" width="10" style="175"/>
    <col min="11532" max="11532" width="10.125" style="175" bestFit="1" customWidth="1"/>
    <col min="11533" max="11776" width="10" style="175"/>
    <col min="11777" max="11777" width="19.75" style="175" customWidth="1"/>
    <col min="11778" max="11778" width="10" style="175" customWidth="1"/>
    <col min="11779" max="11779" width="7.5" style="175" bestFit="1" customWidth="1"/>
    <col min="11780" max="11780" width="9.125" style="175" bestFit="1" customWidth="1"/>
    <col min="11781" max="11781" width="7.5" style="175" bestFit="1" customWidth="1"/>
    <col min="11782" max="11782" width="9.125" style="175" bestFit="1" customWidth="1"/>
    <col min="11783" max="11783" width="7.5" style="175" bestFit="1" customWidth="1"/>
    <col min="11784" max="11784" width="11" style="175" bestFit="1" customWidth="1"/>
    <col min="11785" max="11787" width="10" style="175"/>
    <col min="11788" max="11788" width="10.125" style="175" bestFit="1" customWidth="1"/>
    <col min="11789" max="12032" width="10" style="175"/>
    <col min="12033" max="12033" width="19.75" style="175" customWidth="1"/>
    <col min="12034" max="12034" width="10" style="175" customWidth="1"/>
    <col min="12035" max="12035" width="7.5" style="175" bestFit="1" customWidth="1"/>
    <col min="12036" max="12036" width="9.125" style="175" bestFit="1" customWidth="1"/>
    <col min="12037" max="12037" width="7.5" style="175" bestFit="1" customWidth="1"/>
    <col min="12038" max="12038" width="9.125" style="175" bestFit="1" customWidth="1"/>
    <col min="12039" max="12039" width="7.5" style="175" bestFit="1" customWidth="1"/>
    <col min="12040" max="12040" width="11" style="175" bestFit="1" customWidth="1"/>
    <col min="12041" max="12043" width="10" style="175"/>
    <col min="12044" max="12044" width="10.125" style="175" bestFit="1" customWidth="1"/>
    <col min="12045" max="12288" width="11" style="175"/>
    <col min="12289" max="12289" width="19.75" style="175" customWidth="1"/>
    <col min="12290" max="12290" width="10" style="175" customWidth="1"/>
    <col min="12291" max="12291" width="7.5" style="175" bestFit="1" customWidth="1"/>
    <col min="12292" max="12292" width="9.125" style="175" bestFit="1" customWidth="1"/>
    <col min="12293" max="12293" width="7.5" style="175" bestFit="1" customWidth="1"/>
    <col min="12294" max="12294" width="9.125" style="175" bestFit="1" customWidth="1"/>
    <col min="12295" max="12295" width="7.5" style="175" bestFit="1" customWidth="1"/>
    <col min="12296" max="12296" width="11" style="175" bestFit="1" customWidth="1"/>
    <col min="12297" max="12299" width="10" style="175"/>
    <col min="12300" max="12300" width="10.125" style="175" bestFit="1" customWidth="1"/>
    <col min="12301" max="12544" width="10" style="175"/>
    <col min="12545" max="12545" width="19.75" style="175" customWidth="1"/>
    <col min="12546" max="12546" width="10" style="175" customWidth="1"/>
    <col min="12547" max="12547" width="7.5" style="175" bestFit="1" customWidth="1"/>
    <col min="12548" max="12548" width="9.125" style="175" bestFit="1" customWidth="1"/>
    <col min="12549" max="12549" width="7.5" style="175" bestFit="1" customWidth="1"/>
    <col min="12550" max="12550" width="9.125" style="175" bestFit="1" customWidth="1"/>
    <col min="12551" max="12551" width="7.5" style="175" bestFit="1" customWidth="1"/>
    <col min="12552" max="12552" width="11" style="175" bestFit="1" customWidth="1"/>
    <col min="12553" max="12555" width="10" style="175"/>
    <col min="12556" max="12556" width="10.125" style="175" bestFit="1" customWidth="1"/>
    <col min="12557" max="12800" width="10" style="175"/>
    <col min="12801" max="12801" width="19.75" style="175" customWidth="1"/>
    <col min="12802" max="12802" width="10" style="175" customWidth="1"/>
    <col min="12803" max="12803" width="7.5" style="175" bestFit="1" customWidth="1"/>
    <col min="12804" max="12804" width="9.125" style="175" bestFit="1" customWidth="1"/>
    <col min="12805" max="12805" width="7.5" style="175" bestFit="1" customWidth="1"/>
    <col min="12806" max="12806" width="9.125" style="175" bestFit="1" customWidth="1"/>
    <col min="12807" max="12807" width="7.5" style="175" bestFit="1" customWidth="1"/>
    <col min="12808" max="12808" width="11" style="175" bestFit="1" customWidth="1"/>
    <col min="12809" max="12811" width="10" style="175"/>
    <col min="12812" max="12812" width="10.125" style="175" bestFit="1" customWidth="1"/>
    <col min="12813" max="13056" width="10" style="175"/>
    <col min="13057" max="13057" width="19.75" style="175" customWidth="1"/>
    <col min="13058" max="13058" width="10" style="175" customWidth="1"/>
    <col min="13059" max="13059" width="7.5" style="175" bestFit="1" customWidth="1"/>
    <col min="13060" max="13060" width="9.125" style="175" bestFit="1" customWidth="1"/>
    <col min="13061" max="13061" width="7.5" style="175" bestFit="1" customWidth="1"/>
    <col min="13062" max="13062" width="9.125" style="175" bestFit="1" customWidth="1"/>
    <col min="13063" max="13063" width="7.5" style="175" bestFit="1" customWidth="1"/>
    <col min="13064" max="13064" width="11" style="175" bestFit="1" customWidth="1"/>
    <col min="13065" max="13067" width="10" style="175"/>
    <col min="13068" max="13068" width="10.125" style="175" bestFit="1" customWidth="1"/>
    <col min="13069" max="13312" width="11" style="175"/>
    <col min="13313" max="13313" width="19.75" style="175" customWidth="1"/>
    <col min="13314" max="13314" width="10" style="175" customWidth="1"/>
    <col min="13315" max="13315" width="7.5" style="175" bestFit="1" customWidth="1"/>
    <col min="13316" max="13316" width="9.125" style="175" bestFit="1" customWidth="1"/>
    <col min="13317" max="13317" width="7.5" style="175" bestFit="1" customWidth="1"/>
    <col min="13318" max="13318" width="9.125" style="175" bestFit="1" customWidth="1"/>
    <col min="13319" max="13319" width="7.5" style="175" bestFit="1" customWidth="1"/>
    <col min="13320" max="13320" width="11" style="175" bestFit="1" customWidth="1"/>
    <col min="13321" max="13323" width="10" style="175"/>
    <col min="13324" max="13324" width="10.125" style="175" bestFit="1" customWidth="1"/>
    <col min="13325" max="13568" width="10" style="175"/>
    <col min="13569" max="13569" width="19.75" style="175" customWidth="1"/>
    <col min="13570" max="13570" width="10" style="175" customWidth="1"/>
    <col min="13571" max="13571" width="7.5" style="175" bestFit="1" customWidth="1"/>
    <col min="13572" max="13572" width="9.125" style="175" bestFit="1" customWidth="1"/>
    <col min="13573" max="13573" width="7.5" style="175" bestFit="1" customWidth="1"/>
    <col min="13574" max="13574" width="9.125" style="175" bestFit="1" customWidth="1"/>
    <col min="13575" max="13575" width="7.5" style="175" bestFit="1" customWidth="1"/>
    <col min="13576" max="13576" width="11" style="175" bestFit="1" customWidth="1"/>
    <col min="13577" max="13579" width="10" style="175"/>
    <col min="13580" max="13580" width="10.125" style="175" bestFit="1" customWidth="1"/>
    <col min="13581" max="13824" width="10" style="175"/>
    <col min="13825" max="13825" width="19.75" style="175" customWidth="1"/>
    <col min="13826" max="13826" width="10" style="175" customWidth="1"/>
    <col min="13827" max="13827" width="7.5" style="175" bestFit="1" customWidth="1"/>
    <col min="13828" max="13828" width="9.125" style="175" bestFit="1" customWidth="1"/>
    <col min="13829" max="13829" width="7.5" style="175" bestFit="1" customWidth="1"/>
    <col min="13830" max="13830" width="9.125" style="175" bestFit="1" customWidth="1"/>
    <col min="13831" max="13831" width="7.5" style="175" bestFit="1" customWidth="1"/>
    <col min="13832" max="13832" width="11" style="175" bestFit="1" customWidth="1"/>
    <col min="13833" max="13835" width="10" style="175"/>
    <col min="13836" max="13836" width="10.125" style="175" bestFit="1" customWidth="1"/>
    <col min="13837" max="14080" width="10" style="175"/>
    <col min="14081" max="14081" width="19.75" style="175" customWidth="1"/>
    <col min="14082" max="14082" width="10" style="175" customWidth="1"/>
    <col min="14083" max="14083" width="7.5" style="175" bestFit="1" customWidth="1"/>
    <col min="14084" max="14084" width="9.125" style="175" bestFit="1" customWidth="1"/>
    <col min="14085" max="14085" width="7.5" style="175" bestFit="1" customWidth="1"/>
    <col min="14086" max="14086" width="9.125" style="175" bestFit="1" customWidth="1"/>
    <col min="14087" max="14087" width="7.5" style="175" bestFit="1" customWidth="1"/>
    <col min="14088" max="14088" width="11" style="175" bestFit="1" customWidth="1"/>
    <col min="14089" max="14091" width="10" style="175"/>
    <col min="14092" max="14092" width="10.125" style="175" bestFit="1" customWidth="1"/>
    <col min="14093" max="14336" width="11" style="175"/>
    <col min="14337" max="14337" width="19.75" style="175" customWidth="1"/>
    <col min="14338" max="14338" width="10" style="175" customWidth="1"/>
    <col min="14339" max="14339" width="7.5" style="175" bestFit="1" customWidth="1"/>
    <col min="14340" max="14340" width="9.125" style="175" bestFit="1" customWidth="1"/>
    <col min="14341" max="14341" width="7.5" style="175" bestFit="1" customWidth="1"/>
    <col min="14342" max="14342" width="9.125" style="175" bestFit="1" customWidth="1"/>
    <col min="14343" max="14343" width="7.5" style="175" bestFit="1" customWidth="1"/>
    <col min="14344" max="14344" width="11" style="175" bestFit="1" customWidth="1"/>
    <col min="14345" max="14347" width="10" style="175"/>
    <col min="14348" max="14348" width="10.125" style="175" bestFit="1" customWidth="1"/>
    <col min="14349" max="14592" width="10" style="175"/>
    <col min="14593" max="14593" width="19.75" style="175" customWidth="1"/>
    <col min="14594" max="14594" width="10" style="175" customWidth="1"/>
    <col min="14595" max="14595" width="7.5" style="175" bestFit="1" customWidth="1"/>
    <col min="14596" max="14596" width="9.125" style="175" bestFit="1" customWidth="1"/>
    <col min="14597" max="14597" width="7.5" style="175" bestFit="1" customWidth="1"/>
    <col min="14598" max="14598" width="9.125" style="175" bestFit="1" customWidth="1"/>
    <col min="14599" max="14599" width="7.5" style="175" bestFit="1" customWidth="1"/>
    <col min="14600" max="14600" width="11" style="175" bestFit="1" customWidth="1"/>
    <col min="14601" max="14603" width="10" style="175"/>
    <col min="14604" max="14604" width="10.125" style="175" bestFit="1" customWidth="1"/>
    <col min="14605" max="14848" width="10" style="175"/>
    <col min="14849" max="14849" width="19.75" style="175" customWidth="1"/>
    <col min="14850" max="14850" width="10" style="175" customWidth="1"/>
    <col min="14851" max="14851" width="7.5" style="175" bestFit="1" customWidth="1"/>
    <col min="14852" max="14852" width="9.125" style="175" bestFit="1" customWidth="1"/>
    <col min="14853" max="14853" width="7.5" style="175" bestFit="1" customWidth="1"/>
    <col min="14854" max="14854" width="9.125" style="175" bestFit="1" customWidth="1"/>
    <col min="14855" max="14855" width="7.5" style="175" bestFit="1" customWidth="1"/>
    <col min="14856" max="14856" width="11" style="175" bestFit="1" customWidth="1"/>
    <col min="14857" max="14859" width="10" style="175"/>
    <col min="14860" max="14860" width="10.125" style="175" bestFit="1" customWidth="1"/>
    <col min="14861" max="15104" width="10" style="175"/>
    <col min="15105" max="15105" width="19.75" style="175" customWidth="1"/>
    <col min="15106" max="15106" width="10" style="175" customWidth="1"/>
    <col min="15107" max="15107" width="7.5" style="175" bestFit="1" customWidth="1"/>
    <col min="15108" max="15108" width="9.125" style="175" bestFit="1" customWidth="1"/>
    <col min="15109" max="15109" width="7.5" style="175" bestFit="1" customWidth="1"/>
    <col min="15110" max="15110" width="9.125" style="175" bestFit="1" customWidth="1"/>
    <col min="15111" max="15111" width="7.5" style="175" bestFit="1" customWidth="1"/>
    <col min="15112" max="15112" width="11" style="175" bestFit="1" customWidth="1"/>
    <col min="15113" max="15115" width="10" style="175"/>
    <col min="15116" max="15116" width="10.125" style="175" bestFit="1" customWidth="1"/>
    <col min="15117" max="15360" width="11" style="175"/>
    <col min="15361" max="15361" width="19.75" style="175" customWidth="1"/>
    <col min="15362" max="15362" width="10" style="175" customWidth="1"/>
    <col min="15363" max="15363" width="7.5" style="175" bestFit="1" customWidth="1"/>
    <col min="15364" max="15364" width="9.125" style="175" bestFit="1" customWidth="1"/>
    <col min="15365" max="15365" width="7.5" style="175" bestFit="1" customWidth="1"/>
    <col min="15366" max="15366" width="9.125" style="175" bestFit="1" customWidth="1"/>
    <col min="15367" max="15367" width="7.5" style="175" bestFit="1" customWidth="1"/>
    <col min="15368" max="15368" width="11" style="175" bestFit="1" customWidth="1"/>
    <col min="15369" max="15371" width="10" style="175"/>
    <col min="15372" max="15372" width="10.125" style="175" bestFit="1" customWidth="1"/>
    <col min="15373" max="15616" width="10" style="175"/>
    <col min="15617" max="15617" width="19.75" style="175" customWidth="1"/>
    <col min="15618" max="15618" width="10" style="175" customWidth="1"/>
    <col min="15619" max="15619" width="7.5" style="175" bestFit="1" customWidth="1"/>
    <col min="15620" max="15620" width="9.125" style="175" bestFit="1" customWidth="1"/>
    <col min="15621" max="15621" width="7.5" style="175" bestFit="1" customWidth="1"/>
    <col min="15622" max="15622" width="9.125" style="175" bestFit="1" customWidth="1"/>
    <col min="15623" max="15623" width="7.5" style="175" bestFit="1" customWidth="1"/>
    <col min="15624" max="15624" width="11" style="175" bestFit="1" customWidth="1"/>
    <col min="15625" max="15627" width="10" style="175"/>
    <col min="15628" max="15628" width="10.125" style="175" bestFit="1" customWidth="1"/>
    <col min="15629" max="15872" width="10" style="175"/>
    <col min="15873" max="15873" width="19.75" style="175" customWidth="1"/>
    <col min="15874" max="15874" width="10" style="175" customWidth="1"/>
    <col min="15875" max="15875" width="7.5" style="175" bestFit="1" customWidth="1"/>
    <col min="15876" max="15876" width="9.125" style="175" bestFit="1" customWidth="1"/>
    <col min="15877" max="15877" width="7.5" style="175" bestFit="1" customWidth="1"/>
    <col min="15878" max="15878" width="9.125" style="175" bestFit="1" customWidth="1"/>
    <col min="15879" max="15879" width="7.5" style="175" bestFit="1" customWidth="1"/>
    <col min="15880" max="15880" width="11" style="175" bestFit="1" customWidth="1"/>
    <col min="15881" max="15883" width="10" style="175"/>
    <col min="15884" max="15884" width="10.125" style="175" bestFit="1" customWidth="1"/>
    <col min="15885" max="16128" width="10" style="175"/>
    <col min="16129" max="16129" width="19.75" style="175" customWidth="1"/>
    <col min="16130" max="16130" width="10" style="175" customWidth="1"/>
    <col min="16131" max="16131" width="7.5" style="175" bestFit="1" customWidth="1"/>
    <col min="16132" max="16132" width="9.125" style="175" bestFit="1" customWidth="1"/>
    <col min="16133" max="16133" width="7.5" style="175" bestFit="1" customWidth="1"/>
    <col min="16134" max="16134" width="9.125" style="175" bestFit="1" customWidth="1"/>
    <col min="16135" max="16135" width="7.5" style="175" bestFit="1" customWidth="1"/>
    <col min="16136" max="16136" width="11" style="175" bestFit="1" customWidth="1"/>
    <col min="16137" max="16139" width="10" style="175"/>
    <col min="16140" max="16140" width="10.125" style="175" bestFit="1" customWidth="1"/>
    <col min="16141" max="16384" width="11" style="175"/>
  </cols>
  <sheetData>
    <row r="1" spans="1:65" s="170" customFormat="1" x14ac:dyDescent="0.2">
      <c r="A1" s="169" t="s">
        <v>7</v>
      </c>
    </row>
    <row r="2" spans="1:65" ht="15.75" x14ac:dyDescent="0.25">
      <c r="A2" s="171"/>
      <c r="B2" s="172"/>
      <c r="H2" s="507" t="s">
        <v>156</v>
      </c>
    </row>
    <row r="3" spans="1:65" s="101" customFormat="1" x14ac:dyDescent="0.2">
      <c r="A3" s="78"/>
      <c r="B3" s="897">
        <f>INDICE!A3</f>
        <v>43221</v>
      </c>
      <c r="C3" s="898"/>
      <c r="D3" s="898" t="s">
        <v>117</v>
      </c>
      <c r="E3" s="898"/>
      <c r="F3" s="898" t="s">
        <v>118</v>
      </c>
      <c r="G3" s="898"/>
      <c r="H3" s="898"/>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x14ac:dyDescent="0.2">
      <c r="A4" s="80"/>
      <c r="B4" s="96" t="s">
        <v>47</v>
      </c>
      <c r="C4" s="96" t="s">
        <v>454</v>
      </c>
      <c r="D4" s="96" t="s">
        <v>47</v>
      </c>
      <c r="E4" s="96" t="s">
        <v>454</v>
      </c>
      <c r="F4" s="96" t="s">
        <v>47</v>
      </c>
      <c r="G4" s="97" t="s">
        <v>454</v>
      </c>
      <c r="H4" s="97"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s="132" customFormat="1" x14ac:dyDescent="0.2">
      <c r="A5" s="98" t="s">
        <v>203</v>
      </c>
      <c r="B5" s="509">
        <v>37.665868263473051</v>
      </c>
      <c r="C5" s="244">
        <v>-5.8657679552719699</v>
      </c>
      <c r="D5" s="99">
        <v>177.78458083832334</v>
      </c>
      <c r="E5" s="100">
        <v>-9.6017438260826538E-2</v>
      </c>
      <c r="F5" s="99">
        <v>418.84110778443107</v>
      </c>
      <c r="G5" s="100">
        <v>0.95458497457570934</v>
      </c>
      <c r="H5" s="510">
        <v>7.5297438069586757</v>
      </c>
      <c r="I5" s="98"/>
    </row>
    <row r="6" spans="1:65" s="132" customFormat="1" x14ac:dyDescent="0.2">
      <c r="A6" s="98" t="s">
        <v>204</v>
      </c>
      <c r="B6" s="509">
        <v>99.986000000000004</v>
      </c>
      <c r="C6" s="100">
        <v>58.173160584057079</v>
      </c>
      <c r="D6" s="99">
        <v>263.39100000000002</v>
      </c>
      <c r="E6" s="100">
        <v>18.896848719580731</v>
      </c>
      <c r="F6" s="99">
        <v>717.61099999999999</v>
      </c>
      <c r="G6" s="100">
        <v>-0.31588378699375597</v>
      </c>
      <c r="H6" s="510">
        <v>12.900899368828084</v>
      </c>
      <c r="I6" s="98"/>
    </row>
    <row r="7" spans="1:65" s="132" customFormat="1" x14ac:dyDescent="0.2">
      <c r="A7" s="98" t="s">
        <v>205</v>
      </c>
      <c r="B7" s="509">
        <v>195</v>
      </c>
      <c r="C7" s="100">
        <v>-2.9850746268656718</v>
      </c>
      <c r="D7" s="99">
        <v>896</v>
      </c>
      <c r="E7" s="100">
        <v>-8.5714285714285712</v>
      </c>
      <c r="F7" s="99">
        <v>2194</v>
      </c>
      <c r="G7" s="100">
        <v>-26.474530831099198</v>
      </c>
      <c r="H7" s="510">
        <v>39.442780580577526</v>
      </c>
      <c r="I7" s="98"/>
    </row>
    <row r="8" spans="1:65" s="132" customFormat="1" x14ac:dyDescent="0.2">
      <c r="A8" s="173" t="s">
        <v>478</v>
      </c>
      <c r="B8" s="509">
        <v>122.34813173652697</v>
      </c>
      <c r="C8" s="100">
        <v>-22.435600379566957</v>
      </c>
      <c r="D8" s="99">
        <v>881.5070760580287</v>
      </c>
      <c r="E8" s="100">
        <v>-0.3350416867939055</v>
      </c>
      <c r="F8" s="99">
        <v>2232.0360528002038</v>
      </c>
      <c r="G8" s="685">
        <v>11.937904920480861</v>
      </c>
      <c r="H8" s="510">
        <v>40.126576243635732</v>
      </c>
      <c r="I8" s="98"/>
      <c r="J8" s="99"/>
    </row>
    <row r="9" spans="1:65" s="98" customFormat="1" x14ac:dyDescent="0.2">
      <c r="A9" s="67" t="s">
        <v>206</v>
      </c>
      <c r="B9" s="68">
        <v>455</v>
      </c>
      <c r="C9" s="102">
        <v>-1.5073525227116851</v>
      </c>
      <c r="D9" s="68">
        <v>2218.682656896352</v>
      </c>
      <c r="E9" s="102">
        <v>-1.9996959075674918</v>
      </c>
      <c r="F9" s="68">
        <v>5562.488160584634</v>
      </c>
      <c r="G9" s="102">
        <v>-9.002027753424656</v>
      </c>
      <c r="H9" s="102">
        <v>100</v>
      </c>
    </row>
    <row r="10" spans="1:65" s="98" customFormat="1" x14ac:dyDescent="0.2">
      <c r="H10" s="92" t="s">
        <v>230</v>
      </c>
    </row>
    <row r="11" spans="1:65" s="98" customFormat="1" x14ac:dyDescent="0.2">
      <c r="A11" s="93" t="s">
        <v>518</v>
      </c>
    </row>
    <row r="12" spans="1:65" x14ac:dyDescent="0.2">
      <c r="A12" s="93" t="s">
        <v>477</v>
      </c>
    </row>
    <row r="13" spans="1:65" x14ac:dyDescent="0.2">
      <c r="A13" s="160" t="s">
        <v>590</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CD614"/>
  <sheetViews>
    <sheetView workbookViewId="0"/>
  </sheetViews>
  <sheetFormatPr baseColWidth="10" defaultRowHeight="14.25" x14ac:dyDescent="0.2"/>
  <cols>
    <col min="1" max="1" width="8.5" customWidth="1"/>
    <col min="2" max="2" width="14.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82" width="11" style="690"/>
  </cols>
  <sheetData>
    <row r="1" spans="1:10" ht="15" x14ac:dyDescent="0.25">
      <c r="A1" s="379" t="s">
        <v>256</v>
      </c>
      <c r="B1" s="379"/>
      <c r="C1" s="1"/>
      <c r="D1" s="1"/>
      <c r="E1" s="1"/>
      <c r="F1" s="1"/>
      <c r="G1" s="1"/>
      <c r="H1" s="1"/>
      <c r="I1" s="1"/>
    </row>
    <row r="2" spans="1:10" x14ac:dyDescent="0.2">
      <c r="A2" s="511"/>
      <c r="B2" s="511"/>
      <c r="C2" s="511"/>
      <c r="D2" s="511"/>
      <c r="E2" s="511"/>
      <c r="F2" s="1"/>
      <c r="G2" s="1"/>
      <c r="H2" s="512"/>
      <c r="I2" s="515" t="s">
        <v>156</v>
      </c>
    </row>
    <row r="3" spans="1:10" ht="14.45" customHeight="1" x14ac:dyDescent="0.2">
      <c r="A3" s="915" t="s">
        <v>488</v>
      </c>
      <c r="B3" s="915" t="s">
        <v>489</v>
      </c>
      <c r="C3" s="897">
        <f>INDICE!A3</f>
        <v>43221</v>
      </c>
      <c r="D3" s="898"/>
      <c r="E3" s="898" t="s">
        <v>117</v>
      </c>
      <c r="F3" s="898"/>
      <c r="G3" s="898" t="s">
        <v>118</v>
      </c>
      <c r="H3" s="898"/>
      <c r="I3" s="898"/>
    </row>
    <row r="4" spans="1:10" x14ac:dyDescent="0.2">
      <c r="A4" s="916"/>
      <c r="B4" s="916"/>
      <c r="C4" s="96" t="s">
        <v>47</v>
      </c>
      <c r="D4" s="96" t="s">
        <v>486</v>
      </c>
      <c r="E4" s="96" t="s">
        <v>47</v>
      </c>
      <c r="F4" s="96" t="s">
        <v>486</v>
      </c>
      <c r="G4" s="96" t="s">
        <v>47</v>
      </c>
      <c r="H4" s="97" t="s">
        <v>486</v>
      </c>
      <c r="I4" s="97" t="s">
        <v>107</v>
      </c>
    </row>
    <row r="5" spans="1:10" x14ac:dyDescent="0.2">
      <c r="A5" s="516"/>
      <c r="B5" s="521" t="s">
        <v>208</v>
      </c>
      <c r="C5" s="518">
        <v>0</v>
      </c>
      <c r="D5" s="178" t="s">
        <v>147</v>
      </c>
      <c r="E5" s="177">
        <v>506</v>
      </c>
      <c r="F5" s="747">
        <v>44.985673352435526</v>
      </c>
      <c r="G5" s="748">
        <v>1136</v>
      </c>
      <c r="H5" s="747">
        <v>60.225669957686875</v>
      </c>
      <c r="I5" s="523">
        <v>1.6787846544895666</v>
      </c>
      <c r="J5" s="398"/>
    </row>
    <row r="6" spans="1:10" x14ac:dyDescent="0.2">
      <c r="A6" s="176"/>
      <c r="B6" s="176" t="s">
        <v>241</v>
      </c>
      <c r="C6" s="519">
        <v>113</v>
      </c>
      <c r="D6" s="178" t="s">
        <v>147</v>
      </c>
      <c r="E6" s="180">
        <v>315</v>
      </c>
      <c r="F6" s="178">
        <v>270.58823529411768</v>
      </c>
      <c r="G6" s="748">
        <v>631</v>
      </c>
      <c r="H6" s="749">
        <v>20.650095602294456</v>
      </c>
      <c r="I6" s="523">
        <v>0.93249394100608851</v>
      </c>
      <c r="J6" s="398"/>
    </row>
    <row r="7" spans="1:10" x14ac:dyDescent="0.2">
      <c r="A7" s="176"/>
      <c r="B7" s="522" t="s">
        <v>209</v>
      </c>
      <c r="C7" s="519">
        <v>952</v>
      </c>
      <c r="D7" s="178">
        <v>29.700272479564031</v>
      </c>
      <c r="E7" s="180">
        <v>4456</v>
      </c>
      <c r="F7" s="178">
        <v>1.2957490338713344</v>
      </c>
      <c r="G7" s="748">
        <v>9746</v>
      </c>
      <c r="H7" s="750">
        <v>-2.7733439744612931</v>
      </c>
      <c r="I7" s="523">
        <v>14.402671868534611</v>
      </c>
      <c r="J7" s="398"/>
    </row>
    <row r="8" spans="1:10" x14ac:dyDescent="0.2">
      <c r="A8" s="679" t="s">
        <v>330</v>
      </c>
      <c r="B8" s="680"/>
      <c r="C8" s="182">
        <v>1065</v>
      </c>
      <c r="D8" s="183">
        <v>45.095367847411445</v>
      </c>
      <c r="E8" s="182">
        <v>5277</v>
      </c>
      <c r="F8" s="751">
        <v>9.186840471756673</v>
      </c>
      <c r="G8" s="752">
        <v>11513</v>
      </c>
      <c r="H8" s="751">
        <v>2.2832267235252313</v>
      </c>
      <c r="I8" s="753">
        <v>17.013950464030263</v>
      </c>
      <c r="J8" s="398"/>
    </row>
    <row r="9" spans="1:10" x14ac:dyDescent="0.2">
      <c r="A9" s="516"/>
      <c r="B9" s="176" t="s">
        <v>210</v>
      </c>
      <c r="C9" s="519">
        <v>547</v>
      </c>
      <c r="D9" s="178">
        <v>-12.199036918138042</v>
      </c>
      <c r="E9" s="180">
        <v>2121</v>
      </c>
      <c r="F9" s="754">
        <v>50.318922749822825</v>
      </c>
      <c r="G9" s="748">
        <v>4845</v>
      </c>
      <c r="H9" s="754">
        <v>48.893669330055317</v>
      </c>
      <c r="I9" s="523">
        <v>7.1599574392622811</v>
      </c>
      <c r="J9" s="398"/>
    </row>
    <row r="10" spans="1:10" x14ac:dyDescent="0.2">
      <c r="A10" s="516"/>
      <c r="B10" s="176" t="s">
        <v>211</v>
      </c>
      <c r="C10" s="519">
        <v>0</v>
      </c>
      <c r="D10" s="178" t="s">
        <v>147</v>
      </c>
      <c r="E10" s="180">
        <v>0</v>
      </c>
      <c r="F10" s="747">
        <v>-100</v>
      </c>
      <c r="G10" s="180">
        <v>300</v>
      </c>
      <c r="H10" s="747">
        <v>-86.332574031890658</v>
      </c>
      <c r="I10" s="659">
        <v>0.44334101791097708</v>
      </c>
      <c r="J10" s="398"/>
    </row>
    <row r="11" spans="1:10" x14ac:dyDescent="0.2">
      <c r="A11" s="185"/>
      <c r="B11" s="176" t="s">
        <v>664</v>
      </c>
      <c r="C11" s="519">
        <v>0</v>
      </c>
      <c r="D11" s="178" t="s">
        <v>147</v>
      </c>
      <c r="E11" s="180">
        <v>0</v>
      </c>
      <c r="F11" s="755">
        <v>-100</v>
      </c>
      <c r="G11" s="180">
        <v>0</v>
      </c>
      <c r="H11" s="755">
        <v>-100</v>
      </c>
      <c r="I11" s="699">
        <v>0</v>
      </c>
      <c r="J11" s="398"/>
    </row>
    <row r="12" spans="1:10" x14ac:dyDescent="0.2">
      <c r="A12" s="176"/>
      <c r="B12" s="176" t="s">
        <v>212</v>
      </c>
      <c r="C12" s="519">
        <v>0</v>
      </c>
      <c r="D12" s="178" t="s">
        <v>147</v>
      </c>
      <c r="E12" s="180">
        <v>56</v>
      </c>
      <c r="F12" s="755">
        <v>-88.976377952755897</v>
      </c>
      <c r="G12" s="180">
        <v>598</v>
      </c>
      <c r="H12" s="755">
        <v>-39.656912209889001</v>
      </c>
      <c r="I12" s="699">
        <v>0.88372642903588106</v>
      </c>
      <c r="J12" s="398"/>
    </row>
    <row r="13" spans="1:10" x14ac:dyDescent="0.2">
      <c r="A13" s="679" t="s">
        <v>675</v>
      </c>
      <c r="B13" s="680"/>
      <c r="C13" s="182">
        <v>547</v>
      </c>
      <c r="D13" s="183">
        <v>-12.199036918138042</v>
      </c>
      <c r="E13" s="182">
        <v>2177</v>
      </c>
      <c r="F13" s="751">
        <v>-16.33358954650269</v>
      </c>
      <c r="G13" s="752">
        <v>5743</v>
      </c>
      <c r="H13" s="751">
        <v>-11.49637848666975</v>
      </c>
      <c r="I13" s="753">
        <v>8.4870248862091398</v>
      </c>
      <c r="J13" s="398"/>
    </row>
    <row r="14" spans="1:10" x14ac:dyDescent="0.2">
      <c r="A14" s="517"/>
      <c r="B14" s="520" t="s">
        <v>591</v>
      </c>
      <c r="C14" s="518">
        <v>91</v>
      </c>
      <c r="D14" s="832">
        <v>0</v>
      </c>
      <c r="E14" s="177">
        <v>767</v>
      </c>
      <c r="F14" s="178">
        <v>71.588366890380314</v>
      </c>
      <c r="G14" s="180">
        <v>1260</v>
      </c>
      <c r="H14" s="755">
        <v>-6.3197026022304827</v>
      </c>
      <c r="I14" s="659">
        <v>1.862032275226104</v>
      </c>
      <c r="J14" s="398"/>
    </row>
    <row r="15" spans="1:10" x14ac:dyDescent="0.2">
      <c r="A15" s="517"/>
      <c r="B15" s="520" t="s">
        <v>214</v>
      </c>
      <c r="C15" s="519">
        <v>0</v>
      </c>
      <c r="D15" s="178">
        <v>-100</v>
      </c>
      <c r="E15" s="180">
        <v>0</v>
      </c>
      <c r="F15" s="755">
        <v>-100</v>
      </c>
      <c r="G15" s="180">
        <v>101</v>
      </c>
      <c r="H15" s="755">
        <v>-46.560846560846556</v>
      </c>
      <c r="I15" s="658">
        <v>0.14925814269669563</v>
      </c>
      <c r="J15" s="398"/>
    </row>
    <row r="16" spans="1:10" x14ac:dyDescent="0.2">
      <c r="A16" s="517"/>
      <c r="B16" s="520" t="s">
        <v>620</v>
      </c>
      <c r="C16" s="519">
        <v>0</v>
      </c>
      <c r="D16" s="178" t="s">
        <v>147</v>
      </c>
      <c r="E16" s="180">
        <v>0</v>
      </c>
      <c r="F16" s="755">
        <v>-100</v>
      </c>
      <c r="G16" s="180">
        <v>40</v>
      </c>
      <c r="H16" s="755">
        <v>29.032258064516132</v>
      </c>
      <c r="I16" s="658">
        <v>5.9112135721463614E-2</v>
      </c>
      <c r="J16" s="398"/>
    </row>
    <row r="17" spans="1:10" x14ac:dyDescent="0.2">
      <c r="A17" s="517"/>
      <c r="B17" s="520" t="s">
        <v>649</v>
      </c>
      <c r="C17" s="519">
        <v>398</v>
      </c>
      <c r="D17" s="178">
        <v>15.697674418604651</v>
      </c>
      <c r="E17" s="180">
        <v>2095</v>
      </c>
      <c r="F17" s="755">
        <v>19.1017623649801</v>
      </c>
      <c r="G17" s="748">
        <v>4753</v>
      </c>
      <c r="H17" s="755">
        <v>67.182553640520581</v>
      </c>
      <c r="I17" s="523">
        <v>7.0239995271029141</v>
      </c>
      <c r="J17" s="398"/>
    </row>
    <row r="18" spans="1:10" x14ac:dyDescent="0.2">
      <c r="A18" s="517"/>
      <c r="B18" s="520" t="s">
        <v>215</v>
      </c>
      <c r="C18" s="519">
        <v>0</v>
      </c>
      <c r="D18" s="178">
        <v>-100</v>
      </c>
      <c r="E18" s="180">
        <v>547</v>
      </c>
      <c r="F18" s="244">
        <v>-58.466211085801071</v>
      </c>
      <c r="G18" s="748">
        <v>1867</v>
      </c>
      <c r="H18" s="755">
        <v>10.669828097213989</v>
      </c>
      <c r="I18" s="523">
        <v>2.7590589347993144</v>
      </c>
      <c r="J18" s="398"/>
    </row>
    <row r="19" spans="1:10" x14ac:dyDescent="0.2">
      <c r="A19" s="517"/>
      <c r="B19" s="520" t="s">
        <v>216</v>
      </c>
      <c r="C19" s="519">
        <v>87</v>
      </c>
      <c r="D19" s="178">
        <v>-46.951219512195117</v>
      </c>
      <c r="E19" s="180">
        <v>167</v>
      </c>
      <c r="F19" s="755">
        <v>-77.643908969210173</v>
      </c>
      <c r="G19" s="748">
        <v>968</v>
      </c>
      <c r="H19" s="755">
        <v>-51.20967741935484</v>
      </c>
      <c r="I19" s="523">
        <v>1.4305136844594195</v>
      </c>
      <c r="J19" s="398"/>
    </row>
    <row r="20" spans="1:10" x14ac:dyDescent="0.2">
      <c r="A20" s="176"/>
      <c r="B20" s="176" t="s">
        <v>217</v>
      </c>
      <c r="C20" s="519">
        <v>339</v>
      </c>
      <c r="D20" s="178">
        <v>239</v>
      </c>
      <c r="E20" s="180">
        <v>519</v>
      </c>
      <c r="F20" s="755">
        <v>-50.945179584120979</v>
      </c>
      <c r="G20" s="180">
        <v>1695</v>
      </c>
      <c r="H20" s="755">
        <v>-59.976387249114524</v>
      </c>
      <c r="I20" s="699">
        <v>2.5048767511970209</v>
      </c>
      <c r="J20" s="398"/>
    </row>
    <row r="21" spans="1:10" x14ac:dyDescent="0.2">
      <c r="A21" s="176"/>
      <c r="B21" s="176" t="s">
        <v>249</v>
      </c>
      <c r="C21" s="519">
        <v>38</v>
      </c>
      <c r="D21" s="178">
        <v>15.151515151515152</v>
      </c>
      <c r="E21" s="180">
        <v>253</v>
      </c>
      <c r="F21" s="755">
        <v>121.92982456140351</v>
      </c>
      <c r="G21" s="180">
        <v>519</v>
      </c>
      <c r="H21" s="755">
        <v>94.382022471910105</v>
      </c>
      <c r="I21" s="699">
        <v>0.76697996098599042</v>
      </c>
      <c r="J21" s="398"/>
    </row>
    <row r="22" spans="1:10" x14ac:dyDescent="0.2">
      <c r="A22" s="679" t="s">
        <v>479</v>
      </c>
      <c r="B22" s="680"/>
      <c r="C22" s="182">
        <v>953</v>
      </c>
      <c r="D22" s="183">
        <v>2.1436227224008575</v>
      </c>
      <c r="E22" s="182">
        <v>4348</v>
      </c>
      <c r="F22" s="751">
        <v>-21.671770852098721</v>
      </c>
      <c r="G22" s="752">
        <v>11203</v>
      </c>
      <c r="H22" s="751">
        <v>-10.953024401875846</v>
      </c>
      <c r="I22" s="753">
        <v>16.555831412188923</v>
      </c>
      <c r="J22" s="398"/>
    </row>
    <row r="23" spans="1:10" x14ac:dyDescent="0.2">
      <c r="A23" s="517"/>
      <c r="B23" s="520" t="s">
        <v>218</v>
      </c>
      <c r="C23" s="519">
        <v>682</v>
      </c>
      <c r="D23" s="178">
        <v>38.617886178861788</v>
      </c>
      <c r="E23" s="180">
        <v>2953</v>
      </c>
      <c r="F23" s="178">
        <v>12.623951182303585</v>
      </c>
      <c r="G23" s="180">
        <v>6711</v>
      </c>
      <c r="H23" s="178">
        <v>-0.71016422547714153</v>
      </c>
      <c r="I23" s="523">
        <v>9.9175385706685582</v>
      </c>
      <c r="J23" s="398"/>
    </row>
    <row r="24" spans="1:10" x14ac:dyDescent="0.2">
      <c r="A24" s="517"/>
      <c r="B24" s="520" t="s">
        <v>219</v>
      </c>
      <c r="C24" s="519">
        <v>322</v>
      </c>
      <c r="D24" s="178">
        <v>12.982456140350877</v>
      </c>
      <c r="E24" s="180">
        <v>1905</v>
      </c>
      <c r="F24" s="178">
        <v>2.1447721179624666</v>
      </c>
      <c r="G24" s="748">
        <v>4094</v>
      </c>
      <c r="H24" s="755">
        <v>-22.725556813892034</v>
      </c>
      <c r="I24" s="523">
        <v>6.0501270910918015</v>
      </c>
      <c r="J24" s="398"/>
    </row>
    <row r="25" spans="1:10" x14ac:dyDescent="0.2">
      <c r="A25" s="517"/>
      <c r="B25" s="520" t="s">
        <v>595</v>
      </c>
      <c r="C25" s="519">
        <v>423</v>
      </c>
      <c r="D25" s="832">
        <v>191.72413793103448</v>
      </c>
      <c r="E25" s="180">
        <v>2366</v>
      </c>
      <c r="F25" s="755">
        <v>87.035573122529641</v>
      </c>
      <c r="G25" s="748">
        <v>5484</v>
      </c>
      <c r="H25" s="755">
        <v>70.257683949084139</v>
      </c>
      <c r="I25" s="523">
        <v>8.1042738074126621</v>
      </c>
      <c r="J25" s="398"/>
    </row>
    <row r="26" spans="1:10" x14ac:dyDescent="0.2">
      <c r="A26" s="679" t="s">
        <v>371</v>
      </c>
      <c r="B26" s="680"/>
      <c r="C26" s="182">
        <v>1427</v>
      </c>
      <c r="D26" s="183">
        <v>54.772234273318873</v>
      </c>
      <c r="E26" s="182">
        <v>7224</v>
      </c>
      <c r="F26" s="751">
        <v>25.591098748261476</v>
      </c>
      <c r="G26" s="752">
        <v>16289</v>
      </c>
      <c r="H26" s="751">
        <v>6.6173582929702839</v>
      </c>
      <c r="I26" s="753">
        <v>24.071939469173021</v>
      </c>
      <c r="J26" s="398"/>
    </row>
    <row r="27" spans="1:10" x14ac:dyDescent="0.2">
      <c r="A27" s="517"/>
      <c r="B27" s="520" t="s">
        <v>220</v>
      </c>
      <c r="C27" s="519">
        <v>0</v>
      </c>
      <c r="D27" s="178" t="s">
        <v>147</v>
      </c>
      <c r="E27" s="180">
        <v>926</v>
      </c>
      <c r="F27" s="178">
        <v>35.182481751824817</v>
      </c>
      <c r="G27" s="180">
        <v>2819</v>
      </c>
      <c r="H27" s="178">
        <v>15.39091281211625</v>
      </c>
      <c r="I27" s="523">
        <v>4.1659277649701485</v>
      </c>
      <c r="J27" s="398"/>
    </row>
    <row r="28" spans="1:10" x14ac:dyDescent="0.2">
      <c r="A28" s="517"/>
      <c r="B28" s="520" t="s">
        <v>221</v>
      </c>
      <c r="C28" s="519">
        <v>92</v>
      </c>
      <c r="D28" s="178">
        <v>-13.20754716981132</v>
      </c>
      <c r="E28" s="180">
        <v>360</v>
      </c>
      <c r="F28" s="178">
        <v>-34.545454545454547</v>
      </c>
      <c r="G28" s="180">
        <v>771</v>
      </c>
      <c r="H28" s="178">
        <v>-54.566882734236884</v>
      </c>
      <c r="I28" s="523">
        <v>1.1393864160312113</v>
      </c>
      <c r="J28" s="398"/>
    </row>
    <row r="29" spans="1:10" x14ac:dyDescent="0.2">
      <c r="A29" s="517"/>
      <c r="B29" s="520" t="s">
        <v>222</v>
      </c>
      <c r="C29" s="519">
        <v>0</v>
      </c>
      <c r="D29" s="178">
        <v>-100</v>
      </c>
      <c r="E29" s="180">
        <v>131</v>
      </c>
      <c r="F29" s="178">
        <v>-75.422138836772973</v>
      </c>
      <c r="G29" s="748">
        <v>264</v>
      </c>
      <c r="H29" s="178">
        <v>-62.921348314606739</v>
      </c>
      <c r="I29" s="523">
        <v>0.39014009576165987</v>
      </c>
      <c r="J29" s="398"/>
    </row>
    <row r="30" spans="1:10" x14ac:dyDescent="0.2">
      <c r="A30" s="517"/>
      <c r="B30" s="520" t="s">
        <v>223</v>
      </c>
      <c r="C30" s="519">
        <v>0</v>
      </c>
      <c r="D30" s="186" t="s">
        <v>147</v>
      </c>
      <c r="E30" s="180">
        <v>0</v>
      </c>
      <c r="F30" s="178" t="s">
        <v>147</v>
      </c>
      <c r="G30" s="180">
        <v>374</v>
      </c>
      <c r="H30" s="178">
        <v>-1.3192612137203166</v>
      </c>
      <c r="I30" s="659">
        <v>0.55269846899568487</v>
      </c>
      <c r="J30" s="398"/>
    </row>
    <row r="31" spans="1:10" x14ac:dyDescent="0.2">
      <c r="A31" s="517"/>
      <c r="B31" s="520" t="s">
        <v>224</v>
      </c>
      <c r="C31" s="518">
        <v>0</v>
      </c>
      <c r="D31" s="186">
        <v>-100</v>
      </c>
      <c r="E31" s="177">
        <v>129</v>
      </c>
      <c r="F31" s="178">
        <v>-77.168141592920364</v>
      </c>
      <c r="G31" s="180">
        <v>543</v>
      </c>
      <c r="H31" s="178">
        <v>-66.252330640149154</v>
      </c>
      <c r="I31" s="523">
        <v>0.80244724241886856</v>
      </c>
      <c r="J31" s="398"/>
    </row>
    <row r="32" spans="1:10" x14ac:dyDescent="0.2">
      <c r="A32" s="517"/>
      <c r="B32" s="520" t="s">
        <v>225</v>
      </c>
      <c r="C32" s="519">
        <v>0</v>
      </c>
      <c r="D32" s="178" t="s">
        <v>147</v>
      </c>
      <c r="E32" s="180">
        <v>0</v>
      </c>
      <c r="F32" s="178">
        <v>-100</v>
      </c>
      <c r="G32" s="748">
        <v>130</v>
      </c>
      <c r="H32" s="178">
        <v>-38.967136150234744</v>
      </c>
      <c r="I32" s="523">
        <v>0.19211444109475675</v>
      </c>
      <c r="J32" s="398"/>
    </row>
    <row r="33" spans="1:10" x14ac:dyDescent="0.2">
      <c r="A33" s="517"/>
      <c r="B33" s="520" t="s">
        <v>628</v>
      </c>
      <c r="C33" s="519">
        <v>205</v>
      </c>
      <c r="D33" s="178">
        <v>14.52513966480447</v>
      </c>
      <c r="E33" s="180">
        <v>205</v>
      </c>
      <c r="F33" s="178">
        <v>-35.736677115987462</v>
      </c>
      <c r="G33" s="180">
        <v>442</v>
      </c>
      <c r="H33" s="178">
        <v>-69.326856349757122</v>
      </c>
      <c r="I33" s="523">
        <v>0.65318909972217298</v>
      </c>
      <c r="J33" s="398"/>
    </row>
    <row r="34" spans="1:10" x14ac:dyDescent="0.2">
      <c r="A34" s="517"/>
      <c r="B34" s="520" t="s">
        <v>226</v>
      </c>
      <c r="C34" s="519">
        <v>336</v>
      </c>
      <c r="D34" s="178">
        <v>-17.037037037037038</v>
      </c>
      <c r="E34" s="180">
        <v>3230</v>
      </c>
      <c r="F34" s="244">
        <v>131.04434907010014</v>
      </c>
      <c r="G34" s="748">
        <v>7300</v>
      </c>
      <c r="H34" s="755">
        <v>155.24475524475525</v>
      </c>
      <c r="I34" s="523">
        <v>10.787964769167111</v>
      </c>
      <c r="J34" s="398"/>
    </row>
    <row r="35" spans="1:10" x14ac:dyDescent="0.2">
      <c r="A35" s="517"/>
      <c r="B35" s="520" t="s">
        <v>227</v>
      </c>
      <c r="C35" s="519">
        <v>856</v>
      </c>
      <c r="D35" s="738">
        <v>-15.079365079365079</v>
      </c>
      <c r="E35" s="180">
        <v>4133</v>
      </c>
      <c r="F35" s="755">
        <v>5.1653944020356235</v>
      </c>
      <c r="G35" s="748">
        <v>9680</v>
      </c>
      <c r="H35" s="755">
        <v>22.655854029396856</v>
      </c>
      <c r="I35" s="523">
        <v>14.305136844594196</v>
      </c>
      <c r="J35" s="398"/>
    </row>
    <row r="36" spans="1:10" x14ac:dyDescent="0.2">
      <c r="A36" s="520"/>
      <c r="B36" s="520" t="s">
        <v>229</v>
      </c>
      <c r="C36" s="519">
        <v>0</v>
      </c>
      <c r="D36" s="178" t="s">
        <v>147</v>
      </c>
      <c r="E36" s="180">
        <v>365</v>
      </c>
      <c r="F36" s="178" t="s">
        <v>147</v>
      </c>
      <c r="G36" s="180">
        <v>597</v>
      </c>
      <c r="H36" s="755">
        <v>541.93548387096769</v>
      </c>
      <c r="I36" s="662">
        <v>0.88224862564284456</v>
      </c>
      <c r="J36" s="398"/>
    </row>
    <row r="37" spans="1:10" x14ac:dyDescent="0.2">
      <c r="A37" s="679" t="s">
        <v>480</v>
      </c>
      <c r="B37" s="680"/>
      <c r="C37" s="182">
        <v>1489</v>
      </c>
      <c r="D37" s="183">
        <v>-22.407503908285562</v>
      </c>
      <c r="E37" s="182">
        <v>9479</v>
      </c>
      <c r="F37" s="751">
        <v>17.649249100161352</v>
      </c>
      <c r="G37" s="752">
        <v>22920</v>
      </c>
      <c r="H37" s="751">
        <v>18.516986400537775</v>
      </c>
      <c r="I37" s="753">
        <v>33.871253768398653</v>
      </c>
      <c r="J37" s="398"/>
    </row>
    <row r="38" spans="1:10" x14ac:dyDescent="0.2">
      <c r="A38" s="190" t="s">
        <v>193</v>
      </c>
      <c r="B38" s="190"/>
      <c r="C38" s="756">
        <v>5481</v>
      </c>
      <c r="D38" s="191">
        <v>6.8212824010914055</v>
      </c>
      <c r="E38" s="756">
        <v>28505</v>
      </c>
      <c r="F38" s="192">
        <v>6.381787646949058</v>
      </c>
      <c r="G38" s="756">
        <v>67668</v>
      </c>
      <c r="H38" s="192">
        <v>4.195987250358006</v>
      </c>
      <c r="I38" s="757">
        <v>100</v>
      </c>
      <c r="J38" s="398"/>
    </row>
    <row r="39" spans="1:10" x14ac:dyDescent="0.2">
      <c r="A39" s="194" t="s">
        <v>580</v>
      </c>
      <c r="B39" s="660"/>
      <c r="C39" s="758">
        <v>2916</v>
      </c>
      <c r="D39" s="759">
        <v>11.297709923664122</v>
      </c>
      <c r="E39" s="758">
        <v>16134</v>
      </c>
      <c r="F39" s="759">
        <v>22.051592404871776</v>
      </c>
      <c r="G39" s="758">
        <v>38029</v>
      </c>
      <c r="H39" s="759">
        <v>15.889075118086241</v>
      </c>
      <c r="I39" s="760">
        <v>56.199385233788504</v>
      </c>
      <c r="J39" s="398"/>
    </row>
    <row r="40" spans="1:10" x14ac:dyDescent="0.2">
      <c r="A40" s="194" t="s">
        <v>581</v>
      </c>
      <c r="B40" s="660"/>
      <c r="C40" s="758">
        <v>2565</v>
      </c>
      <c r="D40" s="759">
        <v>2.1505376344086025</v>
      </c>
      <c r="E40" s="758">
        <v>12371</v>
      </c>
      <c r="F40" s="759">
        <v>-8.875957572186211</v>
      </c>
      <c r="G40" s="758">
        <v>29639</v>
      </c>
      <c r="H40" s="759">
        <v>-7.7471364541832664</v>
      </c>
      <c r="I40" s="760">
        <v>43.800614766211503</v>
      </c>
      <c r="J40" s="398"/>
    </row>
    <row r="41" spans="1:10" x14ac:dyDescent="0.2">
      <c r="A41" s="196" t="s">
        <v>582</v>
      </c>
      <c r="B41" s="661"/>
      <c r="C41" s="761">
        <v>1152</v>
      </c>
      <c r="D41" s="762">
        <v>4.8225659690627847</v>
      </c>
      <c r="E41" s="761">
        <v>5991</v>
      </c>
      <c r="F41" s="762">
        <v>-14.10752688172043</v>
      </c>
      <c r="G41" s="761">
        <v>14449</v>
      </c>
      <c r="H41" s="762">
        <v>-4.4125430007938604</v>
      </c>
      <c r="I41" s="763">
        <v>21.352781225985694</v>
      </c>
    </row>
    <row r="42" spans="1:10" x14ac:dyDescent="0.2">
      <c r="A42" s="196" t="s">
        <v>583</v>
      </c>
      <c r="B42" s="661"/>
      <c r="C42" s="761">
        <v>4329</v>
      </c>
      <c r="D42" s="762">
        <v>7.3660714285714288</v>
      </c>
      <c r="E42" s="761">
        <v>22514</v>
      </c>
      <c r="F42" s="762">
        <v>13.592330978809283</v>
      </c>
      <c r="G42" s="761">
        <v>53219</v>
      </c>
      <c r="H42" s="762">
        <v>6.8075541373151101</v>
      </c>
      <c r="I42" s="763">
        <v>78.647218774014306</v>
      </c>
    </row>
    <row r="43" spans="1:10" x14ac:dyDescent="0.2">
      <c r="A43" s="665" t="s">
        <v>584</v>
      </c>
      <c r="B43" s="666"/>
      <c r="C43" s="683">
        <v>87</v>
      </c>
      <c r="D43" s="650">
        <v>-53.723404255319153</v>
      </c>
      <c r="E43" s="683">
        <v>167</v>
      </c>
      <c r="F43" s="650">
        <v>-79.757575757575765</v>
      </c>
      <c r="G43" s="764">
        <v>1069</v>
      </c>
      <c r="H43" s="765">
        <v>-50.805338242061673</v>
      </c>
      <c r="I43" s="766">
        <v>1.5797718271561152</v>
      </c>
    </row>
    <row r="44" spans="1:10" x14ac:dyDescent="0.2">
      <c r="A44" s="93"/>
      <c r="B44" s="690"/>
      <c r="C44" s="690"/>
      <c r="D44" s="690"/>
      <c r="E44" s="690"/>
      <c r="F44" s="690"/>
      <c r="G44" s="690"/>
      <c r="H44" s="690"/>
      <c r="I44" s="92"/>
    </row>
    <row r="45" spans="1:10" x14ac:dyDescent="0.2">
      <c r="A45" s="514" t="s">
        <v>676</v>
      </c>
      <c r="B45" s="690"/>
      <c r="C45" s="690"/>
      <c r="D45" s="690"/>
      <c r="E45" s="690"/>
      <c r="F45" s="690"/>
      <c r="G45" s="690"/>
      <c r="H45" s="690"/>
      <c r="I45" s="690"/>
    </row>
    <row r="46" spans="1:10" s="690" customFormat="1" x14ac:dyDescent="0.2">
      <c r="A46" s="514" t="s">
        <v>590</v>
      </c>
    </row>
    <row r="47" spans="1:10" s="690" customFormat="1" x14ac:dyDescent="0.2"/>
    <row r="48" spans="1:10" s="690" customFormat="1" x14ac:dyDescent="0.2"/>
    <row r="49" s="690" customFormat="1" x14ac:dyDescent="0.2"/>
    <row r="50" s="690" customFormat="1" x14ac:dyDescent="0.2"/>
    <row r="51" s="690" customFormat="1" x14ac:dyDescent="0.2"/>
    <row r="52" s="690" customFormat="1" x14ac:dyDescent="0.2"/>
    <row r="53" s="690" customFormat="1" x14ac:dyDescent="0.2"/>
    <row r="54" s="690" customFormat="1" x14ac:dyDescent="0.2"/>
    <row r="55" s="690" customFormat="1" x14ac:dyDescent="0.2"/>
    <row r="56" s="690" customFormat="1" x14ac:dyDescent="0.2"/>
    <row r="57" s="690" customFormat="1" x14ac:dyDescent="0.2"/>
    <row r="58" s="690" customFormat="1" x14ac:dyDescent="0.2"/>
    <row r="59" s="690" customFormat="1" x14ac:dyDescent="0.2"/>
    <row r="60" s="690" customFormat="1" x14ac:dyDescent="0.2"/>
    <row r="61" s="690" customFormat="1" x14ac:dyDescent="0.2"/>
    <row r="62" s="690" customFormat="1" x14ac:dyDescent="0.2"/>
    <row r="63" s="690" customFormat="1" x14ac:dyDescent="0.2"/>
    <row r="64" s="690" customFormat="1" x14ac:dyDescent="0.2"/>
    <row r="65" s="690" customFormat="1" x14ac:dyDescent="0.2"/>
    <row r="66" s="690" customFormat="1" x14ac:dyDescent="0.2"/>
    <row r="67" s="690" customFormat="1" x14ac:dyDescent="0.2"/>
    <row r="68" s="690" customFormat="1" x14ac:dyDescent="0.2"/>
    <row r="69" s="690" customFormat="1" x14ac:dyDescent="0.2"/>
    <row r="70" s="690" customFormat="1" x14ac:dyDescent="0.2"/>
    <row r="71" s="690" customFormat="1" x14ac:dyDescent="0.2"/>
    <row r="72" s="690" customFormat="1" x14ac:dyDescent="0.2"/>
    <row r="73" s="690" customFormat="1" x14ac:dyDescent="0.2"/>
    <row r="74" s="690" customFormat="1" x14ac:dyDescent="0.2"/>
    <row r="75" s="690" customFormat="1" x14ac:dyDescent="0.2"/>
    <row r="76" s="690" customFormat="1" x14ac:dyDescent="0.2"/>
    <row r="77" s="690" customFormat="1" x14ac:dyDescent="0.2"/>
    <row r="78" s="690" customFormat="1" x14ac:dyDescent="0.2"/>
    <row r="79" s="690" customFormat="1" x14ac:dyDescent="0.2"/>
    <row r="80" s="690" customFormat="1" x14ac:dyDescent="0.2"/>
    <row r="81" s="690" customFormat="1" x14ac:dyDescent="0.2"/>
    <row r="82" s="690" customFormat="1" x14ac:dyDescent="0.2"/>
    <row r="83" s="690" customFormat="1" x14ac:dyDescent="0.2"/>
    <row r="84" s="690" customFormat="1" x14ac:dyDescent="0.2"/>
    <row r="85" s="690" customFormat="1" x14ac:dyDescent="0.2"/>
    <row r="86" s="690" customFormat="1" x14ac:dyDescent="0.2"/>
    <row r="87" s="690" customFormat="1" x14ac:dyDescent="0.2"/>
    <row r="88" s="690" customFormat="1" x14ac:dyDescent="0.2"/>
    <row r="89" s="690" customFormat="1" x14ac:dyDescent="0.2"/>
    <row r="90" s="690" customFormat="1" x14ac:dyDescent="0.2"/>
    <row r="91" s="690" customFormat="1" x14ac:dyDescent="0.2"/>
    <row r="92" s="690" customFormat="1" x14ac:dyDescent="0.2"/>
    <row r="93" s="690" customFormat="1" x14ac:dyDescent="0.2"/>
    <row r="94" s="690" customFormat="1" x14ac:dyDescent="0.2"/>
    <row r="95" s="690" customFormat="1" x14ac:dyDescent="0.2"/>
    <row r="96" s="690" customFormat="1" x14ac:dyDescent="0.2"/>
    <row r="97" s="690" customFormat="1" x14ac:dyDescent="0.2"/>
    <row r="98" s="690" customFormat="1" x14ac:dyDescent="0.2"/>
    <row r="99" s="690" customFormat="1" x14ac:dyDescent="0.2"/>
    <row r="100" s="690" customFormat="1" x14ac:dyDescent="0.2"/>
    <row r="101" s="690" customFormat="1" x14ac:dyDescent="0.2"/>
    <row r="102" s="690" customFormat="1" x14ac:dyDescent="0.2"/>
    <row r="103" s="690" customFormat="1" x14ac:dyDescent="0.2"/>
    <row r="104" s="690" customFormat="1" x14ac:dyDescent="0.2"/>
    <row r="105" s="690" customFormat="1" x14ac:dyDescent="0.2"/>
    <row r="106" s="690" customFormat="1" x14ac:dyDescent="0.2"/>
    <row r="107" s="690" customFormat="1" x14ac:dyDescent="0.2"/>
    <row r="108" s="690" customFormat="1" x14ac:dyDescent="0.2"/>
    <row r="109" s="690" customFormat="1" x14ac:dyDescent="0.2"/>
    <row r="110" s="690" customFormat="1" x14ac:dyDescent="0.2"/>
    <row r="111" s="690" customFormat="1" x14ac:dyDescent="0.2"/>
    <row r="112" s="690" customFormat="1" x14ac:dyDescent="0.2"/>
    <row r="113" s="690" customFormat="1" x14ac:dyDescent="0.2"/>
    <row r="114" s="690" customFormat="1" x14ac:dyDescent="0.2"/>
    <row r="115" s="690" customFormat="1" x14ac:dyDescent="0.2"/>
    <row r="116" s="690" customFormat="1" x14ac:dyDescent="0.2"/>
    <row r="117" s="690" customFormat="1" x14ac:dyDescent="0.2"/>
    <row r="118" s="690" customFormat="1" x14ac:dyDescent="0.2"/>
    <row r="119" s="690" customFormat="1" x14ac:dyDescent="0.2"/>
    <row r="120" s="690" customFormat="1" x14ac:dyDescent="0.2"/>
    <row r="121" s="690" customFormat="1" x14ac:dyDescent="0.2"/>
    <row r="122" s="690" customFormat="1" x14ac:dyDescent="0.2"/>
    <row r="123" s="690" customFormat="1" x14ac:dyDescent="0.2"/>
    <row r="124" s="690" customFormat="1" x14ac:dyDescent="0.2"/>
    <row r="125" s="690" customFormat="1" x14ac:dyDescent="0.2"/>
    <row r="126" s="690" customFormat="1" x14ac:dyDescent="0.2"/>
    <row r="127" s="690" customFormat="1" x14ac:dyDescent="0.2"/>
    <row r="128" s="690" customFormat="1" x14ac:dyDescent="0.2"/>
    <row r="129" s="690" customFormat="1" x14ac:dyDescent="0.2"/>
    <row r="130" s="690" customFormat="1" x14ac:dyDescent="0.2"/>
    <row r="131" s="690" customFormat="1" x14ac:dyDescent="0.2"/>
    <row r="132" s="690" customFormat="1" x14ac:dyDescent="0.2"/>
    <row r="133" s="690" customFormat="1" x14ac:dyDescent="0.2"/>
    <row r="134" s="690" customFormat="1" x14ac:dyDescent="0.2"/>
    <row r="135" s="690" customFormat="1" x14ac:dyDescent="0.2"/>
    <row r="136" s="690" customFormat="1" x14ac:dyDescent="0.2"/>
    <row r="137" s="690" customFormat="1" x14ac:dyDescent="0.2"/>
    <row r="138" s="690" customFormat="1" x14ac:dyDescent="0.2"/>
    <row r="139" s="690" customFormat="1" x14ac:dyDescent="0.2"/>
    <row r="140" s="690" customFormat="1" x14ac:dyDescent="0.2"/>
    <row r="141" s="690" customFormat="1" x14ac:dyDescent="0.2"/>
    <row r="142" s="690" customFormat="1" x14ac:dyDescent="0.2"/>
    <row r="143" s="690" customFormat="1" x14ac:dyDescent="0.2"/>
    <row r="144" s="690" customFormat="1" x14ac:dyDescent="0.2"/>
    <row r="145" s="690" customFormat="1" x14ac:dyDescent="0.2"/>
    <row r="146" s="690" customFormat="1" x14ac:dyDescent="0.2"/>
    <row r="147" s="690" customFormat="1" x14ac:dyDescent="0.2"/>
    <row r="148" s="690" customFormat="1" x14ac:dyDescent="0.2"/>
    <row r="149" s="690" customFormat="1" x14ac:dyDescent="0.2"/>
    <row r="150" s="690" customFormat="1" x14ac:dyDescent="0.2"/>
    <row r="151" s="690" customFormat="1" x14ac:dyDescent="0.2"/>
    <row r="152" s="690" customFormat="1" x14ac:dyDescent="0.2"/>
    <row r="153" s="690" customFormat="1" x14ac:dyDescent="0.2"/>
    <row r="154" s="690" customFormat="1" x14ac:dyDescent="0.2"/>
    <row r="155" s="690" customFormat="1" x14ac:dyDescent="0.2"/>
    <row r="156" s="690" customFormat="1" x14ac:dyDescent="0.2"/>
    <row r="157" s="690" customFormat="1" x14ac:dyDescent="0.2"/>
    <row r="158" s="690" customFormat="1" x14ac:dyDescent="0.2"/>
    <row r="159" s="690" customFormat="1" x14ac:dyDescent="0.2"/>
    <row r="160" s="690" customFormat="1" x14ac:dyDescent="0.2"/>
    <row r="161" s="690" customFormat="1" x14ac:dyDescent="0.2"/>
    <row r="162" s="690" customFormat="1" x14ac:dyDescent="0.2"/>
    <row r="163" s="690" customFormat="1" x14ac:dyDescent="0.2"/>
    <row r="164" s="690" customFormat="1" x14ac:dyDescent="0.2"/>
    <row r="165" s="690" customFormat="1" x14ac:dyDescent="0.2"/>
    <row r="166" s="690" customFormat="1" x14ac:dyDescent="0.2"/>
    <row r="167" s="690" customFormat="1" x14ac:dyDescent="0.2"/>
    <row r="168" s="690" customFormat="1" x14ac:dyDescent="0.2"/>
    <row r="169" s="690" customFormat="1" x14ac:dyDescent="0.2"/>
    <row r="170" s="690" customFormat="1" x14ac:dyDescent="0.2"/>
    <row r="171" s="690" customFormat="1" x14ac:dyDescent="0.2"/>
    <row r="172" s="690" customFormat="1" x14ac:dyDescent="0.2"/>
    <row r="173" s="690" customFormat="1" x14ac:dyDescent="0.2"/>
    <row r="174" s="690" customFormat="1" x14ac:dyDescent="0.2"/>
    <row r="175" s="690" customFormat="1" x14ac:dyDescent="0.2"/>
    <row r="176" s="690" customFormat="1" x14ac:dyDescent="0.2"/>
    <row r="177" s="690" customFormat="1" x14ac:dyDescent="0.2"/>
    <row r="178" s="690" customFormat="1" x14ac:dyDescent="0.2"/>
    <row r="179" s="690" customFormat="1" x14ac:dyDescent="0.2"/>
    <row r="180" s="690" customFormat="1" x14ac:dyDescent="0.2"/>
    <row r="181" s="690" customFormat="1" x14ac:dyDescent="0.2"/>
    <row r="182" s="690" customFormat="1" x14ac:dyDescent="0.2"/>
    <row r="183" s="690" customFormat="1" x14ac:dyDescent="0.2"/>
    <row r="184" s="690" customFormat="1" x14ac:dyDescent="0.2"/>
    <row r="185" s="690" customFormat="1" x14ac:dyDescent="0.2"/>
    <row r="186" s="690" customFormat="1" x14ac:dyDescent="0.2"/>
    <row r="187" s="690" customFormat="1" x14ac:dyDescent="0.2"/>
    <row r="188" s="690" customFormat="1" x14ac:dyDescent="0.2"/>
    <row r="189" s="690" customFormat="1" x14ac:dyDescent="0.2"/>
    <row r="190" s="690" customFormat="1" x14ac:dyDescent="0.2"/>
    <row r="191" s="690" customFormat="1" x14ac:dyDescent="0.2"/>
    <row r="192" s="690" customFormat="1" x14ac:dyDescent="0.2"/>
    <row r="193" s="690" customFormat="1" x14ac:dyDescent="0.2"/>
    <row r="194" s="690" customFormat="1" x14ac:dyDescent="0.2"/>
    <row r="195" s="690" customFormat="1" x14ac:dyDescent="0.2"/>
    <row r="196" s="690" customFormat="1" x14ac:dyDescent="0.2"/>
    <row r="197" s="690" customFormat="1" x14ac:dyDescent="0.2"/>
    <row r="198" s="690" customFormat="1" x14ac:dyDescent="0.2"/>
    <row r="199" s="690" customFormat="1" x14ac:dyDescent="0.2"/>
    <row r="200" s="690" customFormat="1" x14ac:dyDescent="0.2"/>
    <row r="201" s="690" customFormat="1" x14ac:dyDescent="0.2"/>
    <row r="202" s="690" customFormat="1" x14ac:dyDescent="0.2"/>
    <row r="203" s="690" customFormat="1" x14ac:dyDescent="0.2"/>
    <row r="204" s="690" customFormat="1" x14ac:dyDescent="0.2"/>
    <row r="205" s="690" customFormat="1" x14ac:dyDescent="0.2"/>
    <row r="206" s="690" customFormat="1" x14ac:dyDescent="0.2"/>
    <row r="207" s="690" customFormat="1" x14ac:dyDescent="0.2"/>
    <row r="208" s="690" customFormat="1" x14ac:dyDescent="0.2"/>
    <row r="209" s="690" customFormat="1" x14ac:dyDescent="0.2"/>
    <row r="210" s="690" customFormat="1" x14ac:dyDescent="0.2"/>
    <row r="211" s="690" customFormat="1" x14ac:dyDescent="0.2"/>
    <row r="212" s="690" customFormat="1" x14ac:dyDescent="0.2"/>
    <row r="213" s="690" customFormat="1" x14ac:dyDescent="0.2"/>
    <row r="214" s="690" customFormat="1" x14ac:dyDescent="0.2"/>
    <row r="215" s="690" customFormat="1" x14ac:dyDescent="0.2"/>
    <row r="216" s="690" customFormat="1" x14ac:dyDescent="0.2"/>
    <row r="217" s="690" customFormat="1" x14ac:dyDescent="0.2"/>
    <row r="218" s="690" customFormat="1" x14ac:dyDescent="0.2"/>
    <row r="219" s="690" customFormat="1" x14ac:dyDescent="0.2"/>
    <row r="220" s="690" customFormat="1" x14ac:dyDescent="0.2"/>
    <row r="221" s="690" customFormat="1" x14ac:dyDescent="0.2"/>
    <row r="222" s="690" customFormat="1" x14ac:dyDescent="0.2"/>
    <row r="223" s="690" customFormat="1" x14ac:dyDescent="0.2"/>
    <row r="224" s="690" customFormat="1" x14ac:dyDescent="0.2"/>
    <row r="225" s="690" customFormat="1" x14ac:dyDescent="0.2"/>
    <row r="226" s="690" customFormat="1" x14ac:dyDescent="0.2"/>
    <row r="227" s="690" customFormat="1" x14ac:dyDescent="0.2"/>
    <row r="228" s="690" customFormat="1" x14ac:dyDescent="0.2"/>
    <row r="229" s="690" customFormat="1" x14ac:dyDescent="0.2"/>
    <row r="230" s="690" customFormat="1" x14ac:dyDescent="0.2"/>
    <row r="231" s="690" customFormat="1" x14ac:dyDescent="0.2"/>
    <row r="232" s="690" customFormat="1" x14ac:dyDescent="0.2"/>
    <row r="233" s="690" customFormat="1" x14ac:dyDescent="0.2"/>
    <row r="234" s="690" customFormat="1" x14ac:dyDescent="0.2"/>
    <row r="235" s="690" customFormat="1" x14ac:dyDescent="0.2"/>
    <row r="236" s="690" customFormat="1" x14ac:dyDescent="0.2"/>
    <row r="237" s="690" customFormat="1" x14ac:dyDescent="0.2"/>
    <row r="238" s="690" customFormat="1" x14ac:dyDescent="0.2"/>
    <row r="239" s="690" customFormat="1" x14ac:dyDescent="0.2"/>
    <row r="240" s="690" customFormat="1" x14ac:dyDescent="0.2"/>
    <row r="241" s="690" customFormat="1" x14ac:dyDescent="0.2"/>
    <row r="242" s="690" customFormat="1" x14ac:dyDescent="0.2"/>
    <row r="243" s="690" customFormat="1" x14ac:dyDescent="0.2"/>
    <row r="244" s="690" customFormat="1" x14ac:dyDescent="0.2"/>
    <row r="245" s="690" customFormat="1" x14ac:dyDescent="0.2"/>
    <row r="246" s="690" customFormat="1" x14ac:dyDescent="0.2"/>
    <row r="247" s="690" customFormat="1" x14ac:dyDescent="0.2"/>
    <row r="248" s="690" customFormat="1" x14ac:dyDescent="0.2"/>
    <row r="249" s="690" customFormat="1" x14ac:dyDescent="0.2"/>
    <row r="250" s="690" customFormat="1" x14ac:dyDescent="0.2"/>
    <row r="251" s="690" customFormat="1" x14ac:dyDescent="0.2"/>
    <row r="252" s="690" customFormat="1" x14ac:dyDescent="0.2"/>
    <row r="253" s="690" customFormat="1" x14ac:dyDescent="0.2"/>
    <row r="254" s="690" customFormat="1" x14ac:dyDescent="0.2"/>
    <row r="255" s="690" customFormat="1" x14ac:dyDescent="0.2"/>
    <row r="256" s="690" customFormat="1" x14ac:dyDescent="0.2"/>
    <row r="257" s="690" customFormat="1" x14ac:dyDescent="0.2"/>
    <row r="258" s="690" customFormat="1" x14ac:dyDescent="0.2"/>
    <row r="259" s="690" customFormat="1" x14ac:dyDescent="0.2"/>
    <row r="260" s="690" customFormat="1" x14ac:dyDescent="0.2"/>
    <row r="261" s="690" customFormat="1" x14ac:dyDescent="0.2"/>
    <row r="262" s="690" customFormat="1" x14ac:dyDescent="0.2"/>
    <row r="263" s="690" customFormat="1" x14ac:dyDescent="0.2"/>
    <row r="264" s="690" customFormat="1" x14ac:dyDescent="0.2"/>
    <row r="265" s="690" customFormat="1" x14ac:dyDescent="0.2"/>
    <row r="266" s="690" customFormat="1" x14ac:dyDescent="0.2"/>
    <row r="267" s="690" customFormat="1" x14ac:dyDescent="0.2"/>
    <row r="268" s="690" customFormat="1" x14ac:dyDescent="0.2"/>
    <row r="269" s="690" customFormat="1" x14ac:dyDescent="0.2"/>
    <row r="270" s="690" customFormat="1" x14ac:dyDescent="0.2"/>
    <row r="271" s="690" customFormat="1" x14ac:dyDescent="0.2"/>
    <row r="272" s="690" customFormat="1" x14ac:dyDescent="0.2"/>
    <row r="273" s="690" customFormat="1" x14ac:dyDescent="0.2"/>
    <row r="274" s="690" customFormat="1" x14ac:dyDescent="0.2"/>
    <row r="275" s="690" customFormat="1" x14ac:dyDescent="0.2"/>
    <row r="276" s="690" customFormat="1" x14ac:dyDescent="0.2"/>
    <row r="277" s="690" customFormat="1" x14ac:dyDescent="0.2"/>
    <row r="278" s="690" customFormat="1" x14ac:dyDescent="0.2"/>
    <row r="279" s="690" customFormat="1" x14ac:dyDescent="0.2"/>
    <row r="280" s="690" customFormat="1" x14ac:dyDescent="0.2"/>
    <row r="281" s="690" customFormat="1" x14ac:dyDescent="0.2"/>
    <row r="282" s="690" customFormat="1" x14ac:dyDescent="0.2"/>
    <row r="283" s="690" customFormat="1" x14ac:dyDescent="0.2"/>
    <row r="284" s="690" customFormat="1" x14ac:dyDescent="0.2"/>
    <row r="285" s="690" customFormat="1" x14ac:dyDescent="0.2"/>
    <row r="286" s="690" customFormat="1" x14ac:dyDescent="0.2"/>
    <row r="287" s="690" customFormat="1" x14ac:dyDescent="0.2"/>
    <row r="288" s="690" customFormat="1" x14ac:dyDescent="0.2"/>
    <row r="289" s="690" customFormat="1" x14ac:dyDescent="0.2"/>
    <row r="290" s="690" customFormat="1" x14ac:dyDescent="0.2"/>
    <row r="291" s="690" customFormat="1" x14ac:dyDescent="0.2"/>
    <row r="292" s="690" customFormat="1" x14ac:dyDescent="0.2"/>
    <row r="293" s="690" customFormat="1" x14ac:dyDescent="0.2"/>
    <row r="294" s="690" customFormat="1" x14ac:dyDescent="0.2"/>
    <row r="295" s="690" customFormat="1" x14ac:dyDescent="0.2"/>
    <row r="296" s="690" customFormat="1" x14ac:dyDescent="0.2"/>
    <row r="297" s="690" customFormat="1" x14ac:dyDescent="0.2"/>
    <row r="298" s="690" customFormat="1" x14ac:dyDescent="0.2"/>
    <row r="299" s="690" customFormat="1" x14ac:dyDescent="0.2"/>
    <row r="300" s="690" customFormat="1" x14ac:dyDescent="0.2"/>
    <row r="301" s="690" customFormat="1" x14ac:dyDescent="0.2"/>
    <row r="302" s="690" customFormat="1" x14ac:dyDescent="0.2"/>
    <row r="303" s="690" customFormat="1" x14ac:dyDescent="0.2"/>
    <row r="304" s="690" customFormat="1" x14ac:dyDescent="0.2"/>
    <row r="305" s="690" customFormat="1" x14ac:dyDescent="0.2"/>
    <row r="306" s="690" customFormat="1" x14ac:dyDescent="0.2"/>
    <row r="307" s="690" customFormat="1" x14ac:dyDescent="0.2"/>
    <row r="308" s="690" customFormat="1" x14ac:dyDescent="0.2"/>
    <row r="309" s="690" customFormat="1" x14ac:dyDescent="0.2"/>
    <row r="310" s="690" customFormat="1" x14ac:dyDescent="0.2"/>
    <row r="311" s="690" customFormat="1" x14ac:dyDescent="0.2"/>
    <row r="312" s="690" customFormat="1" x14ac:dyDescent="0.2"/>
    <row r="313" s="690" customFormat="1" x14ac:dyDescent="0.2"/>
    <row r="314" s="690" customFormat="1" x14ac:dyDescent="0.2"/>
    <row r="315" s="690" customFormat="1" x14ac:dyDescent="0.2"/>
    <row r="316" s="690" customFormat="1" x14ac:dyDescent="0.2"/>
    <row r="317" s="690" customFormat="1" x14ac:dyDescent="0.2"/>
    <row r="318" s="690" customFormat="1" x14ac:dyDescent="0.2"/>
    <row r="319" s="690" customFormat="1" x14ac:dyDescent="0.2"/>
    <row r="320" s="690" customFormat="1" x14ac:dyDescent="0.2"/>
    <row r="321" s="690" customFormat="1" x14ac:dyDescent="0.2"/>
    <row r="322" s="690" customFormat="1" x14ac:dyDescent="0.2"/>
    <row r="323" s="690" customFormat="1" x14ac:dyDescent="0.2"/>
    <row r="324" s="690" customFormat="1" x14ac:dyDescent="0.2"/>
    <row r="325" s="690" customFormat="1" x14ac:dyDescent="0.2"/>
    <row r="326" s="690" customFormat="1" x14ac:dyDescent="0.2"/>
    <row r="327" s="690" customFormat="1" x14ac:dyDescent="0.2"/>
    <row r="328" s="690" customFormat="1" x14ac:dyDescent="0.2"/>
    <row r="329" s="690" customFormat="1" x14ac:dyDescent="0.2"/>
    <row r="330" s="690" customFormat="1" x14ac:dyDescent="0.2"/>
    <row r="331" s="690" customFormat="1" x14ac:dyDescent="0.2"/>
    <row r="332" s="690" customFormat="1" x14ac:dyDescent="0.2"/>
    <row r="333" s="690" customFormat="1" x14ac:dyDescent="0.2"/>
    <row r="334" s="690" customFormat="1" x14ac:dyDescent="0.2"/>
    <row r="335" s="690" customFormat="1" x14ac:dyDescent="0.2"/>
    <row r="336" s="690" customFormat="1" x14ac:dyDescent="0.2"/>
    <row r="337" s="690" customFormat="1" x14ac:dyDescent="0.2"/>
    <row r="338" s="690" customFormat="1" x14ac:dyDescent="0.2"/>
    <row r="339" s="690" customFormat="1" x14ac:dyDescent="0.2"/>
    <row r="340" s="690" customFormat="1" x14ac:dyDescent="0.2"/>
    <row r="341" s="690" customFormat="1" x14ac:dyDescent="0.2"/>
    <row r="342" s="690" customFormat="1" x14ac:dyDescent="0.2"/>
    <row r="343" s="690" customFormat="1" x14ac:dyDescent="0.2"/>
    <row r="344" s="690" customFormat="1" x14ac:dyDescent="0.2"/>
    <row r="345" s="690" customFormat="1" x14ac:dyDescent="0.2"/>
    <row r="346" s="690" customFormat="1" x14ac:dyDescent="0.2"/>
    <row r="347" s="690" customFormat="1" x14ac:dyDescent="0.2"/>
    <row r="348" s="690" customFormat="1" x14ac:dyDescent="0.2"/>
    <row r="349" s="690" customFormat="1" x14ac:dyDescent="0.2"/>
    <row r="350" s="690" customFormat="1" x14ac:dyDescent="0.2"/>
    <row r="351" s="690" customFormat="1" x14ac:dyDescent="0.2"/>
    <row r="352" s="690" customFormat="1" x14ac:dyDescent="0.2"/>
    <row r="353" s="690" customFormat="1" x14ac:dyDescent="0.2"/>
    <row r="354" s="690" customFormat="1" x14ac:dyDescent="0.2"/>
    <row r="355" s="690" customFormat="1" x14ac:dyDescent="0.2"/>
    <row r="356" s="690" customFormat="1" x14ac:dyDescent="0.2"/>
    <row r="357" s="690" customFormat="1" x14ac:dyDescent="0.2"/>
    <row r="358" s="690" customFormat="1" x14ac:dyDescent="0.2"/>
    <row r="359" s="690" customFormat="1" x14ac:dyDescent="0.2"/>
    <row r="360" s="690" customFormat="1" x14ac:dyDescent="0.2"/>
    <row r="361" s="690" customFormat="1" x14ac:dyDescent="0.2"/>
    <row r="362" s="690" customFormat="1" x14ac:dyDescent="0.2"/>
    <row r="363" s="690" customFormat="1" x14ac:dyDescent="0.2"/>
    <row r="364" s="690" customFormat="1" x14ac:dyDescent="0.2"/>
    <row r="365" s="690" customFormat="1" x14ac:dyDescent="0.2"/>
    <row r="366" s="690" customFormat="1" x14ac:dyDescent="0.2"/>
    <row r="367" s="690" customFormat="1" x14ac:dyDescent="0.2"/>
    <row r="368" s="690" customFormat="1" x14ac:dyDescent="0.2"/>
    <row r="369" s="690" customFormat="1" x14ac:dyDescent="0.2"/>
    <row r="370" s="690" customFormat="1" x14ac:dyDescent="0.2"/>
    <row r="371" s="690" customFormat="1" x14ac:dyDescent="0.2"/>
    <row r="372" s="690" customFormat="1" x14ac:dyDescent="0.2"/>
    <row r="373" s="690" customFormat="1" x14ac:dyDescent="0.2"/>
    <row r="374" s="690" customFormat="1" x14ac:dyDescent="0.2"/>
    <row r="375" s="690" customFormat="1" x14ac:dyDescent="0.2"/>
    <row r="376" s="690" customFormat="1" x14ac:dyDescent="0.2"/>
    <row r="377" s="690" customFormat="1" x14ac:dyDescent="0.2"/>
    <row r="378" s="690" customFormat="1" x14ac:dyDescent="0.2"/>
    <row r="379" s="690" customFormat="1" x14ac:dyDescent="0.2"/>
    <row r="380" s="690" customFormat="1" x14ac:dyDescent="0.2"/>
    <row r="381" s="690" customFormat="1" x14ac:dyDescent="0.2"/>
    <row r="382" s="690" customFormat="1" x14ac:dyDescent="0.2"/>
    <row r="383" s="690" customFormat="1" x14ac:dyDescent="0.2"/>
    <row r="384" s="690" customFormat="1" x14ac:dyDescent="0.2"/>
    <row r="385" s="690" customFormat="1" x14ac:dyDescent="0.2"/>
    <row r="386" s="690" customFormat="1" x14ac:dyDescent="0.2"/>
    <row r="387" s="690" customFormat="1" x14ac:dyDescent="0.2"/>
    <row r="388" s="690" customFormat="1" x14ac:dyDescent="0.2"/>
    <row r="389" s="690" customFormat="1" x14ac:dyDescent="0.2"/>
    <row r="390" s="690" customFormat="1" x14ac:dyDescent="0.2"/>
    <row r="391" s="690" customFormat="1" x14ac:dyDescent="0.2"/>
    <row r="392" s="690" customFormat="1" x14ac:dyDescent="0.2"/>
    <row r="393" s="690" customFormat="1" x14ac:dyDescent="0.2"/>
    <row r="394" s="690" customFormat="1" x14ac:dyDescent="0.2"/>
    <row r="395" s="690" customFormat="1" x14ac:dyDescent="0.2"/>
    <row r="396" s="690" customFormat="1" x14ac:dyDescent="0.2"/>
    <row r="397" s="690" customFormat="1" x14ac:dyDescent="0.2"/>
    <row r="398" s="690" customFormat="1" x14ac:dyDescent="0.2"/>
    <row r="399" s="690" customFormat="1" x14ac:dyDescent="0.2"/>
    <row r="400" s="690" customFormat="1" x14ac:dyDescent="0.2"/>
    <row r="401" s="690" customFormat="1" x14ac:dyDescent="0.2"/>
    <row r="402" s="690" customFormat="1" x14ac:dyDescent="0.2"/>
    <row r="403" s="690" customFormat="1" x14ac:dyDescent="0.2"/>
    <row r="404" s="690" customFormat="1" x14ac:dyDescent="0.2"/>
    <row r="405" s="690" customFormat="1" x14ac:dyDescent="0.2"/>
    <row r="406" s="690" customFormat="1" x14ac:dyDescent="0.2"/>
    <row r="407" s="690" customFormat="1" x14ac:dyDescent="0.2"/>
    <row r="408" s="690" customFormat="1" x14ac:dyDescent="0.2"/>
    <row r="409" s="690" customFormat="1" x14ac:dyDescent="0.2"/>
    <row r="410" s="690" customFormat="1" x14ac:dyDescent="0.2"/>
    <row r="411" s="690" customFormat="1" x14ac:dyDescent="0.2"/>
    <row r="412" s="690" customFormat="1" x14ac:dyDescent="0.2"/>
    <row r="413" s="690" customFormat="1" x14ac:dyDescent="0.2"/>
    <row r="414" s="690" customFormat="1" x14ac:dyDescent="0.2"/>
    <row r="415" s="690" customFormat="1" x14ac:dyDescent="0.2"/>
    <row r="416" s="690" customFormat="1" x14ac:dyDescent="0.2"/>
    <row r="417" s="690" customFormat="1" x14ac:dyDescent="0.2"/>
    <row r="418" s="690" customFormat="1" x14ac:dyDescent="0.2"/>
    <row r="419" s="690" customFormat="1" x14ac:dyDescent="0.2"/>
    <row r="420" s="690" customFormat="1" x14ac:dyDescent="0.2"/>
    <row r="421" s="690" customFormat="1" x14ac:dyDescent="0.2"/>
    <row r="422" s="690" customFormat="1" x14ac:dyDescent="0.2"/>
    <row r="423" s="690" customFormat="1" x14ac:dyDescent="0.2"/>
    <row r="424" s="690" customFormat="1" x14ac:dyDescent="0.2"/>
    <row r="425" s="690" customFormat="1" x14ac:dyDescent="0.2"/>
    <row r="426" s="690" customFormat="1" x14ac:dyDescent="0.2"/>
    <row r="427" s="690" customFormat="1" x14ac:dyDescent="0.2"/>
    <row r="428" s="690" customFormat="1" x14ac:dyDescent="0.2"/>
    <row r="429" s="690" customFormat="1" x14ac:dyDescent="0.2"/>
    <row r="430" s="690" customFormat="1" x14ac:dyDescent="0.2"/>
    <row r="431" s="690" customFormat="1" x14ac:dyDescent="0.2"/>
    <row r="432" s="690" customFormat="1" x14ac:dyDescent="0.2"/>
    <row r="433" s="690" customFormat="1" x14ac:dyDescent="0.2"/>
    <row r="434" s="690" customFormat="1" x14ac:dyDescent="0.2"/>
    <row r="435" s="690" customFormat="1" x14ac:dyDescent="0.2"/>
    <row r="436" s="690" customFormat="1" x14ac:dyDescent="0.2"/>
    <row r="437" s="690" customFormat="1" x14ac:dyDescent="0.2"/>
    <row r="438" s="690" customFormat="1" x14ac:dyDescent="0.2"/>
    <row r="439" s="690" customFormat="1" x14ac:dyDescent="0.2"/>
    <row r="440" s="690" customFormat="1" x14ac:dyDescent="0.2"/>
    <row r="441" s="690" customFormat="1" x14ac:dyDescent="0.2"/>
    <row r="442" s="690" customFormat="1" x14ac:dyDescent="0.2"/>
    <row r="443" s="690" customFormat="1" x14ac:dyDescent="0.2"/>
    <row r="444" s="690" customFormat="1" x14ac:dyDescent="0.2"/>
    <row r="445" s="690" customFormat="1" x14ac:dyDescent="0.2"/>
    <row r="446" s="690" customFormat="1" x14ac:dyDescent="0.2"/>
    <row r="447" s="690" customFormat="1" x14ac:dyDescent="0.2"/>
    <row r="448" s="690" customFormat="1" x14ac:dyDescent="0.2"/>
    <row r="449" s="690" customFormat="1" x14ac:dyDescent="0.2"/>
    <row r="450" s="690" customFormat="1" x14ac:dyDescent="0.2"/>
    <row r="451" s="690" customFormat="1" x14ac:dyDescent="0.2"/>
    <row r="452" s="690" customFormat="1" x14ac:dyDescent="0.2"/>
    <row r="453" s="690" customFormat="1" x14ac:dyDescent="0.2"/>
    <row r="454" s="690" customFormat="1" x14ac:dyDescent="0.2"/>
    <row r="455" s="690" customFormat="1" x14ac:dyDescent="0.2"/>
    <row r="456" s="690" customFormat="1" x14ac:dyDescent="0.2"/>
    <row r="457" s="690" customFormat="1" x14ac:dyDescent="0.2"/>
    <row r="458" s="690" customFormat="1" x14ac:dyDescent="0.2"/>
    <row r="459" s="690" customFormat="1" x14ac:dyDescent="0.2"/>
    <row r="460" s="690" customFormat="1" x14ac:dyDescent="0.2"/>
    <row r="461" s="690" customFormat="1" x14ac:dyDescent="0.2"/>
    <row r="462" s="690" customFormat="1" x14ac:dyDescent="0.2"/>
    <row r="463" s="690" customFormat="1" x14ac:dyDescent="0.2"/>
    <row r="464" s="690" customFormat="1" x14ac:dyDescent="0.2"/>
    <row r="465" s="690" customFormat="1" x14ac:dyDescent="0.2"/>
    <row r="466" s="690" customFormat="1" x14ac:dyDescent="0.2"/>
    <row r="467" s="690" customFormat="1" x14ac:dyDescent="0.2"/>
    <row r="468" s="690" customFormat="1" x14ac:dyDescent="0.2"/>
    <row r="469" s="690" customFormat="1" x14ac:dyDescent="0.2"/>
    <row r="470" s="690" customFormat="1" x14ac:dyDescent="0.2"/>
    <row r="471" s="690" customFormat="1" x14ac:dyDescent="0.2"/>
    <row r="472" s="690" customFormat="1" x14ac:dyDescent="0.2"/>
    <row r="473" s="690" customFormat="1" x14ac:dyDescent="0.2"/>
    <row r="474" s="690" customFormat="1" x14ac:dyDescent="0.2"/>
    <row r="475" s="690" customFormat="1" x14ac:dyDescent="0.2"/>
    <row r="476" s="690" customFormat="1" x14ac:dyDescent="0.2"/>
    <row r="477" s="690" customFormat="1" x14ac:dyDescent="0.2"/>
    <row r="478" s="690" customFormat="1" x14ac:dyDescent="0.2"/>
    <row r="479" s="690" customFormat="1" x14ac:dyDescent="0.2"/>
    <row r="480" s="690" customFormat="1" x14ac:dyDescent="0.2"/>
    <row r="481" s="690" customFormat="1" x14ac:dyDescent="0.2"/>
    <row r="482" s="690" customFormat="1" x14ac:dyDescent="0.2"/>
    <row r="483" s="690" customFormat="1" x14ac:dyDescent="0.2"/>
    <row r="484" s="690" customFormat="1" x14ac:dyDescent="0.2"/>
    <row r="485" s="690" customFormat="1" x14ac:dyDescent="0.2"/>
    <row r="486" s="690" customFormat="1" x14ac:dyDescent="0.2"/>
    <row r="487" s="690" customFormat="1" x14ac:dyDescent="0.2"/>
    <row r="488" s="690" customFormat="1" x14ac:dyDescent="0.2"/>
    <row r="489" s="690" customFormat="1" x14ac:dyDescent="0.2"/>
    <row r="490" s="690" customFormat="1" x14ac:dyDescent="0.2"/>
    <row r="491" s="690" customFormat="1" x14ac:dyDescent="0.2"/>
    <row r="492" s="690" customFormat="1" x14ac:dyDescent="0.2"/>
    <row r="493" s="690" customFormat="1" x14ac:dyDescent="0.2"/>
    <row r="494" s="690" customFormat="1" x14ac:dyDescent="0.2"/>
    <row r="495" s="690" customFormat="1" x14ac:dyDescent="0.2"/>
    <row r="496" s="690" customFormat="1" x14ac:dyDescent="0.2"/>
    <row r="497" s="690" customFormat="1" x14ac:dyDescent="0.2"/>
    <row r="498" s="690" customFormat="1" x14ac:dyDescent="0.2"/>
    <row r="499" s="690" customFormat="1" x14ac:dyDescent="0.2"/>
    <row r="500" s="690" customFormat="1" x14ac:dyDescent="0.2"/>
    <row r="501" s="690" customFormat="1" x14ac:dyDescent="0.2"/>
    <row r="502" s="690" customFormat="1" x14ac:dyDescent="0.2"/>
    <row r="503" s="690" customFormat="1" x14ac:dyDescent="0.2"/>
    <row r="504" s="690" customFormat="1" x14ac:dyDescent="0.2"/>
    <row r="505" s="690" customFormat="1" x14ac:dyDescent="0.2"/>
    <row r="506" s="690" customFormat="1" x14ac:dyDescent="0.2"/>
    <row r="507" s="690" customFormat="1" x14ac:dyDescent="0.2"/>
    <row r="508" s="690" customFormat="1" x14ac:dyDescent="0.2"/>
    <row r="509" s="690" customFormat="1" x14ac:dyDescent="0.2"/>
    <row r="510" s="690" customFormat="1" x14ac:dyDescent="0.2"/>
    <row r="511" s="690" customFormat="1" x14ac:dyDescent="0.2"/>
    <row r="512" s="690" customFormat="1" x14ac:dyDescent="0.2"/>
    <row r="513" s="690" customFormat="1" x14ac:dyDescent="0.2"/>
    <row r="514" s="690" customFormat="1" x14ac:dyDescent="0.2"/>
    <row r="515" s="690" customFormat="1" x14ac:dyDescent="0.2"/>
    <row r="516" s="690" customFormat="1" x14ac:dyDescent="0.2"/>
    <row r="517" s="690" customFormat="1" x14ac:dyDescent="0.2"/>
    <row r="518" s="690" customFormat="1" x14ac:dyDescent="0.2"/>
    <row r="519" s="690" customFormat="1" x14ac:dyDescent="0.2"/>
    <row r="520" s="690" customFormat="1" x14ac:dyDescent="0.2"/>
    <row r="521" s="690" customFormat="1" x14ac:dyDescent="0.2"/>
    <row r="522" s="690" customFormat="1" x14ac:dyDescent="0.2"/>
    <row r="523" s="690" customFormat="1" x14ac:dyDescent="0.2"/>
    <row r="524" s="690" customFormat="1" x14ac:dyDescent="0.2"/>
    <row r="525" s="690" customFormat="1" x14ac:dyDescent="0.2"/>
    <row r="526" s="690" customFormat="1" x14ac:dyDescent="0.2"/>
    <row r="527" s="690" customFormat="1" x14ac:dyDescent="0.2"/>
    <row r="528" s="690" customFormat="1" x14ac:dyDescent="0.2"/>
    <row r="529" s="690" customFormat="1" x14ac:dyDescent="0.2"/>
    <row r="530" s="690" customFormat="1" x14ac:dyDescent="0.2"/>
    <row r="531" s="690" customFormat="1" x14ac:dyDescent="0.2"/>
    <row r="532" s="690" customFormat="1" x14ac:dyDescent="0.2"/>
    <row r="533" s="690" customFormat="1" x14ac:dyDescent="0.2"/>
    <row r="534" s="690" customFormat="1" x14ac:dyDescent="0.2"/>
    <row r="535" s="690" customFormat="1" x14ac:dyDescent="0.2"/>
    <row r="536" s="690" customFormat="1" x14ac:dyDescent="0.2"/>
    <row r="537" s="690" customFormat="1" x14ac:dyDescent="0.2"/>
    <row r="538" s="690" customFormat="1" x14ac:dyDescent="0.2"/>
    <row r="539" s="690" customFormat="1" x14ac:dyDescent="0.2"/>
    <row r="540" s="690" customFormat="1" x14ac:dyDescent="0.2"/>
    <row r="541" s="690" customFormat="1" x14ac:dyDescent="0.2"/>
    <row r="542" s="690" customFormat="1" x14ac:dyDescent="0.2"/>
    <row r="543" s="690" customFormat="1" x14ac:dyDescent="0.2"/>
    <row r="544" s="690" customFormat="1" x14ac:dyDescent="0.2"/>
    <row r="545" s="690" customFormat="1" x14ac:dyDescent="0.2"/>
    <row r="546" s="690" customFormat="1" x14ac:dyDescent="0.2"/>
    <row r="547" s="690" customFormat="1" x14ac:dyDescent="0.2"/>
    <row r="548" s="690" customFormat="1" x14ac:dyDescent="0.2"/>
    <row r="549" s="690" customFormat="1" x14ac:dyDescent="0.2"/>
    <row r="550" s="690" customFormat="1" x14ac:dyDescent="0.2"/>
    <row r="551" s="690" customFormat="1" x14ac:dyDescent="0.2"/>
    <row r="552" s="690" customFormat="1" x14ac:dyDescent="0.2"/>
    <row r="553" s="690" customFormat="1" x14ac:dyDescent="0.2"/>
    <row r="554" s="690" customFormat="1" x14ac:dyDescent="0.2"/>
    <row r="555" s="690" customFormat="1" x14ac:dyDescent="0.2"/>
    <row r="556" s="690" customFormat="1" x14ac:dyDescent="0.2"/>
    <row r="557" s="690" customFormat="1" x14ac:dyDescent="0.2"/>
    <row r="558" s="690" customFormat="1" x14ac:dyDescent="0.2"/>
    <row r="559" s="690" customFormat="1" x14ac:dyDescent="0.2"/>
    <row r="560" s="690" customFormat="1" x14ac:dyDescent="0.2"/>
    <row r="561" s="690" customFormat="1" x14ac:dyDescent="0.2"/>
    <row r="562" s="690" customFormat="1" x14ac:dyDescent="0.2"/>
    <row r="563" s="690" customFormat="1" x14ac:dyDescent="0.2"/>
    <row r="564" s="690" customFormat="1" x14ac:dyDescent="0.2"/>
    <row r="565" s="690" customFormat="1" x14ac:dyDescent="0.2"/>
    <row r="566" s="690" customFormat="1" x14ac:dyDescent="0.2"/>
    <row r="567" s="690" customFormat="1" x14ac:dyDescent="0.2"/>
    <row r="568" s="690" customFormat="1" x14ac:dyDescent="0.2"/>
    <row r="569" s="690" customFormat="1" x14ac:dyDescent="0.2"/>
    <row r="570" s="690" customFormat="1" x14ac:dyDescent="0.2"/>
    <row r="571" s="690" customFormat="1" x14ac:dyDescent="0.2"/>
    <row r="572" s="690" customFormat="1" x14ac:dyDescent="0.2"/>
    <row r="573" s="690" customFormat="1" x14ac:dyDescent="0.2"/>
    <row r="574" s="690" customFormat="1" x14ac:dyDescent="0.2"/>
    <row r="575" s="690" customFormat="1" x14ac:dyDescent="0.2"/>
    <row r="576" s="690" customFormat="1" x14ac:dyDescent="0.2"/>
    <row r="577" s="690" customFormat="1" x14ac:dyDescent="0.2"/>
    <row r="578" s="690" customFormat="1" x14ac:dyDescent="0.2"/>
    <row r="579" s="690" customFormat="1" x14ac:dyDescent="0.2"/>
    <row r="580" s="690" customFormat="1" x14ac:dyDescent="0.2"/>
    <row r="581" s="690" customFormat="1" x14ac:dyDescent="0.2"/>
    <row r="582" s="690" customFormat="1" x14ac:dyDescent="0.2"/>
    <row r="583" s="690" customFormat="1" x14ac:dyDescent="0.2"/>
    <row r="584" s="690" customFormat="1" x14ac:dyDescent="0.2"/>
    <row r="585" s="690" customFormat="1" x14ac:dyDescent="0.2"/>
    <row r="586" s="690" customFormat="1" x14ac:dyDescent="0.2"/>
    <row r="587" s="690" customFormat="1" x14ac:dyDescent="0.2"/>
    <row r="588" s="690" customFormat="1" x14ac:dyDescent="0.2"/>
    <row r="589" s="690" customFormat="1" x14ac:dyDescent="0.2"/>
    <row r="590" s="690" customFormat="1" x14ac:dyDescent="0.2"/>
    <row r="591" s="690" customFormat="1" x14ac:dyDescent="0.2"/>
    <row r="592" s="690" customFormat="1" x14ac:dyDescent="0.2"/>
    <row r="593" s="690" customFormat="1" x14ac:dyDescent="0.2"/>
    <row r="594" s="690" customFormat="1" x14ac:dyDescent="0.2"/>
    <row r="595" s="690" customFormat="1" x14ac:dyDescent="0.2"/>
    <row r="596" s="690" customFormat="1" x14ac:dyDescent="0.2"/>
    <row r="597" s="690" customFormat="1" x14ac:dyDescent="0.2"/>
    <row r="598" s="690" customFormat="1" x14ac:dyDescent="0.2"/>
    <row r="599" s="690" customFormat="1" x14ac:dyDescent="0.2"/>
    <row r="600" s="690" customFormat="1" x14ac:dyDescent="0.2"/>
    <row r="601" s="690" customFormat="1" x14ac:dyDescent="0.2"/>
    <row r="602" s="690" customFormat="1" x14ac:dyDescent="0.2"/>
    <row r="603" s="690" customFormat="1" x14ac:dyDescent="0.2"/>
    <row r="604" s="690" customFormat="1" x14ac:dyDescent="0.2"/>
    <row r="605" s="690" customFormat="1" x14ac:dyDescent="0.2"/>
    <row r="606" s="690" customFormat="1" x14ac:dyDescent="0.2"/>
    <row r="607" s="690" customFormat="1" x14ac:dyDescent="0.2"/>
    <row r="608" s="690" customFormat="1" x14ac:dyDescent="0.2"/>
    <row r="609" s="690" customFormat="1" x14ac:dyDescent="0.2"/>
    <row r="610" s="690" customFormat="1" x14ac:dyDescent="0.2"/>
    <row r="611" s="690" customFormat="1" x14ac:dyDescent="0.2"/>
    <row r="612" s="690" customFormat="1" x14ac:dyDescent="0.2"/>
    <row r="613" s="690" customFormat="1" x14ac:dyDescent="0.2"/>
    <row r="614" s="690" customFormat="1" x14ac:dyDescent="0.2"/>
  </sheetData>
  <mergeCells count="5">
    <mergeCell ref="A3:A4"/>
    <mergeCell ref="C3:D3"/>
    <mergeCell ref="E3:F3"/>
    <mergeCell ref="G3:I3"/>
    <mergeCell ref="B3:B4"/>
  </mergeCells>
  <conditionalFormatting sqref="F18">
    <cfRule type="cellIs" dxfId="2092" priority="20" operator="between">
      <formula>0</formula>
      <formula>0.5</formula>
    </cfRule>
    <cfRule type="cellIs" dxfId="2091" priority="21" operator="between">
      <formula>0</formula>
      <formula>0.49</formula>
    </cfRule>
  </conditionalFormatting>
  <conditionalFormatting sqref="F18">
    <cfRule type="cellIs" dxfId="2090" priority="19" stopIfTrue="1" operator="equal">
      <formula>0</formula>
    </cfRule>
  </conditionalFormatting>
  <conditionalFormatting sqref="F33">
    <cfRule type="cellIs" dxfId="2089" priority="14" operator="between">
      <formula>0</formula>
      <formula>0.5</formula>
    </cfRule>
    <cfRule type="cellIs" dxfId="2088" priority="15" operator="between">
      <formula>0</formula>
      <formula>0.49</formula>
    </cfRule>
  </conditionalFormatting>
  <conditionalFormatting sqref="F33">
    <cfRule type="cellIs" dxfId="2087" priority="13" stopIfTrue="1" operator="equal">
      <formula>0</formula>
    </cfRule>
  </conditionalFormatting>
  <conditionalFormatting sqref="I35">
    <cfRule type="cellIs" dxfId="2086" priority="8" operator="between">
      <formula>0</formula>
      <formula>0.5</formula>
    </cfRule>
    <cfRule type="cellIs" dxfId="2085" priority="9" operator="between">
      <formula>0</formula>
      <formula>0.49</formula>
    </cfRule>
  </conditionalFormatting>
  <conditionalFormatting sqref="F34">
    <cfRule type="cellIs" dxfId="2084" priority="5" operator="between">
      <formula>0</formula>
      <formula>0.5</formula>
    </cfRule>
    <cfRule type="cellIs" dxfId="2083" priority="6" operator="between">
      <formula>0</formula>
      <formula>0.49</formula>
    </cfRule>
  </conditionalFormatting>
  <conditionalFormatting sqref="F34">
    <cfRule type="cellIs" dxfId="2082" priority="4" stopIfTrue="1" operator="equal">
      <formula>0</formula>
    </cfRule>
  </conditionalFormatting>
  <conditionalFormatting sqref="I36">
    <cfRule type="cellIs" dxfId="2081" priority="2" operator="between">
      <formula>0</formula>
      <formula>0.5</formula>
    </cfRule>
    <cfRule type="cellIs" dxfId="2080" priority="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H21"/>
  <sheetViews>
    <sheetView workbookViewId="0"/>
  </sheetViews>
  <sheetFormatPr baseColWidth="10" defaultRowHeight="14.25" x14ac:dyDescent="0.2"/>
  <cols>
    <col min="1" max="1" width="11" customWidth="1"/>
  </cols>
  <sheetData>
    <row r="1" spans="1:8" x14ac:dyDescent="0.2">
      <c r="A1" s="17" t="s">
        <v>232</v>
      </c>
      <c r="B1" s="1"/>
      <c r="C1" s="1"/>
      <c r="D1" s="1"/>
      <c r="E1" s="1"/>
      <c r="F1" s="1"/>
      <c r="G1" s="1"/>
      <c r="H1" s="1"/>
    </row>
    <row r="2" spans="1:8" x14ac:dyDescent="0.2">
      <c r="A2" s="1"/>
      <c r="B2" s="1"/>
      <c r="C2" s="1"/>
      <c r="D2" s="1"/>
      <c r="E2" s="1"/>
      <c r="F2" s="1"/>
      <c r="G2" s="61" t="s">
        <v>233</v>
      </c>
      <c r="H2" s="1"/>
    </row>
    <row r="3" spans="1:8" x14ac:dyDescent="0.2">
      <c r="A3" s="78"/>
      <c r="B3" s="897">
        <f>INDICE!A3</f>
        <v>43221</v>
      </c>
      <c r="C3" s="898"/>
      <c r="D3" s="898" t="s">
        <v>117</v>
      </c>
      <c r="E3" s="898"/>
      <c r="F3" s="898" t="s">
        <v>118</v>
      </c>
      <c r="G3" s="898"/>
      <c r="H3" s="1"/>
    </row>
    <row r="4" spans="1:8" x14ac:dyDescent="0.2">
      <c r="A4" s="80"/>
      <c r="B4" s="873" t="s">
        <v>56</v>
      </c>
      <c r="C4" s="873" t="s">
        <v>486</v>
      </c>
      <c r="D4" s="873" t="s">
        <v>56</v>
      </c>
      <c r="E4" s="873" t="s">
        <v>486</v>
      </c>
      <c r="F4" s="873" t="s">
        <v>56</v>
      </c>
      <c r="G4" s="874" t="s">
        <v>486</v>
      </c>
      <c r="H4" s="1"/>
    </row>
    <row r="5" spans="1:8" x14ac:dyDescent="0.2">
      <c r="A5" s="202" t="s">
        <v>8</v>
      </c>
      <c r="B5" s="524">
        <v>60.551309630338771</v>
      </c>
      <c r="C5" s="663">
        <v>39.853533222325609</v>
      </c>
      <c r="D5" s="524">
        <v>55.147403966295016</v>
      </c>
      <c r="E5" s="663">
        <v>18.252583175144764</v>
      </c>
      <c r="F5" s="524">
        <v>49.362724665170447</v>
      </c>
      <c r="G5" s="663">
        <v>15.397389811540235</v>
      </c>
      <c r="H5" s="1"/>
    </row>
    <row r="6" spans="1:8" x14ac:dyDescent="0.2">
      <c r="A6" s="1"/>
      <c r="B6" s="1"/>
      <c r="C6" s="1"/>
      <c r="D6" s="1"/>
      <c r="E6" s="1"/>
      <c r="F6" s="1"/>
      <c r="G6" s="92" t="s">
        <v>230</v>
      </c>
      <c r="H6" s="1"/>
    </row>
    <row r="7" spans="1:8" x14ac:dyDescent="0.2">
      <c r="A7" s="93" t="s">
        <v>130</v>
      </c>
      <c r="B7" s="1"/>
      <c r="C7" s="1"/>
      <c r="D7" s="1"/>
      <c r="E7" s="1"/>
      <c r="F7" s="1"/>
      <c r="G7" s="1"/>
      <c r="H7" s="1"/>
    </row>
    <row r="21" spans="7:7" x14ac:dyDescent="0.2">
      <c r="G21" t="s">
        <v>567</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H33"/>
  <sheetViews>
    <sheetView workbookViewId="0"/>
  </sheetViews>
  <sheetFormatPr baseColWidth="10" defaultRowHeight="14.25" x14ac:dyDescent="0.2"/>
  <cols>
    <col min="1" max="1" width="20" customWidth="1"/>
    <col min="2" max="2" width="12.25" customWidth="1"/>
  </cols>
  <sheetData>
    <row r="1" spans="1:8" x14ac:dyDescent="0.2">
      <c r="A1" s="203" t="s">
        <v>490</v>
      </c>
      <c r="B1" s="203"/>
      <c r="C1" s="204"/>
      <c r="D1" s="204"/>
      <c r="E1" s="204"/>
      <c r="F1" s="204"/>
      <c r="G1" s="204"/>
      <c r="H1" s="205"/>
    </row>
    <row r="2" spans="1:8" x14ac:dyDescent="0.2">
      <c r="A2" s="206"/>
      <c r="B2" s="206"/>
      <c r="C2" s="207"/>
      <c r="D2" s="207"/>
      <c r="E2" s="207"/>
      <c r="F2" s="207"/>
      <c r="G2" s="207"/>
      <c r="H2" s="208" t="s">
        <v>156</v>
      </c>
    </row>
    <row r="3" spans="1:8" ht="14.1" customHeight="1" x14ac:dyDescent="0.2">
      <c r="A3" s="209"/>
      <c r="B3" s="897">
        <f>INDICE!A3</f>
        <v>43221</v>
      </c>
      <c r="C3" s="898"/>
      <c r="D3" s="898" t="s">
        <v>117</v>
      </c>
      <c r="E3" s="898"/>
      <c r="F3" s="898" t="s">
        <v>118</v>
      </c>
      <c r="G3" s="898"/>
      <c r="H3" s="898"/>
    </row>
    <row r="4" spans="1:8" x14ac:dyDescent="0.2">
      <c r="A4" s="210"/>
      <c r="B4" s="71" t="s">
        <v>47</v>
      </c>
      <c r="C4" s="71" t="s">
        <v>486</v>
      </c>
      <c r="D4" s="71" t="s">
        <v>47</v>
      </c>
      <c r="E4" s="71" t="s">
        <v>486</v>
      </c>
      <c r="F4" s="71" t="s">
        <v>47</v>
      </c>
      <c r="G4" s="72" t="s">
        <v>486</v>
      </c>
      <c r="H4" s="72" t="s">
        <v>107</v>
      </c>
    </row>
    <row r="5" spans="1:8" x14ac:dyDescent="0.2">
      <c r="A5" s="210" t="s">
        <v>234</v>
      </c>
      <c r="B5" s="211"/>
      <c r="C5" s="211"/>
      <c r="D5" s="211"/>
      <c r="E5" s="211"/>
      <c r="F5" s="211"/>
      <c r="G5" s="212"/>
      <c r="H5" s="213"/>
    </row>
    <row r="6" spans="1:8" x14ac:dyDescent="0.2">
      <c r="A6" s="214" t="s">
        <v>442</v>
      </c>
      <c r="B6" s="631">
        <v>99</v>
      </c>
      <c r="C6" s="526">
        <v>-16.101694915254235</v>
      </c>
      <c r="D6" s="326">
        <v>549</v>
      </c>
      <c r="E6" s="526">
        <v>-22.893258426966291</v>
      </c>
      <c r="F6" s="326">
        <v>1133</v>
      </c>
      <c r="G6" s="526">
        <v>-30.914634146341463</v>
      </c>
      <c r="H6" s="526">
        <v>5.5225190095535188</v>
      </c>
    </row>
    <row r="7" spans="1:8" x14ac:dyDescent="0.2">
      <c r="A7" s="214" t="s">
        <v>48</v>
      </c>
      <c r="B7" s="631">
        <v>33</v>
      </c>
      <c r="C7" s="526">
        <v>120</v>
      </c>
      <c r="D7" s="631">
        <v>88</v>
      </c>
      <c r="E7" s="526">
        <v>-62.711864406779661</v>
      </c>
      <c r="F7" s="326">
        <v>289</v>
      </c>
      <c r="G7" s="526">
        <v>-18.591549295774648</v>
      </c>
      <c r="H7" s="526">
        <v>1.4086566582179763</v>
      </c>
    </row>
    <row r="8" spans="1:8" x14ac:dyDescent="0.2">
      <c r="A8" s="214" t="s">
        <v>49</v>
      </c>
      <c r="B8" s="631">
        <v>6</v>
      </c>
      <c r="C8" s="526">
        <v>-97.247706422018354</v>
      </c>
      <c r="D8" s="326">
        <v>511</v>
      </c>
      <c r="E8" s="526">
        <v>-44.816414686825048</v>
      </c>
      <c r="F8" s="326">
        <v>1825</v>
      </c>
      <c r="G8" s="526">
        <v>-20.409943305713043</v>
      </c>
      <c r="H8" s="526">
        <v>8.8954961980892957</v>
      </c>
    </row>
    <row r="9" spans="1:8" x14ac:dyDescent="0.2">
      <c r="A9" s="214" t="s">
        <v>126</v>
      </c>
      <c r="B9" s="631">
        <v>653</v>
      </c>
      <c r="C9" s="526">
        <v>82.913165266106446</v>
      </c>
      <c r="D9" s="326">
        <v>2690</v>
      </c>
      <c r="E9" s="526">
        <v>3.4615384615384617</v>
      </c>
      <c r="F9" s="326">
        <v>6139</v>
      </c>
      <c r="G9" s="526">
        <v>6.8581375108790255</v>
      </c>
      <c r="H9" s="526">
        <v>29.92298693702476</v>
      </c>
    </row>
    <row r="10" spans="1:8" x14ac:dyDescent="0.2">
      <c r="A10" s="214" t="s">
        <v>127</v>
      </c>
      <c r="B10" s="631">
        <v>528</v>
      </c>
      <c r="C10" s="526">
        <v>-14.006514657980457</v>
      </c>
      <c r="D10" s="326">
        <v>3084</v>
      </c>
      <c r="E10" s="526">
        <v>10.85549964054637</v>
      </c>
      <c r="F10" s="326">
        <v>7322</v>
      </c>
      <c r="G10" s="526">
        <v>11.820403176542456</v>
      </c>
      <c r="H10" s="526">
        <v>35.68921817118347</v>
      </c>
    </row>
    <row r="11" spans="1:8" x14ac:dyDescent="0.2">
      <c r="A11" s="214" t="s">
        <v>235</v>
      </c>
      <c r="B11" s="631">
        <v>213</v>
      </c>
      <c r="C11" s="526">
        <v>-30.618892508143325</v>
      </c>
      <c r="D11" s="326">
        <v>1585</v>
      </c>
      <c r="E11" s="526">
        <v>-5.6547619047619051</v>
      </c>
      <c r="F11" s="326">
        <v>3808</v>
      </c>
      <c r="G11" s="526">
        <v>4.4432254525507409</v>
      </c>
      <c r="H11" s="526">
        <v>18.561123025930982</v>
      </c>
    </row>
    <row r="12" spans="1:8" x14ac:dyDescent="0.2">
      <c r="A12" s="217" t="s">
        <v>236</v>
      </c>
      <c r="B12" s="632">
        <v>1532</v>
      </c>
      <c r="C12" s="219">
        <v>-5.9545733578882754</v>
      </c>
      <c r="D12" s="218">
        <v>8507</v>
      </c>
      <c r="E12" s="219">
        <v>-4.8008057296329456</v>
      </c>
      <c r="F12" s="218">
        <v>20516</v>
      </c>
      <c r="G12" s="219">
        <v>1.4287833094378801</v>
      </c>
      <c r="H12" s="219">
        <v>100</v>
      </c>
    </row>
    <row r="13" spans="1:8" x14ac:dyDescent="0.2">
      <c r="A13" s="181" t="s">
        <v>237</v>
      </c>
      <c r="B13" s="633"/>
      <c r="C13" s="221"/>
      <c r="D13" s="220"/>
      <c r="E13" s="221"/>
      <c r="F13" s="220"/>
      <c r="G13" s="221"/>
      <c r="H13" s="221"/>
    </row>
    <row r="14" spans="1:8" x14ac:dyDescent="0.2">
      <c r="A14" s="214" t="s">
        <v>442</v>
      </c>
      <c r="B14" s="631">
        <v>37</v>
      </c>
      <c r="C14" s="652">
        <v>-35.087719298245609</v>
      </c>
      <c r="D14" s="326">
        <v>189</v>
      </c>
      <c r="E14" s="526">
        <v>-10.849056603773585</v>
      </c>
      <c r="F14" s="326">
        <v>540</v>
      </c>
      <c r="G14" s="526">
        <v>5.6751467710371815</v>
      </c>
      <c r="H14" s="526">
        <v>2.1180623651696413</v>
      </c>
    </row>
    <row r="15" spans="1:8" x14ac:dyDescent="0.2">
      <c r="A15" s="214" t="s">
        <v>48</v>
      </c>
      <c r="B15" s="631">
        <v>234</v>
      </c>
      <c r="C15" s="526">
        <v>-54.02750491159135</v>
      </c>
      <c r="D15" s="326">
        <v>1830</v>
      </c>
      <c r="E15" s="526">
        <v>-10.1620029455081</v>
      </c>
      <c r="F15" s="326">
        <v>4433</v>
      </c>
      <c r="G15" s="526">
        <v>-2.3137946231820186</v>
      </c>
      <c r="H15" s="526">
        <v>17.387723082957443</v>
      </c>
    </row>
    <row r="16" spans="1:8" x14ac:dyDescent="0.2">
      <c r="A16" s="214" t="s">
        <v>49</v>
      </c>
      <c r="B16" s="631">
        <v>17</v>
      </c>
      <c r="C16" s="652">
        <v>-46.875</v>
      </c>
      <c r="D16" s="326">
        <v>235</v>
      </c>
      <c r="E16" s="526">
        <v>59.863945578231295</v>
      </c>
      <c r="F16" s="326">
        <v>666</v>
      </c>
      <c r="G16" s="526">
        <v>62.043795620437962</v>
      </c>
      <c r="H16" s="526">
        <v>2.6122769170425575</v>
      </c>
    </row>
    <row r="17" spans="1:8" x14ac:dyDescent="0.2">
      <c r="A17" s="214" t="s">
        <v>126</v>
      </c>
      <c r="B17" s="631">
        <v>740</v>
      </c>
      <c r="C17" s="526">
        <v>7.4020319303338171</v>
      </c>
      <c r="D17" s="326">
        <v>2819</v>
      </c>
      <c r="E17" s="526">
        <v>-3.293310463121784</v>
      </c>
      <c r="F17" s="326">
        <v>8035</v>
      </c>
      <c r="G17" s="526">
        <v>8.5224203133441385</v>
      </c>
      <c r="H17" s="526">
        <v>31.515983526181607</v>
      </c>
    </row>
    <row r="18" spans="1:8" x14ac:dyDescent="0.2">
      <c r="A18" s="214" t="s">
        <v>127</v>
      </c>
      <c r="B18" s="631">
        <v>288</v>
      </c>
      <c r="C18" s="526">
        <v>3.5971223021582732</v>
      </c>
      <c r="D18" s="326">
        <v>1612</v>
      </c>
      <c r="E18" s="526">
        <v>14.733096085409253</v>
      </c>
      <c r="F18" s="326">
        <v>3849</v>
      </c>
      <c r="G18" s="526">
        <v>8.7595365922576995</v>
      </c>
      <c r="H18" s="526">
        <v>15.09707785840361</v>
      </c>
    </row>
    <row r="19" spans="1:8" x14ac:dyDescent="0.2">
      <c r="A19" s="214" t="s">
        <v>235</v>
      </c>
      <c r="B19" s="631">
        <v>703</v>
      </c>
      <c r="C19" s="526">
        <v>1.7366136034732274</v>
      </c>
      <c r="D19" s="326">
        <v>3388</v>
      </c>
      <c r="E19" s="526">
        <v>7.6580870670479824</v>
      </c>
      <c r="F19" s="326">
        <v>7972</v>
      </c>
      <c r="G19" s="526">
        <v>-0.72229140722291407</v>
      </c>
      <c r="H19" s="526">
        <v>31.26887625024515</v>
      </c>
    </row>
    <row r="20" spans="1:8" x14ac:dyDescent="0.2">
      <c r="A20" s="222" t="s">
        <v>238</v>
      </c>
      <c r="B20" s="634">
        <v>2019</v>
      </c>
      <c r="C20" s="224">
        <v>-10.50531914893617</v>
      </c>
      <c r="D20" s="223">
        <v>10073</v>
      </c>
      <c r="E20" s="224">
        <v>2.1291696238466997</v>
      </c>
      <c r="F20" s="223">
        <v>25495</v>
      </c>
      <c r="G20" s="224">
        <v>4.3465804444808249</v>
      </c>
      <c r="H20" s="224">
        <v>100</v>
      </c>
    </row>
    <row r="21" spans="1:8" x14ac:dyDescent="0.2">
      <c r="A21" s="181" t="s">
        <v>491</v>
      </c>
      <c r="B21" s="635"/>
      <c r="C21" s="528"/>
      <c r="D21" s="527"/>
      <c r="E21" s="528"/>
      <c r="F21" s="527"/>
      <c r="G21" s="528"/>
      <c r="H21" s="528"/>
    </row>
    <row r="22" spans="1:8" x14ac:dyDescent="0.2">
      <c r="A22" s="214" t="s">
        <v>442</v>
      </c>
      <c r="B22" s="631">
        <v>-62</v>
      </c>
      <c r="C22" s="526">
        <v>1.639344262295082</v>
      </c>
      <c r="D22" s="326">
        <v>-360</v>
      </c>
      <c r="E22" s="526">
        <v>-28.000000000000004</v>
      </c>
      <c r="F22" s="326">
        <v>-593</v>
      </c>
      <c r="G22" s="526">
        <v>-47.475642161204604</v>
      </c>
      <c r="H22" s="529" t="s">
        <v>492</v>
      </c>
    </row>
    <row r="23" spans="1:8" x14ac:dyDescent="0.2">
      <c r="A23" s="214" t="s">
        <v>48</v>
      </c>
      <c r="B23" s="631">
        <v>201</v>
      </c>
      <c r="C23" s="526">
        <v>-59.311740890688256</v>
      </c>
      <c r="D23" s="326">
        <v>1742</v>
      </c>
      <c r="E23" s="526">
        <v>-3.2759578012215433</v>
      </c>
      <c r="F23" s="326">
        <v>4144</v>
      </c>
      <c r="G23" s="526">
        <v>-0.93234520678938571</v>
      </c>
      <c r="H23" s="529" t="s">
        <v>492</v>
      </c>
    </row>
    <row r="24" spans="1:8" x14ac:dyDescent="0.2">
      <c r="A24" s="214" t="s">
        <v>49</v>
      </c>
      <c r="B24" s="631">
        <v>11</v>
      </c>
      <c r="C24" s="526">
        <v>-105.91397849462365</v>
      </c>
      <c r="D24" s="326">
        <v>-276</v>
      </c>
      <c r="E24" s="526">
        <v>-64.569961489088584</v>
      </c>
      <c r="F24" s="326">
        <v>-1159</v>
      </c>
      <c r="G24" s="526">
        <v>-38.416578108395321</v>
      </c>
      <c r="H24" s="529" t="s">
        <v>492</v>
      </c>
    </row>
    <row r="25" spans="1:8" x14ac:dyDescent="0.2">
      <c r="A25" s="214" t="s">
        <v>126</v>
      </c>
      <c r="B25" s="631">
        <v>87</v>
      </c>
      <c r="C25" s="526">
        <v>-73.795180722891558</v>
      </c>
      <c r="D25" s="326">
        <v>129</v>
      </c>
      <c r="E25" s="526">
        <v>-59.047619047619051</v>
      </c>
      <c r="F25" s="326">
        <v>1896</v>
      </c>
      <c r="G25" s="526">
        <v>14.285714285714285</v>
      </c>
      <c r="H25" s="529" t="s">
        <v>492</v>
      </c>
    </row>
    <row r="26" spans="1:8" x14ac:dyDescent="0.2">
      <c r="A26" s="214" t="s">
        <v>127</v>
      </c>
      <c r="B26" s="631">
        <v>-240</v>
      </c>
      <c r="C26" s="526">
        <v>-28.571428571428569</v>
      </c>
      <c r="D26" s="326">
        <v>-1472</v>
      </c>
      <c r="E26" s="526">
        <v>6.8990559186637617</v>
      </c>
      <c r="F26" s="326">
        <v>-3473</v>
      </c>
      <c r="G26" s="526">
        <v>15.42040545031572</v>
      </c>
      <c r="H26" s="529" t="s">
        <v>492</v>
      </c>
    </row>
    <row r="27" spans="1:8" x14ac:dyDescent="0.2">
      <c r="A27" s="214" t="s">
        <v>235</v>
      </c>
      <c r="B27" s="631">
        <v>490</v>
      </c>
      <c r="C27" s="526">
        <v>27.604166666666668</v>
      </c>
      <c r="D27" s="326">
        <v>1803</v>
      </c>
      <c r="E27" s="526">
        <v>22.903885480572598</v>
      </c>
      <c r="F27" s="326">
        <v>4164</v>
      </c>
      <c r="G27" s="526">
        <v>-5.0182481751824817</v>
      </c>
      <c r="H27" s="529" t="s">
        <v>492</v>
      </c>
    </row>
    <row r="28" spans="1:8" x14ac:dyDescent="0.2">
      <c r="A28" s="222" t="s">
        <v>239</v>
      </c>
      <c r="B28" s="634">
        <v>487</v>
      </c>
      <c r="C28" s="224">
        <v>-22.328548644338117</v>
      </c>
      <c r="D28" s="223">
        <v>1566</v>
      </c>
      <c r="E28" s="224">
        <v>68.932038834951456</v>
      </c>
      <c r="F28" s="223">
        <v>4979</v>
      </c>
      <c r="G28" s="224">
        <v>18.378506894912032</v>
      </c>
      <c r="H28" s="525" t="s">
        <v>492</v>
      </c>
    </row>
    <row r="29" spans="1:8" x14ac:dyDescent="0.2">
      <c r="A29" s="93" t="s">
        <v>130</v>
      </c>
      <c r="B29" s="215"/>
      <c r="C29" s="215"/>
      <c r="D29" s="215"/>
      <c r="E29" s="215"/>
      <c r="F29" s="215"/>
      <c r="G29" s="215"/>
      <c r="H29" s="225" t="s">
        <v>230</v>
      </c>
    </row>
    <row r="30" spans="1:8" x14ac:dyDescent="0.2">
      <c r="A30" s="160" t="s">
        <v>590</v>
      </c>
      <c r="B30" s="215"/>
      <c r="C30" s="215"/>
      <c r="D30" s="215"/>
      <c r="E30" s="215"/>
      <c r="F30" s="215"/>
      <c r="G30" s="216"/>
      <c r="H30" s="216"/>
    </row>
    <row r="31" spans="1:8" x14ac:dyDescent="0.2">
      <c r="A31" s="160" t="s">
        <v>493</v>
      </c>
      <c r="B31" s="215"/>
      <c r="C31" s="215"/>
      <c r="D31" s="215"/>
      <c r="E31" s="215"/>
      <c r="F31" s="215"/>
      <c r="G31" s="216"/>
      <c r="H31" s="216"/>
    </row>
    <row r="33" spans="6:6" x14ac:dyDescent="0.2">
      <c r="F33" s="691"/>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J54"/>
  <sheetViews>
    <sheetView workbookViewId="0">
      <selection activeCell="D59" sqref="D59"/>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203" t="s">
        <v>494</v>
      </c>
      <c r="B1" s="203"/>
      <c r="C1" s="1"/>
      <c r="D1" s="1"/>
      <c r="E1" s="1"/>
      <c r="F1" s="1"/>
      <c r="G1" s="1"/>
      <c r="H1" s="1"/>
    </row>
    <row r="2" spans="1:8" x14ac:dyDescent="0.2">
      <c r="A2" s="511"/>
      <c r="B2" s="511"/>
      <c r="C2" s="511"/>
      <c r="D2" s="511"/>
      <c r="E2" s="511"/>
      <c r="F2" s="1"/>
      <c r="G2" s="1"/>
      <c r="H2" s="513" t="s">
        <v>156</v>
      </c>
    </row>
    <row r="3" spans="1:8" ht="14.45" customHeight="1" x14ac:dyDescent="0.2">
      <c r="A3" s="917" t="s">
        <v>488</v>
      </c>
      <c r="B3" s="915" t="s">
        <v>489</v>
      </c>
      <c r="C3" s="900">
        <f>INDICE!A3</f>
        <v>43221</v>
      </c>
      <c r="D3" s="899">
        <v>41671</v>
      </c>
      <c r="E3" s="899">
        <v>41671</v>
      </c>
      <c r="F3" s="898" t="s">
        <v>118</v>
      </c>
      <c r="G3" s="898"/>
      <c r="H3" s="898"/>
    </row>
    <row r="4" spans="1:8" x14ac:dyDescent="0.2">
      <c r="A4" s="918"/>
      <c r="B4" s="916"/>
      <c r="C4" s="96" t="s">
        <v>497</v>
      </c>
      <c r="D4" s="96" t="s">
        <v>498</v>
      </c>
      <c r="E4" s="96" t="s">
        <v>240</v>
      </c>
      <c r="F4" s="96" t="s">
        <v>497</v>
      </c>
      <c r="G4" s="96" t="s">
        <v>498</v>
      </c>
      <c r="H4" s="96" t="s">
        <v>240</v>
      </c>
    </row>
    <row r="5" spans="1:8" x14ac:dyDescent="0.2">
      <c r="A5" s="530"/>
      <c r="B5" s="768" t="s">
        <v>208</v>
      </c>
      <c r="C5" s="177">
        <v>8</v>
      </c>
      <c r="D5" s="177">
        <v>0</v>
      </c>
      <c r="E5" s="227">
        <v>-8</v>
      </c>
      <c r="F5" s="179">
        <v>122</v>
      </c>
      <c r="G5" s="177">
        <v>238</v>
      </c>
      <c r="H5" s="226">
        <v>116</v>
      </c>
    </row>
    <row r="6" spans="1:8" x14ac:dyDescent="0.2">
      <c r="A6" s="530"/>
      <c r="B6" s="768" t="s">
        <v>241</v>
      </c>
      <c r="C6" s="177">
        <v>116</v>
      </c>
      <c r="D6" s="177">
        <v>139</v>
      </c>
      <c r="E6" s="227">
        <v>23</v>
      </c>
      <c r="F6" s="179">
        <v>1832</v>
      </c>
      <c r="G6" s="177">
        <v>2694</v>
      </c>
      <c r="H6" s="227">
        <v>862</v>
      </c>
    </row>
    <row r="7" spans="1:8" x14ac:dyDescent="0.2">
      <c r="A7" s="530"/>
      <c r="B7" s="769" t="s">
        <v>209</v>
      </c>
      <c r="C7" s="180">
        <v>0</v>
      </c>
      <c r="D7" s="180">
        <v>0</v>
      </c>
      <c r="E7" s="228">
        <v>0</v>
      </c>
      <c r="F7" s="180">
        <v>0</v>
      </c>
      <c r="G7" s="180">
        <v>5</v>
      </c>
      <c r="H7" s="227">
        <v>5</v>
      </c>
    </row>
    <row r="8" spans="1:8" x14ac:dyDescent="0.2">
      <c r="A8" s="181" t="s">
        <v>330</v>
      </c>
      <c r="B8" s="182"/>
      <c r="C8" s="182">
        <v>124</v>
      </c>
      <c r="D8" s="182">
        <v>139</v>
      </c>
      <c r="E8" s="229">
        <v>15</v>
      </c>
      <c r="F8" s="182">
        <v>1954</v>
      </c>
      <c r="G8" s="182">
        <v>2937</v>
      </c>
      <c r="H8" s="229">
        <v>983</v>
      </c>
    </row>
    <row r="9" spans="1:8" x14ac:dyDescent="0.2">
      <c r="A9" s="530"/>
      <c r="B9" s="769" t="s">
        <v>210</v>
      </c>
      <c r="C9" s="180">
        <v>8</v>
      </c>
      <c r="D9" s="177">
        <v>20</v>
      </c>
      <c r="E9" s="230">
        <v>12</v>
      </c>
      <c r="F9" s="180">
        <v>8</v>
      </c>
      <c r="G9" s="177">
        <v>228</v>
      </c>
      <c r="H9" s="230">
        <v>220</v>
      </c>
    </row>
    <row r="10" spans="1:8" x14ac:dyDescent="0.2">
      <c r="A10" s="530"/>
      <c r="B10" s="768" t="s">
        <v>657</v>
      </c>
      <c r="C10" s="177">
        <v>17</v>
      </c>
      <c r="D10" s="177">
        <v>13</v>
      </c>
      <c r="E10" s="227">
        <v>-4</v>
      </c>
      <c r="F10" s="177">
        <v>277</v>
      </c>
      <c r="G10" s="177">
        <v>56</v>
      </c>
      <c r="H10" s="227">
        <v>-221</v>
      </c>
    </row>
    <row r="11" spans="1:8" x14ac:dyDescent="0.2">
      <c r="A11" s="530"/>
      <c r="B11" s="769" t="s">
        <v>242</v>
      </c>
      <c r="C11" s="180">
        <v>0</v>
      </c>
      <c r="D11" s="180">
        <v>5</v>
      </c>
      <c r="E11" s="227">
        <v>5</v>
      </c>
      <c r="F11" s="180">
        <v>47</v>
      </c>
      <c r="G11" s="180">
        <v>960</v>
      </c>
      <c r="H11" s="227">
        <v>913</v>
      </c>
    </row>
    <row r="12" spans="1:8" x14ac:dyDescent="0.2">
      <c r="A12" s="181" t="s">
        <v>495</v>
      </c>
      <c r="B12" s="182"/>
      <c r="C12" s="182">
        <v>25</v>
      </c>
      <c r="D12" s="182">
        <v>38</v>
      </c>
      <c r="E12" s="229">
        <v>13</v>
      </c>
      <c r="F12" s="182">
        <v>332</v>
      </c>
      <c r="G12" s="182">
        <v>1244</v>
      </c>
      <c r="H12" s="229">
        <v>912</v>
      </c>
    </row>
    <row r="13" spans="1:8" x14ac:dyDescent="0.2">
      <c r="A13" s="530"/>
      <c r="B13" s="769" t="s">
        <v>295</v>
      </c>
      <c r="C13" s="180">
        <v>2</v>
      </c>
      <c r="D13" s="177">
        <v>20</v>
      </c>
      <c r="E13" s="230">
        <v>18</v>
      </c>
      <c r="F13" s="180">
        <v>26</v>
      </c>
      <c r="G13" s="177">
        <v>198</v>
      </c>
      <c r="H13" s="230">
        <v>172</v>
      </c>
    </row>
    <row r="14" spans="1:8" x14ac:dyDescent="0.2">
      <c r="A14" s="530"/>
      <c r="B14" s="769" t="s">
        <v>243</v>
      </c>
      <c r="C14" s="180">
        <v>22</v>
      </c>
      <c r="D14" s="180">
        <v>116</v>
      </c>
      <c r="E14" s="227">
        <v>94</v>
      </c>
      <c r="F14" s="180">
        <v>627</v>
      </c>
      <c r="G14" s="180">
        <v>804</v>
      </c>
      <c r="H14" s="227">
        <v>177</v>
      </c>
    </row>
    <row r="15" spans="1:8" x14ac:dyDescent="0.2">
      <c r="A15" s="530"/>
      <c r="B15" s="769" t="s">
        <v>244</v>
      </c>
      <c r="C15" s="180">
        <v>93</v>
      </c>
      <c r="D15" s="177">
        <v>205</v>
      </c>
      <c r="E15" s="227">
        <v>112</v>
      </c>
      <c r="F15" s="180">
        <v>1020</v>
      </c>
      <c r="G15" s="177">
        <v>2502</v>
      </c>
      <c r="H15" s="227">
        <v>1482</v>
      </c>
    </row>
    <row r="16" spans="1:8" x14ac:dyDescent="0.2">
      <c r="A16" s="530"/>
      <c r="B16" s="769" t="s">
        <v>245</v>
      </c>
      <c r="C16" s="180">
        <v>6</v>
      </c>
      <c r="D16" s="177">
        <v>15</v>
      </c>
      <c r="E16" s="227">
        <v>9</v>
      </c>
      <c r="F16" s="180">
        <v>314</v>
      </c>
      <c r="G16" s="177">
        <v>882</v>
      </c>
      <c r="H16" s="227">
        <v>568</v>
      </c>
    </row>
    <row r="17" spans="1:8" x14ac:dyDescent="0.2">
      <c r="A17" s="530"/>
      <c r="B17" s="769" t="s">
        <v>214</v>
      </c>
      <c r="C17" s="180">
        <v>317</v>
      </c>
      <c r="D17" s="177">
        <v>157</v>
      </c>
      <c r="E17" s="227">
        <v>-160</v>
      </c>
      <c r="F17" s="180">
        <v>4567</v>
      </c>
      <c r="G17" s="177">
        <v>2353</v>
      </c>
      <c r="H17" s="227">
        <v>-2214</v>
      </c>
    </row>
    <row r="18" spans="1:8" x14ac:dyDescent="0.2">
      <c r="A18" s="530"/>
      <c r="B18" s="769" t="s">
        <v>309</v>
      </c>
      <c r="C18" s="180">
        <v>0</v>
      </c>
      <c r="D18" s="177">
        <v>107</v>
      </c>
      <c r="E18" s="227">
        <v>107</v>
      </c>
      <c r="F18" s="180">
        <v>135</v>
      </c>
      <c r="G18" s="177">
        <v>383</v>
      </c>
      <c r="H18" s="227">
        <v>248</v>
      </c>
    </row>
    <row r="19" spans="1:8" x14ac:dyDescent="0.2">
      <c r="A19" s="530"/>
      <c r="B19" s="769" t="s">
        <v>621</v>
      </c>
      <c r="C19" s="180">
        <v>30</v>
      </c>
      <c r="D19" s="177">
        <v>108</v>
      </c>
      <c r="E19" s="227">
        <v>78</v>
      </c>
      <c r="F19" s="180">
        <v>677</v>
      </c>
      <c r="G19" s="177">
        <v>1746</v>
      </c>
      <c r="H19" s="227">
        <v>1069</v>
      </c>
    </row>
    <row r="20" spans="1:8" x14ac:dyDescent="0.2">
      <c r="A20" s="530"/>
      <c r="B20" s="769" t="s">
        <v>246</v>
      </c>
      <c r="C20" s="180">
        <v>170</v>
      </c>
      <c r="D20" s="177">
        <v>102</v>
      </c>
      <c r="E20" s="227">
        <v>-68</v>
      </c>
      <c r="F20" s="180">
        <v>1776</v>
      </c>
      <c r="G20" s="177">
        <v>1650</v>
      </c>
      <c r="H20" s="227">
        <v>-126</v>
      </c>
    </row>
    <row r="21" spans="1:8" x14ac:dyDescent="0.2">
      <c r="A21" s="530"/>
      <c r="B21" s="769" t="s">
        <v>216</v>
      </c>
      <c r="C21" s="180">
        <v>51</v>
      </c>
      <c r="D21" s="177">
        <v>39</v>
      </c>
      <c r="E21" s="227">
        <v>-12</v>
      </c>
      <c r="F21" s="180">
        <v>427</v>
      </c>
      <c r="G21" s="177">
        <v>486</v>
      </c>
      <c r="H21" s="227">
        <v>59</v>
      </c>
    </row>
    <row r="22" spans="1:8" x14ac:dyDescent="0.2">
      <c r="A22" s="530"/>
      <c r="B22" s="769" t="s">
        <v>217</v>
      </c>
      <c r="C22" s="180">
        <v>113</v>
      </c>
      <c r="D22" s="177">
        <v>1</v>
      </c>
      <c r="E22" s="227">
        <v>-112</v>
      </c>
      <c r="F22" s="180">
        <v>1041</v>
      </c>
      <c r="G22" s="177">
        <v>1</v>
      </c>
      <c r="H22" s="227">
        <v>-1040</v>
      </c>
    </row>
    <row r="23" spans="1:8" x14ac:dyDescent="0.2">
      <c r="A23" s="530"/>
      <c r="B23" s="769" t="s">
        <v>247</v>
      </c>
      <c r="C23" s="180">
        <v>89</v>
      </c>
      <c r="D23" s="177">
        <v>4</v>
      </c>
      <c r="E23" s="227">
        <v>-85</v>
      </c>
      <c r="F23" s="180">
        <v>847</v>
      </c>
      <c r="G23" s="177">
        <v>49</v>
      </c>
      <c r="H23" s="227">
        <v>-798</v>
      </c>
    </row>
    <row r="24" spans="1:8" x14ac:dyDescent="0.2">
      <c r="A24" s="530"/>
      <c r="B24" s="769" t="s">
        <v>248</v>
      </c>
      <c r="C24" s="180">
        <v>33</v>
      </c>
      <c r="D24" s="177">
        <v>27</v>
      </c>
      <c r="E24" s="227">
        <v>-6</v>
      </c>
      <c r="F24" s="180">
        <v>151</v>
      </c>
      <c r="G24" s="177">
        <v>695</v>
      </c>
      <c r="H24" s="227">
        <v>544</v>
      </c>
    </row>
    <row r="25" spans="1:8" x14ac:dyDescent="0.2">
      <c r="A25" s="530"/>
      <c r="B25" s="769" t="s">
        <v>249</v>
      </c>
      <c r="C25" s="180">
        <v>56</v>
      </c>
      <c r="D25" s="177">
        <v>292</v>
      </c>
      <c r="E25" s="227">
        <v>236</v>
      </c>
      <c r="F25" s="180">
        <v>1466</v>
      </c>
      <c r="G25" s="177">
        <v>3081</v>
      </c>
      <c r="H25" s="227">
        <v>1615</v>
      </c>
    </row>
    <row r="26" spans="1:8" x14ac:dyDescent="0.2">
      <c r="A26" s="181" t="s">
        <v>479</v>
      </c>
      <c r="B26" s="182"/>
      <c r="C26" s="182">
        <v>982</v>
      </c>
      <c r="D26" s="182">
        <v>1193</v>
      </c>
      <c r="E26" s="229">
        <v>211</v>
      </c>
      <c r="F26" s="182">
        <v>13074</v>
      </c>
      <c r="G26" s="182">
        <v>14830</v>
      </c>
      <c r="H26" s="229">
        <v>1756</v>
      </c>
    </row>
    <row r="27" spans="1:8" x14ac:dyDescent="0.2">
      <c r="A27" s="530"/>
      <c r="B27" s="769" t="s">
        <v>218</v>
      </c>
      <c r="C27" s="180">
        <v>160</v>
      </c>
      <c r="D27" s="177">
        <v>0</v>
      </c>
      <c r="E27" s="227">
        <v>-160</v>
      </c>
      <c r="F27" s="180">
        <v>1822</v>
      </c>
      <c r="G27" s="180">
        <v>66</v>
      </c>
      <c r="H27" s="227">
        <v>-1756</v>
      </c>
    </row>
    <row r="28" spans="1:8" x14ac:dyDescent="0.2">
      <c r="A28" s="531"/>
      <c r="B28" s="769" t="s">
        <v>250</v>
      </c>
      <c r="C28" s="180">
        <v>0</v>
      </c>
      <c r="D28" s="180">
        <v>0</v>
      </c>
      <c r="E28" s="227">
        <v>0</v>
      </c>
      <c r="F28" s="180">
        <v>170</v>
      </c>
      <c r="G28" s="180">
        <v>0</v>
      </c>
      <c r="H28" s="227">
        <v>-170</v>
      </c>
    </row>
    <row r="29" spans="1:8" x14ac:dyDescent="0.2">
      <c r="A29" s="531"/>
      <c r="B29" s="769" t="s">
        <v>251</v>
      </c>
      <c r="C29" s="180">
        <v>0</v>
      </c>
      <c r="D29" s="177">
        <v>7</v>
      </c>
      <c r="E29" s="227">
        <v>7</v>
      </c>
      <c r="F29" s="180">
        <v>73</v>
      </c>
      <c r="G29" s="177">
        <v>59</v>
      </c>
      <c r="H29" s="227">
        <v>-14</v>
      </c>
    </row>
    <row r="30" spans="1:8" x14ac:dyDescent="0.2">
      <c r="A30" s="531"/>
      <c r="B30" s="769" t="s">
        <v>609</v>
      </c>
      <c r="C30" s="180">
        <v>0</v>
      </c>
      <c r="D30" s="177">
        <v>89</v>
      </c>
      <c r="E30" s="227">
        <v>89</v>
      </c>
      <c r="F30" s="180">
        <v>0</v>
      </c>
      <c r="G30" s="177">
        <v>441</v>
      </c>
      <c r="H30" s="227">
        <v>441</v>
      </c>
    </row>
    <row r="31" spans="1:8" x14ac:dyDescent="0.2">
      <c r="A31" s="531"/>
      <c r="B31" s="769" t="s">
        <v>574</v>
      </c>
      <c r="C31" s="180">
        <v>2</v>
      </c>
      <c r="D31" s="180">
        <v>9</v>
      </c>
      <c r="E31" s="230">
        <v>7</v>
      </c>
      <c r="F31" s="177">
        <v>115</v>
      </c>
      <c r="G31" s="177">
        <v>268</v>
      </c>
      <c r="H31" s="230">
        <v>153</v>
      </c>
    </row>
    <row r="32" spans="1:8" x14ac:dyDescent="0.2">
      <c r="A32" s="181" t="s">
        <v>371</v>
      </c>
      <c r="B32" s="182"/>
      <c r="C32" s="182">
        <v>162</v>
      </c>
      <c r="D32" s="182">
        <v>105</v>
      </c>
      <c r="E32" s="229">
        <v>-57</v>
      </c>
      <c r="F32" s="182">
        <v>2180</v>
      </c>
      <c r="G32" s="182">
        <v>834</v>
      </c>
      <c r="H32" s="229">
        <v>-1346</v>
      </c>
    </row>
    <row r="33" spans="1:10" x14ac:dyDescent="0.2">
      <c r="A33" s="531"/>
      <c r="B33" s="769" t="s">
        <v>221</v>
      </c>
      <c r="C33" s="180">
        <v>84</v>
      </c>
      <c r="D33" s="177">
        <v>47</v>
      </c>
      <c r="E33" s="227">
        <v>-37</v>
      </c>
      <c r="F33" s="180">
        <v>1383</v>
      </c>
      <c r="G33" s="177">
        <v>461</v>
      </c>
      <c r="H33" s="227">
        <v>-922</v>
      </c>
    </row>
    <row r="34" spans="1:10" x14ac:dyDescent="0.2">
      <c r="A34" s="531"/>
      <c r="B34" s="769" t="s">
        <v>226</v>
      </c>
      <c r="C34" s="180">
        <v>20</v>
      </c>
      <c r="D34" s="180">
        <v>0</v>
      </c>
      <c r="E34" s="230">
        <v>-20</v>
      </c>
      <c r="F34" s="540">
        <v>487</v>
      </c>
      <c r="G34" s="180">
        <v>34</v>
      </c>
      <c r="H34" s="227">
        <v>-453</v>
      </c>
    </row>
    <row r="35" spans="1:10" x14ac:dyDescent="0.2">
      <c r="A35" s="531"/>
      <c r="B35" s="769" t="s">
        <v>252</v>
      </c>
      <c r="C35" s="180">
        <v>0</v>
      </c>
      <c r="D35" s="180">
        <v>254</v>
      </c>
      <c r="E35" s="227">
        <v>254</v>
      </c>
      <c r="F35" s="180">
        <v>0</v>
      </c>
      <c r="G35" s="180">
        <v>2875</v>
      </c>
      <c r="H35" s="227">
        <v>2875</v>
      </c>
    </row>
    <row r="36" spans="1:10" x14ac:dyDescent="0.2">
      <c r="A36" s="531"/>
      <c r="B36" s="769" t="s">
        <v>228</v>
      </c>
      <c r="C36" s="180">
        <v>0</v>
      </c>
      <c r="D36" s="180">
        <v>77</v>
      </c>
      <c r="E36" s="230">
        <v>77</v>
      </c>
      <c r="F36" s="177">
        <v>105</v>
      </c>
      <c r="G36" s="180">
        <v>705</v>
      </c>
      <c r="H36" s="227">
        <v>600</v>
      </c>
    </row>
    <row r="37" spans="1:10" x14ac:dyDescent="0.2">
      <c r="A37" s="531"/>
      <c r="B37" s="769" t="s">
        <v>229</v>
      </c>
      <c r="C37" s="180">
        <v>0</v>
      </c>
      <c r="D37" s="180">
        <v>151</v>
      </c>
      <c r="E37" s="230">
        <v>151</v>
      </c>
      <c r="F37" s="540">
        <v>132</v>
      </c>
      <c r="G37" s="180">
        <v>1431</v>
      </c>
      <c r="H37" s="227">
        <v>1299</v>
      </c>
    </row>
    <row r="38" spans="1:10" x14ac:dyDescent="0.2">
      <c r="A38" s="681" t="s">
        <v>480</v>
      </c>
      <c r="B38" s="182"/>
      <c r="C38" s="182">
        <v>104</v>
      </c>
      <c r="D38" s="182">
        <v>529</v>
      </c>
      <c r="E38" s="229">
        <v>425</v>
      </c>
      <c r="F38" s="182">
        <v>2107</v>
      </c>
      <c r="G38" s="182">
        <v>5506</v>
      </c>
      <c r="H38" s="229">
        <v>3399</v>
      </c>
    </row>
    <row r="39" spans="1:10" x14ac:dyDescent="0.2">
      <c r="A39" s="531"/>
      <c r="B39" s="769" t="s">
        <v>610</v>
      </c>
      <c r="C39" s="180">
        <v>30</v>
      </c>
      <c r="D39" s="180">
        <v>15</v>
      </c>
      <c r="E39" s="230">
        <v>-15</v>
      </c>
      <c r="F39" s="540">
        <v>70</v>
      </c>
      <c r="G39" s="180">
        <v>50</v>
      </c>
      <c r="H39" s="230">
        <v>-20</v>
      </c>
    </row>
    <row r="40" spans="1:10" x14ac:dyDescent="0.2">
      <c r="A40" s="531"/>
      <c r="B40" s="769" t="s">
        <v>253</v>
      </c>
      <c r="C40" s="180">
        <v>5</v>
      </c>
      <c r="D40" s="180">
        <v>0</v>
      </c>
      <c r="E40" s="767">
        <v>-5</v>
      </c>
      <c r="F40" s="540">
        <v>377</v>
      </c>
      <c r="G40" s="180">
        <v>88</v>
      </c>
      <c r="H40" s="227">
        <v>-289</v>
      </c>
    </row>
    <row r="41" spans="1:10" x14ac:dyDescent="0.2">
      <c r="A41" s="531"/>
      <c r="B41" s="769" t="s">
        <v>254</v>
      </c>
      <c r="C41" s="180">
        <v>70</v>
      </c>
      <c r="D41" s="180">
        <v>0</v>
      </c>
      <c r="E41" s="230">
        <v>-70</v>
      </c>
      <c r="F41" s="540">
        <v>163</v>
      </c>
      <c r="G41" s="180">
        <v>0</v>
      </c>
      <c r="H41" s="227">
        <v>-163</v>
      </c>
    </row>
    <row r="42" spans="1:10" x14ac:dyDescent="0.2">
      <c r="A42" s="531"/>
      <c r="B42" s="769" t="s">
        <v>650</v>
      </c>
      <c r="C42" s="180">
        <v>0</v>
      </c>
      <c r="D42" s="180">
        <v>0</v>
      </c>
      <c r="E42" s="230">
        <v>0</v>
      </c>
      <c r="F42" s="540">
        <v>78</v>
      </c>
      <c r="G42" s="180">
        <v>0</v>
      </c>
      <c r="H42" s="230">
        <v>-78</v>
      </c>
    </row>
    <row r="43" spans="1:10" x14ac:dyDescent="0.2">
      <c r="A43" s="531"/>
      <c r="B43" s="769" t="s">
        <v>255</v>
      </c>
      <c r="C43" s="180">
        <v>30</v>
      </c>
      <c r="D43" s="180">
        <v>0</v>
      </c>
      <c r="E43" s="230">
        <v>-30</v>
      </c>
      <c r="F43" s="540">
        <v>181</v>
      </c>
      <c r="G43" s="180">
        <v>5</v>
      </c>
      <c r="H43" s="230">
        <v>-176</v>
      </c>
    </row>
    <row r="44" spans="1:10" x14ac:dyDescent="0.2">
      <c r="A44" s="188" t="s">
        <v>496</v>
      </c>
      <c r="B44" s="188"/>
      <c r="C44" s="182">
        <v>135</v>
      </c>
      <c r="D44" s="182">
        <v>15</v>
      </c>
      <c r="E44" s="231">
        <v>-120</v>
      </c>
      <c r="F44" s="188">
        <v>869</v>
      </c>
      <c r="G44" s="188">
        <v>143</v>
      </c>
      <c r="H44" s="231">
        <v>-726</v>
      </c>
    </row>
    <row r="45" spans="1:10" x14ac:dyDescent="0.2">
      <c r="A45" s="188" t="s">
        <v>556</v>
      </c>
      <c r="B45" s="188"/>
      <c r="C45" s="182">
        <v>0</v>
      </c>
      <c r="D45" s="182">
        <v>0</v>
      </c>
      <c r="E45" s="182">
        <v>0</v>
      </c>
      <c r="F45" s="182">
        <v>0</v>
      </c>
      <c r="G45" s="182">
        <v>1</v>
      </c>
      <c r="H45" s="182">
        <v>1</v>
      </c>
      <c r="J45" s="691"/>
    </row>
    <row r="46" spans="1:10" x14ac:dyDescent="0.2">
      <c r="A46" s="190" t="s">
        <v>116</v>
      </c>
      <c r="B46" s="190"/>
      <c r="C46" s="190">
        <v>1532</v>
      </c>
      <c r="D46" s="232">
        <v>2019</v>
      </c>
      <c r="E46" s="190">
        <v>487</v>
      </c>
      <c r="F46" s="190">
        <v>20516</v>
      </c>
      <c r="G46" s="232">
        <v>25495</v>
      </c>
      <c r="H46" s="190">
        <v>4979</v>
      </c>
    </row>
    <row r="47" spans="1:10" x14ac:dyDescent="0.2">
      <c r="A47" s="313" t="s">
        <v>481</v>
      </c>
      <c r="B47" s="195"/>
      <c r="C47" s="195">
        <v>266</v>
      </c>
      <c r="D47" s="195">
        <v>54</v>
      </c>
      <c r="E47" s="195">
        <v>-212</v>
      </c>
      <c r="F47" s="195">
        <v>4027</v>
      </c>
      <c r="G47" s="195">
        <v>816</v>
      </c>
      <c r="H47" s="195">
        <v>-3211</v>
      </c>
    </row>
    <row r="48" spans="1:10" x14ac:dyDescent="0.2">
      <c r="A48" s="313" t="s">
        <v>482</v>
      </c>
      <c r="B48" s="195"/>
      <c r="C48" s="195">
        <v>1266</v>
      </c>
      <c r="D48" s="195">
        <v>1965</v>
      </c>
      <c r="E48" s="195">
        <v>699</v>
      </c>
      <c r="F48" s="195">
        <v>16489</v>
      </c>
      <c r="G48" s="195">
        <v>24679</v>
      </c>
      <c r="H48" s="195">
        <v>8190</v>
      </c>
    </row>
    <row r="49" spans="1:8" x14ac:dyDescent="0.2">
      <c r="A49" s="669" t="s">
        <v>483</v>
      </c>
      <c r="B49" s="197"/>
      <c r="C49" s="197">
        <v>940</v>
      </c>
      <c r="D49" s="197">
        <v>955</v>
      </c>
      <c r="E49" s="197">
        <v>15</v>
      </c>
      <c r="F49" s="197">
        <v>12981</v>
      </c>
      <c r="G49" s="197">
        <v>14726</v>
      </c>
      <c r="H49" s="197">
        <v>1745</v>
      </c>
    </row>
    <row r="50" spans="1:8" x14ac:dyDescent="0.2">
      <c r="A50" s="669" t="s">
        <v>484</v>
      </c>
      <c r="B50" s="197"/>
      <c r="C50" s="197">
        <v>592</v>
      </c>
      <c r="D50" s="197">
        <v>1064</v>
      </c>
      <c r="E50" s="197">
        <v>472</v>
      </c>
      <c r="F50" s="197">
        <v>7535</v>
      </c>
      <c r="G50" s="197">
        <v>10769</v>
      </c>
      <c r="H50" s="197">
        <v>3234</v>
      </c>
    </row>
    <row r="51" spans="1:8" x14ac:dyDescent="0.2">
      <c r="A51" s="670" t="s">
        <v>485</v>
      </c>
      <c r="B51" s="667"/>
      <c r="C51" s="667">
        <v>781</v>
      </c>
      <c r="D51" s="649">
        <v>898</v>
      </c>
      <c r="E51" s="668">
        <v>117</v>
      </c>
      <c r="F51" s="668">
        <v>10846</v>
      </c>
      <c r="G51" s="668">
        <v>11666</v>
      </c>
      <c r="H51" s="668">
        <v>820</v>
      </c>
    </row>
    <row r="52" spans="1:8" ht="15" x14ac:dyDescent="0.25">
      <c r="B52" s="199"/>
      <c r="C52" s="234"/>
      <c r="D52" s="200"/>
      <c r="E52" s="200"/>
      <c r="F52" s="201"/>
      <c r="G52" s="200"/>
      <c r="H52" s="225" t="s">
        <v>230</v>
      </c>
    </row>
    <row r="53" spans="1:8" x14ac:dyDescent="0.2">
      <c r="A53" s="514" t="s">
        <v>231</v>
      </c>
      <c r="B53" s="690"/>
      <c r="C53" s="690"/>
      <c r="D53" s="690"/>
      <c r="E53" s="690"/>
      <c r="F53" s="690"/>
      <c r="G53" s="690"/>
      <c r="H53" s="690"/>
    </row>
    <row r="54" spans="1:8" x14ac:dyDescent="0.2">
      <c r="C54" s="235"/>
      <c r="D54" s="235"/>
      <c r="E54" s="235"/>
      <c r="F54" s="235"/>
      <c r="G54" s="235"/>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AI120"/>
  <sheetViews>
    <sheetView workbookViewId="0"/>
  </sheetViews>
  <sheetFormatPr baseColWidth="10" defaultRowHeight="14.25" x14ac:dyDescent="0.2"/>
  <cols>
    <col min="1" max="1" width="30.625" customWidth="1"/>
    <col min="9" max="35" width="11" style="690"/>
  </cols>
  <sheetData>
    <row r="1" spans="1:8" x14ac:dyDescent="0.2">
      <c r="A1" s="58" t="s">
        <v>30</v>
      </c>
      <c r="B1" s="58"/>
      <c r="C1" s="58"/>
      <c r="D1" s="59"/>
      <c r="E1" s="59"/>
      <c r="F1" s="59"/>
      <c r="G1" s="59"/>
      <c r="H1" s="57"/>
    </row>
    <row r="2" spans="1:8" x14ac:dyDescent="0.2">
      <c r="A2" s="60"/>
      <c r="B2" s="60"/>
      <c r="C2" s="60"/>
      <c r="D2" s="73"/>
      <c r="E2" s="73"/>
      <c r="F2" s="73"/>
      <c r="G2" s="130"/>
      <c r="H2" s="61" t="s">
        <v>156</v>
      </c>
    </row>
    <row r="3" spans="1:8" x14ac:dyDescent="0.2">
      <c r="A3" s="62"/>
      <c r="B3" s="897">
        <f>INDICE!A3</f>
        <v>43221</v>
      </c>
      <c r="C3" s="898"/>
      <c r="D3" s="898" t="s">
        <v>117</v>
      </c>
      <c r="E3" s="898"/>
      <c r="F3" s="898" t="s">
        <v>118</v>
      </c>
      <c r="G3" s="898"/>
      <c r="H3" s="898"/>
    </row>
    <row r="4" spans="1:8" x14ac:dyDescent="0.2">
      <c r="A4" s="74"/>
      <c r="B4" s="71" t="s">
        <v>47</v>
      </c>
      <c r="C4" s="71" t="s">
        <v>486</v>
      </c>
      <c r="D4" s="71" t="s">
        <v>47</v>
      </c>
      <c r="E4" s="71" t="s">
        <v>486</v>
      </c>
      <c r="F4" s="71" t="s">
        <v>47</v>
      </c>
      <c r="G4" s="71" t="s">
        <v>486</v>
      </c>
      <c r="H4" s="72" t="s">
        <v>125</v>
      </c>
    </row>
    <row r="5" spans="1:8" x14ac:dyDescent="0.2">
      <c r="A5" s="214" t="s">
        <v>257</v>
      </c>
      <c r="B5" s="732">
        <v>0</v>
      </c>
      <c r="C5" s="848" t="s">
        <v>147</v>
      </c>
      <c r="D5" s="848">
        <v>0</v>
      </c>
      <c r="E5" s="330">
        <v>-100</v>
      </c>
      <c r="F5" s="848">
        <v>0</v>
      </c>
      <c r="G5" s="330">
        <v>-100</v>
      </c>
      <c r="H5" s="732">
        <v>0</v>
      </c>
    </row>
    <row r="6" spans="1:8" x14ac:dyDescent="0.2">
      <c r="A6" s="214" t="s">
        <v>258</v>
      </c>
      <c r="B6" s="462">
        <v>2.044</v>
      </c>
      <c r="C6" s="243">
        <v>-17.977528089887642</v>
      </c>
      <c r="D6" s="242">
        <v>10.129</v>
      </c>
      <c r="E6" s="243">
        <v>-15.795161692576274</v>
      </c>
      <c r="F6" s="242">
        <v>26.161000000000001</v>
      </c>
      <c r="G6" s="243">
        <v>1.9564285435909428</v>
      </c>
      <c r="H6" s="571">
        <v>23.217709536256407</v>
      </c>
    </row>
    <row r="7" spans="1:8" x14ac:dyDescent="0.2">
      <c r="A7" s="214" t="s">
        <v>259</v>
      </c>
      <c r="B7" s="462">
        <v>2.5169999999999999</v>
      </c>
      <c r="C7" s="243">
        <v>-25.044669446098865</v>
      </c>
      <c r="D7" s="242">
        <v>11.755000000000001</v>
      </c>
      <c r="E7" s="243">
        <v>7.489027066569129</v>
      </c>
      <c r="F7" s="242">
        <v>36.034999999999997</v>
      </c>
      <c r="G7" s="243">
        <v>24.275762174092979</v>
      </c>
      <c r="H7" s="571">
        <v>31.980817367034881</v>
      </c>
    </row>
    <row r="8" spans="1:8" x14ac:dyDescent="0.2">
      <c r="A8" s="214" t="s">
        <v>260</v>
      </c>
      <c r="B8" s="462">
        <v>2.9420000000000002</v>
      </c>
      <c r="C8" s="243">
        <v>-20.550904671887668</v>
      </c>
      <c r="D8" s="242">
        <v>15.287000000000001</v>
      </c>
      <c r="E8" s="243">
        <v>-18.054140980970249</v>
      </c>
      <c r="F8" s="242">
        <v>38.192999999999998</v>
      </c>
      <c r="G8" s="243">
        <v>-24.5466039748706</v>
      </c>
      <c r="H8" s="571">
        <v>33.896027686947775</v>
      </c>
    </row>
    <row r="9" spans="1:8" x14ac:dyDescent="0.2">
      <c r="A9" s="214" t="s">
        <v>261</v>
      </c>
      <c r="B9" s="836">
        <v>0</v>
      </c>
      <c r="C9" s="243">
        <v>-100</v>
      </c>
      <c r="D9" s="242">
        <v>3.399</v>
      </c>
      <c r="E9" s="243">
        <v>-46.328754144954999</v>
      </c>
      <c r="F9" s="242">
        <v>11.452</v>
      </c>
      <c r="G9" s="693">
        <v>-23.891805675549943</v>
      </c>
      <c r="H9" s="571">
        <v>10.163572096219884</v>
      </c>
    </row>
    <row r="10" spans="1:8" x14ac:dyDescent="0.2">
      <c r="A10" s="214" t="s">
        <v>577</v>
      </c>
      <c r="B10" s="836">
        <v>0.30199999999999999</v>
      </c>
      <c r="C10" s="244">
        <v>272.01281103720135</v>
      </c>
      <c r="D10" s="242">
        <v>0.47799999999999998</v>
      </c>
      <c r="E10" s="243">
        <v>2.09748387372378</v>
      </c>
      <c r="F10" s="242">
        <v>0.83592</v>
      </c>
      <c r="G10" s="243">
        <v>-44.720866563504352</v>
      </c>
      <c r="H10" s="662">
        <v>0.74187331354105168</v>
      </c>
    </row>
    <row r="11" spans="1:8" x14ac:dyDescent="0.2">
      <c r="A11" s="222" t="s">
        <v>262</v>
      </c>
      <c r="B11" s="245">
        <v>7.8049999999999997</v>
      </c>
      <c r="C11" s="246">
        <v>-31.337411741522526</v>
      </c>
      <c r="D11" s="245">
        <v>41.048000000000002</v>
      </c>
      <c r="E11" s="246">
        <v>-15.323360875382509</v>
      </c>
      <c r="F11" s="245">
        <v>112.67692</v>
      </c>
      <c r="G11" s="246">
        <v>-9.542354329746555</v>
      </c>
      <c r="H11" s="246">
        <v>100</v>
      </c>
    </row>
    <row r="12" spans="1:8" x14ac:dyDescent="0.2">
      <c r="A12" s="247" t="s">
        <v>263</v>
      </c>
      <c r="B12" s="700">
        <v>0.15625902574805792</v>
      </c>
      <c r="C12" s="249"/>
      <c r="D12" s="248">
        <v>0.16747519062476718</v>
      </c>
      <c r="E12" s="249"/>
      <c r="F12" s="248">
        <v>0.19043645104985116</v>
      </c>
      <c r="G12" s="250"/>
      <c r="H12" s="701"/>
    </row>
    <row r="13" spans="1:8" x14ac:dyDescent="0.2">
      <c r="B13" s="66"/>
      <c r="C13" s="66"/>
      <c r="D13" s="66"/>
      <c r="E13" s="66"/>
      <c r="F13" s="66"/>
      <c r="G13" s="244"/>
      <c r="H13" s="70" t="s">
        <v>230</v>
      </c>
    </row>
    <row r="14" spans="1:8" x14ac:dyDescent="0.2">
      <c r="A14" s="251" t="s">
        <v>677</v>
      </c>
      <c r="B14" s="66"/>
      <c r="C14" s="66"/>
      <c r="D14" s="66"/>
      <c r="E14" s="66"/>
      <c r="F14" s="66"/>
      <c r="G14" s="244"/>
      <c r="H14" s="70"/>
    </row>
    <row r="15" spans="1:8" x14ac:dyDescent="0.2">
      <c r="A15" s="251" t="s">
        <v>578</v>
      </c>
      <c r="B15" s="130"/>
      <c r="C15" s="130"/>
      <c r="D15" s="130"/>
      <c r="E15" s="130"/>
      <c r="F15" s="130"/>
      <c r="G15" s="130"/>
      <c r="H15" s="70"/>
    </row>
    <row r="16" spans="1:8" x14ac:dyDescent="0.2">
      <c r="A16" s="514" t="s">
        <v>590</v>
      </c>
      <c r="B16" s="690"/>
      <c r="C16" s="690"/>
      <c r="D16" s="690"/>
      <c r="E16" s="690"/>
      <c r="F16" s="690"/>
      <c r="G16" s="690"/>
      <c r="H16" s="690"/>
    </row>
    <row r="17" s="690" customFormat="1" x14ac:dyDescent="0.2"/>
    <row r="18" s="690" customFormat="1" x14ac:dyDescent="0.2"/>
    <row r="19" s="690" customFormat="1" x14ac:dyDescent="0.2"/>
    <row r="20" s="690" customFormat="1" x14ac:dyDescent="0.2"/>
    <row r="21" s="690" customFormat="1" x14ac:dyDescent="0.2"/>
    <row r="22" s="690" customFormat="1" x14ac:dyDescent="0.2"/>
    <row r="23" s="690" customFormat="1" x14ac:dyDescent="0.2"/>
    <row r="24" s="690" customFormat="1" x14ac:dyDescent="0.2"/>
    <row r="25" s="690" customFormat="1" x14ac:dyDescent="0.2"/>
    <row r="26" s="690" customFormat="1" x14ac:dyDescent="0.2"/>
    <row r="27" s="690" customFormat="1" x14ac:dyDescent="0.2"/>
    <row r="28" s="690" customFormat="1" x14ac:dyDescent="0.2"/>
    <row r="29" s="690" customFormat="1" x14ac:dyDescent="0.2"/>
    <row r="30" s="690" customFormat="1" x14ac:dyDescent="0.2"/>
    <row r="31" s="690" customFormat="1" x14ac:dyDescent="0.2"/>
    <row r="32" s="690" customFormat="1" x14ac:dyDescent="0.2"/>
    <row r="33" s="690" customFormat="1" x14ac:dyDescent="0.2"/>
    <row r="34" s="690" customFormat="1" x14ac:dyDescent="0.2"/>
    <row r="35" s="690" customFormat="1" x14ac:dyDescent="0.2"/>
    <row r="36" s="690" customFormat="1" x14ac:dyDescent="0.2"/>
    <row r="37" s="690" customFormat="1" x14ac:dyDescent="0.2"/>
    <row r="38" s="690" customFormat="1" x14ac:dyDescent="0.2"/>
    <row r="39" s="690" customFormat="1" x14ac:dyDescent="0.2"/>
    <row r="40" s="690" customFormat="1" x14ac:dyDescent="0.2"/>
    <row r="41" s="690" customFormat="1" x14ac:dyDescent="0.2"/>
    <row r="42" s="690" customFormat="1" x14ac:dyDescent="0.2"/>
    <row r="43" s="690" customFormat="1" x14ac:dyDescent="0.2"/>
    <row r="44" s="690" customFormat="1" x14ac:dyDescent="0.2"/>
    <row r="45" s="690" customFormat="1" x14ac:dyDescent="0.2"/>
    <row r="46" s="690" customFormat="1" x14ac:dyDescent="0.2"/>
    <row r="47" s="690" customFormat="1" x14ac:dyDescent="0.2"/>
    <row r="48" s="690" customFormat="1" x14ac:dyDescent="0.2"/>
    <row r="49" s="690" customFormat="1" x14ac:dyDescent="0.2"/>
    <row r="50" s="690" customFormat="1" x14ac:dyDescent="0.2"/>
    <row r="51" s="690" customFormat="1" x14ac:dyDescent="0.2"/>
    <row r="52" s="690" customFormat="1" x14ac:dyDescent="0.2"/>
    <row r="53" s="690" customFormat="1" x14ac:dyDescent="0.2"/>
    <row r="54" s="690" customFormat="1" x14ac:dyDescent="0.2"/>
    <row r="55" s="690" customFormat="1" x14ac:dyDescent="0.2"/>
    <row r="56" s="690" customFormat="1" x14ac:dyDescent="0.2"/>
    <row r="57" s="690" customFormat="1" x14ac:dyDescent="0.2"/>
    <row r="58" s="690" customFormat="1" x14ac:dyDescent="0.2"/>
    <row r="59" s="690" customFormat="1" x14ac:dyDescent="0.2"/>
    <row r="60" s="690" customFormat="1" x14ac:dyDescent="0.2"/>
    <row r="61" s="690" customFormat="1" x14ac:dyDescent="0.2"/>
    <row r="62" s="690" customFormat="1" x14ac:dyDescent="0.2"/>
    <row r="63" s="690" customFormat="1" x14ac:dyDescent="0.2"/>
    <row r="64" s="690" customFormat="1" x14ac:dyDescent="0.2"/>
    <row r="65" s="690" customFormat="1" x14ac:dyDescent="0.2"/>
    <row r="66" s="690" customFormat="1" x14ac:dyDescent="0.2"/>
    <row r="67" s="690" customFormat="1" x14ac:dyDescent="0.2"/>
    <row r="68" s="690" customFormat="1" x14ac:dyDescent="0.2"/>
    <row r="69" s="690" customFormat="1" x14ac:dyDescent="0.2"/>
    <row r="70" s="690" customFormat="1" x14ac:dyDescent="0.2"/>
    <row r="71" s="690" customFormat="1" x14ac:dyDescent="0.2"/>
    <row r="72" s="690" customFormat="1" x14ac:dyDescent="0.2"/>
    <row r="73" s="690" customFormat="1" x14ac:dyDescent="0.2"/>
    <row r="74" s="690" customFormat="1" x14ac:dyDescent="0.2"/>
    <row r="75" s="690" customFormat="1" x14ac:dyDescent="0.2"/>
    <row r="76" s="690" customFormat="1" x14ac:dyDescent="0.2"/>
    <row r="77" s="690" customFormat="1" x14ac:dyDescent="0.2"/>
    <row r="78" s="690" customFormat="1" x14ac:dyDescent="0.2"/>
    <row r="79" s="690" customFormat="1" x14ac:dyDescent="0.2"/>
    <row r="80" s="690" customFormat="1" x14ac:dyDescent="0.2"/>
    <row r="81" s="690" customFormat="1" x14ac:dyDescent="0.2"/>
    <row r="82" s="690" customFormat="1" x14ac:dyDescent="0.2"/>
    <row r="83" s="690" customFormat="1" x14ac:dyDescent="0.2"/>
    <row r="84" s="690" customFormat="1" x14ac:dyDescent="0.2"/>
    <row r="85" s="690" customFormat="1" x14ac:dyDescent="0.2"/>
    <row r="86" s="690" customFormat="1" x14ac:dyDescent="0.2"/>
    <row r="87" s="690" customFormat="1" x14ac:dyDescent="0.2"/>
    <row r="88" s="690" customFormat="1" x14ac:dyDescent="0.2"/>
    <row r="89" s="690" customFormat="1" x14ac:dyDescent="0.2"/>
    <row r="90" s="690" customFormat="1" x14ac:dyDescent="0.2"/>
    <row r="91" s="690" customFormat="1" x14ac:dyDescent="0.2"/>
    <row r="92" s="690" customFormat="1" x14ac:dyDescent="0.2"/>
    <row r="93" s="690" customFormat="1" x14ac:dyDescent="0.2"/>
    <row r="94" s="690" customFormat="1" x14ac:dyDescent="0.2"/>
    <row r="95" s="690" customFormat="1" x14ac:dyDescent="0.2"/>
    <row r="96" s="690" customFormat="1" x14ac:dyDescent="0.2"/>
    <row r="97" s="690" customFormat="1" x14ac:dyDescent="0.2"/>
    <row r="98" s="690" customFormat="1" x14ac:dyDescent="0.2"/>
    <row r="99" s="690" customFormat="1" x14ac:dyDescent="0.2"/>
    <row r="100" s="690" customFormat="1" x14ac:dyDescent="0.2"/>
    <row r="101" s="690" customFormat="1" x14ac:dyDescent="0.2"/>
    <row r="102" s="690" customFormat="1" x14ac:dyDescent="0.2"/>
    <row r="103" s="690" customFormat="1" x14ac:dyDescent="0.2"/>
    <row r="104" s="690" customFormat="1" x14ac:dyDescent="0.2"/>
    <row r="105" s="690" customFormat="1" x14ac:dyDescent="0.2"/>
    <row r="106" s="690" customFormat="1" x14ac:dyDescent="0.2"/>
    <row r="107" s="690" customFormat="1" x14ac:dyDescent="0.2"/>
    <row r="108" s="690" customFormat="1" x14ac:dyDescent="0.2"/>
    <row r="109" s="690" customFormat="1" x14ac:dyDescent="0.2"/>
    <row r="110" s="690" customFormat="1" x14ac:dyDescent="0.2"/>
    <row r="111" s="690" customFormat="1" x14ac:dyDescent="0.2"/>
    <row r="112" s="690" customFormat="1" x14ac:dyDescent="0.2"/>
    <row r="113" s="690" customFormat="1" x14ac:dyDescent="0.2"/>
    <row r="114" s="690" customFormat="1" x14ac:dyDescent="0.2"/>
    <row r="115" s="690" customFormat="1" x14ac:dyDescent="0.2"/>
    <row r="116" s="690" customFormat="1" x14ac:dyDescent="0.2"/>
    <row r="117" s="690" customFormat="1" x14ac:dyDescent="0.2"/>
    <row r="118" s="690" customFormat="1" x14ac:dyDescent="0.2"/>
    <row r="119" s="690" customFormat="1" x14ac:dyDescent="0.2"/>
    <row r="120" s="690" customFormat="1" x14ac:dyDescent="0.2"/>
  </sheetData>
  <mergeCells count="3">
    <mergeCell ref="B3:C3"/>
    <mergeCell ref="D3:E3"/>
    <mergeCell ref="F3:H3"/>
  </mergeCells>
  <conditionalFormatting sqref="D5:D10 B5:B10 C5">
    <cfRule type="cellIs" dxfId="2079" priority="14" operator="between">
      <formula>0.00001</formula>
      <formula>0.499</formula>
    </cfRule>
  </conditionalFormatting>
  <conditionalFormatting sqref="F10">
    <cfRule type="cellIs" dxfId="2078" priority="12" operator="between">
      <formula>0.00001</formula>
      <formula>0.499</formula>
    </cfRule>
  </conditionalFormatting>
  <conditionalFormatting sqref="G9">
    <cfRule type="cellIs" dxfId="2077" priority="11" operator="between">
      <formula>0.00001</formula>
      <formula>0.499</formula>
    </cfRule>
  </conditionalFormatting>
  <conditionalFormatting sqref="C6">
    <cfRule type="cellIs" dxfId="2076" priority="7" operator="between">
      <formula>0.00001</formula>
      <formula>0.499</formula>
    </cfRule>
  </conditionalFormatting>
  <conditionalFormatting sqref="C7">
    <cfRule type="cellIs" dxfId="2075" priority="5" operator="between">
      <formula>0.00001</formula>
      <formula>0.499</formula>
    </cfRule>
  </conditionalFormatting>
  <conditionalFormatting sqref="H5">
    <cfRule type="cellIs" dxfId="2074" priority="2" operator="between">
      <formula>0.00001</formula>
      <formula>0.499</formula>
    </cfRule>
  </conditionalFormatting>
  <conditionalFormatting sqref="F5">
    <cfRule type="cellIs" dxfId="2073" priority="3" operator="between">
      <formula>0.00001</formula>
      <formula>0.499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BA80"/>
  <sheetViews>
    <sheetView workbookViewId="0"/>
  </sheetViews>
  <sheetFormatPr baseColWidth="10" defaultRowHeight="14.25" x14ac:dyDescent="0.2"/>
  <cols>
    <col min="1" max="1" width="11" customWidth="1"/>
    <col min="8" max="53" width="11" style="690"/>
  </cols>
  <sheetData>
    <row r="1" spans="1:7" x14ac:dyDescent="0.2">
      <c r="A1" s="6" t="s">
        <v>264</v>
      </c>
      <c r="B1" s="574"/>
      <c r="C1" s="1"/>
      <c r="D1" s="1"/>
      <c r="E1" s="1"/>
      <c r="F1" s="1"/>
      <c r="G1" s="1"/>
    </row>
    <row r="2" spans="1:7" x14ac:dyDescent="0.2">
      <c r="A2" s="1"/>
      <c r="B2" s="1"/>
      <c r="C2" s="1"/>
      <c r="D2" s="1"/>
      <c r="E2" s="1"/>
      <c r="F2" s="1"/>
      <c r="G2" s="61" t="s">
        <v>156</v>
      </c>
    </row>
    <row r="3" spans="1:7" x14ac:dyDescent="0.2">
      <c r="A3" s="62"/>
      <c r="B3" s="900">
        <f>INDICE!A3</f>
        <v>43221</v>
      </c>
      <c r="C3" s="900"/>
      <c r="D3" s="919" t="s">
        <v>117</v>
      </c>
      <c r="E3" s="919"/>
      <c r="F3" s="919" t="s">
        <v>118</v>
      </c>
      <c r="G3" s="919"/>
    </row>
    <row r="4" spans="1:7" x14ac:dyDescent="0.2">
      <c r="A4" s="74"/>
      <c r="B4" s="875" t="s">
        <v>47</v>
      </c>
      <c r="C4" s="261" t="s">
        <v>486</v>
      </c>
      <c r="D4" s="875" t="s">
        <v>47</v>
      </c>
      <c r="E4" s="261" t="s">
        <v>486</v>
      </c>
      <c r="F4" s="875" t="s">
        <v>47</v>
      </c>
      <c r="G4" s="261" t="s">
        <v>486</v>
      </c>
    </row>
    <row r="5" spans="1:7" ht="15" x14ac:dyDescent="0.25">
      <c r="A5" s="568" t="s">
        <v>116</v>
      </c>
      <c r="B5" s="572">
        <v>5899</v>
      </c>
      <c r="C5" s="569">
        <v>8.5372585096596136</v>
      </c>
      <c r="D5" s="570">
        <v>28208</v>
      </c>
      <c r="E5" s="569">
        <v>5.1399604905139959</v>
      </c>
      <c r="F5" s="573">
        <v>68202</v>
      </c>
      <c r="G5" s="569">
        <v>2.582537414454388</v>
      </c>
    </row>
    <row r="6" spans="1:7" x14ac:dyDescent="0.2">
      <c r="A6" s="251"/>
      <c r="B6" s="1"/>
      <c r="C6" s="1"/>
      <c r="D6" s="1"/>
      <c r="E6" s="1"/>
      <c r="F6" s="1"/>
      <c r="G6" s="70" t="s">
        <v>230</v>
      </c>
    </row>
    <row r="7" spans="1:7" x14ac:dyDescent="0.2">
      <c r="A7" s="251" t="s">
        <v>677</v>
      </c>
      <c r="B7" s="1"/>
      <c r="C7" s="1"/>
      <c r="D7" s="1"/>
      <c r="E7" s="1"/>
      <c r="F7" s="1"/>
      <c r="G7" s="1"/>
    </row>
    <row r="8" spans="1:7" s="690" customFormat="1" x14ac:dyDescent="0.2"/>
    <row r="9" spans="1:7" s="690" customFormat="1" x14ac:dyDescent="0.2"/>
    <row r="10" spans="1:7" s="690" customFormat="1" x14ac:dyDescent="0.2"/>
    <row r="11" spans="1:7" s="690" customFormat="1" x14ac:dyDescent="0.2"/>
    <row r="12" spans="1:7" s="690" customFormat="1" x14ac:dyDescent="0.2"/>
    <row r="13" spans="1:7" s="690" customFormat="1" x14ac:dyDescent="0.2"/>
    <row r="14" spans="1:7" s="690" customFormat="1" x14ac:dyDescent="0.2"/>
    <row r="15" spans="1:7" s="690" customFormat="1" x14ac:dyDescent="0.2"/>
    <row r="16" spans="1:7" s="690" customFormat="1" x14ac:dyDescent="0.2"/>
    <row r="17" s="690" customFormat="1" x14ac:dyDescent="0.2"/>
    <row r="18" s="690" customFormat="1" x14ac:dyDescent="0.2"/>
    <row r="19" s="690" customFormat="1" x14ac:dyDescent="0.2"/>
    <row r="20" s="690" customFormat="1" x14ac:dyDescent="0.2"/>
    <row r="21" s="690" customFormat="1" x14ac:dyDescent="0.2"/>
    <row r="22" s="690" customFormat="1" x14ac:dyDescent="0.2"/>
    <row r="23" s="690" customFormat="1" x14ac:dyDescent="0.2"/>
    <row r="24" s="690" customFormat="1" x14ac:dyDescent="0.2"/>
    <row r="25" s="690" customFormat="1" x14ac:dyDescent="0.2"/>
    <row r="26" s="690" customFormat="1" x14ac:dyDescent="0.2"/>
    <row r="27" s="690" customFormat="1" x14ac:dyDescent="0.2"/>
    <row r="28" s="690" customFormat="1" x14ac:dyDescent="0.2"/>
    <row r="29" s="690" customFormat="1" x14ac:dyDescent="0.2"/>
    <row r="30" s="690" customFormat="1" x14ac:dyDescent="0.2"/>
    <row r="31" s="690" customFormat="1" x14ac:dyDescent="0.2"/>
    <row r="32" s="690" customFormat="1" x14ac:dyDescent="0.2"/>
    <row r="33" s="690" customFormat="1" x14ac:dyDescent="0.2"/>
    <row r="34" s="690" customFormat="1" x14ac:dyDescent="0.2"/>
    <row r="35" s="690" customFormat="1" x14ac:dyDescent="0.2"/>
    <row r="36" s="690" customFormat="1" x14ac:dyDescent="0.2"/>
    <row r="37" s="690" customFormat="1" x14ac:dyDescent="0.2"/>
    <row r="38" s="690" customFormat="1" x14ac:dyDescent="0.2"/>
    <row r="39" s="690" customFormat="1" x14ac:dyDescent="0.2"/>
    <row r="40" s="690" customFormat="1" x14ac:dyDescent="0.2"/>
    <row r="41" s="690" customFormat="1" x14ac:dyDescent="0.2"/>
    <row r="42" s="690" customFormat="1" x14ac:dyDescent="0.2"/>
    <row r="43" s="690" customFormat="1" x14ac:dyDescent="0.2"/>
    <row r="44" s="690" customFormat="1" x14ac:dyDescent="0.2"/>
    <row r="45" s="690" customFormat="1" x14ac:dyDescent="0.2"/>
    <row r="46" s="690" customFormat="1" x14ac:dyDescent="0.2"/>
    <row r="47" s="690" customFormat="1" x14ac:dyDescent="0.2"/>
    <row r="48" s="690" customFormat="1" x14ac:dyDescent="0.2"/>
    <row r="49" s="690" customFormat="1" x14ac:dyDescent="0.2"/>
    <row r="50" s="690" customFormat="1" x14ac:dyDescent="0.2"/>
    <row r="51" s="690" customFormat="1" x14ac:dyDescent="0.2"/>
    <row r="52" s="690" customFormat="1" x14ac:dyDescent="0.2"/>
    <row r="53" s="690" customFormat="1" x14ac:dyDescent="0.2"/>
    <row r="54" s="690" customFormat="1" x14ac:dyDescent="0.2"/>
    <row r="55" s="690" customFormat="1" x14ac:dyDescent="0.2"/>
    <row r="56" s="690" customFormat="1" x14ac:dyDescent="0.2"/>
    <row r="57" s="690" customFormat="1" x14ac:dyDescent="0.2"/>
    <row r="58" s="690" customFormat="1" x14ac:dyDescent="0.2"/>
    <row r="59" s="690" customFormat="1" x14ac:dyDescent="0.2"/>
    <row r="60" s="690" customFormat="1" x14ac:dyDescent="0.2"/>
    <row r="61" s="690" customFormat="1" x14ac:dyDescent="0.2"/>
    <row r="62" s="690" customFormat="1" x14ac:dyDescent="0.2"/>
    <row r="63" s="690" customFormat="1" x14ac:dyDescent="0.2"/>
    <row r="64" s="690" customFormat="1" x14ac:dyDescent="0.2"/>
    <row r="65" s="690" customFormat="1" x14ac:dyDescent="0.2"/>
    <row r="66" s="690" customFormat="1" x14ac:dyDescent="0.2"/>
    <row r="67" s="690" customFormat="1" x14ac:dyDescent="0.2"/>
    <row r="68" s="690" customFormat="1" x14ac:dyDescent="0.2"/>
    <row r="69" s="690" customFormat="1" x14ac:dyDescent="0.2"/>
    <row r="70" s="690" customFormat="1" x14ac:dyDescent="0.2"/>
    <row r="71" s="690" customFormat="1" x14ac:dyDescent="0.2"/>
    <row r="72" s="690" customFormat="1" x14ac:dyDescent="0.2"/>
    <row r="73" s="690" customFormat="1" x14ac:dyDescent="0.2"/>
    <row r="74" s="690" customFormat="1" x14ac:dyDescent="0.2"/>
    <row r="75" s="690" customFormat="1" x14ac:dyDescent="0.2"/>
    <row r="76" s="690" customFormat="1" x14ac:dyDescent="0.2"/>
    <row r="77" s="690" customFormat="1" x14ac:dyDescent="0.2"/>
    <row r="78" s="690" customFormat="1" x14ac:dyDescent="0.2"/>
    <row r="79" s="690" customFormat="1" x14ac:dyDescent="0.2"/>
    <row r="80" s="690"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H15"/>
  <sheetViews>
    <sheetView workbookViewId="0"/>
  </sheetViews>
  <sheetFormatPr baseColWidth="10" defaultRowHeight="12.75" x14ac:dyDescent="0.2"/>
  <cols>
    <col min="1" max="1" width="32.375" style="77" customWidth="1"/>
    <col min="2" max="2" width="12.375" style="77" customWidth="1"/>
    <col min="3" max="3" width="12.875" style="77" customWidth="1"/>
    <col min="4" max="4" width="11" style="77"/>
    <col min="5" max="5" width="12.875" style="77" customWidth="1"/>
    <col min="6" max="6" width="13.5" style="77" customWidth="1"/>
    <col min="7" max="7" width="11" style="77"/>
    <col min="8" max="8" width="15.875" style="77" customWidth="1"/>
    <col min="9" max="10" width="11" style="77"/>
    <col min="11" max="12" width="11.5" style="77" customWidth="1"/>
    <col min="13" max="256" width="11" style="77"/>
    <col min="257" max="257" width="32.375" style="77" customWidth="1"/>
    <col min="258" max="258" width="12.375" style="77" customWidth="1"/>
    <col min="259" max="259" width="12.875" style="77" customWidth="1"/>
    <col min="260" max="260" width="11" style="77"/>
    <col min="261" max="261" width="12.875" style="77" customWidth="1"/>
    <col min="262" max="262" width="13.5" style="77" customWidth="1"/>
    <col min="263" max="263" width="11" style="77"/>
    <col min="264" max="264" width="12.375" style="77" customWidth="1"/>
    <col min="265" max="266" width="11" style="77"/>
    <col min="267" max="268" width="11.5" style="77" customWidth="1"/>
    <col min="269" max="512" width="11" style="77"/>
    <col min="513" max="513" width="32.375" style="77" customWidth="1"/>
    <col min="514" max="514" width="12.375" style="77" customWidth="1"/>
    <col min="515" max="515" width="12.875" style="77" customWidth="1"/>
    <col min="516" max="516" width="11" style="77"/>
    <col min="517" max="517" width="12.875" style="77" customWidth="1"/>
    <col min="518" max="518" width="13.5" style="77" customWidth="1"/>
    <col min="519" max="519" width="11" style="77"/>
    <col min="520" max="520" width="12.375" style="77" customWidth="1"/>
    <col min="521" max="522" width="11" style="77"/>
    <col min="523" max="524" width="11.5" style="77" customWidth="1"/>
    <col min="525" max="768" width="11" style="77"/>
    <col min="769" max="769" width="32.375" style="77" customWidth="1"/>
    <col min="770" max="770" width="12.375" style="77" customWidth="1"/>
    <col min="771" max="771" width="12.875" style="77" customWidth="1"/>
    <col min="772" max="772" width="11" style="77"/>
    <col min="773" max="773" width="12.875" style="77" customWidth="1"/>
    <col min="774" max="774" width="13.5" style="77" customWidth="1"/>
    <col min="775" max="775" width="11" style="77"/>
    <col min="776" max="776" width="12.375" style="77" customWidth="1"/>
    <col min="777" max="778" width="11" style="77"/>
    <col min="779" max="780" width="11.5" style="77" customWidth="1"/>
    <col min="781" max="1024" width="11" style="77"/>
    <col min="1025" max="1025" width="32.375" style="77" customWidth="1"/>
    <col min="1026" max="1026" width="12.375" style="77" customWidth="1"/>
    <col min="1027" max="1027" width="12.875" style="77" customWidth="1"/>
    <col min="1028" max="1028" width="11" style="77"/>
    <col min="1029" max="1029" width="12.875" style="77" customWidth="1"/>
    <col min="1030" max="1030" width="13.5" style="77" customWidth="1"/>
    <col min="1031" max="1031" width="11" style="77"/>
    <col min="1032" max="1032" width="12.375" style="77" customWidth="1"/>
    <col min="1033" max="1034" width="11" style="77"/>
    <col min="1035" max="1036" width="11.5" style="77" customWidth="1"/>
    <col min="1037" max="1280" width="11" style="77"/>
    <col min="1281" max="1281" width="32.375" style="77" customWidth="1"/>
    <col min="1282" max="1282" width="12.375" style="77" customWidth="1"/>
    <col min="1283" max="1283" width="12.875" style="77" customWidth="1"/>
    <col min="1284" max="1284" width="11" style="77"/>
    <col min="1285" max="1285" width="12.875" style="77" customWidth="1"/>
    <col min="1286" max="1286" width="13.5" style="77" customWidth="1"/>
    <col min="1287" max="1287" width="11" style="77"/>
    <col min="1288" max="1288" width="12.375" style="77" customWidth="1"/>
    <col min="1289" max="1290" width="11" style="77"/>
    <col min="1291" max="1292" width="11.5" style="77" customWidth="1"/>
    <col min="1293" max="1536" width="11" style="77"/>
    <col min="1537" max="1537" width="32.375" style="77" customWidth="1"/>
    <col min="1538" max="1538" width="12.375" style="77" customWidth="1"/>
    <col min="1539" max="1539" width="12.875" style="77" customWidth="1"/>
    <col min="1540" max="1540" width="11" style="77"/>
    <col min="1541" max="1541" width="12.875" style="77" customWidth="1"/>
    <col min="1542" max="1542" width="13.5" style="77" customWidth="1"/>
    <col min="1543" max="1543" width="11" style="77"/>
    <col min="1544" max="1544" width="12.375" style="77" customWidth="1"/>
    <col min="1545" max="1546" width="11" style="77"/>
    <col min="1547" max="1548" width="11.5" style="77" customWidth="1"/>
    <col min="1549" max="1792" width="11" style="77"/>
    <col min="1793" max="1793" width="32.375" style="77" customWidth="1"/>
    <col min="1794" max="1794" width="12.375" style="77" customWidth="1"/>
    <col min="1795" max="1795" width="12.875" style="77" customWidth="1"/>
    <col min="1796" max="1796" width="11" style="77"/>
    <col min="1797" max="1797" width="12.875" style="77" customWidth="1"/>
    <col min="1798" max="1798" width="13.5" style="77" customWidth="1"/>
    <col min="1799" max="1799" width="11" style="77"/>
    <col min="1800" max="1800" width="12.375" style="77" customWidth="1"/>
    <col min="1801" max="1802" width="11" style="77"/>
    <col min="1803" max="1804" width="11.5" style="77" customWidth="1"/>
    <col min="1805" max="2048" width="11" style="77"/>
    <col min="2049" max="2049" width="32.375" style="77" customWidth="1"/>
    <col min="2050" max="2050" width="12.375" style="77" customWidth="1"/>
    <col min="2051" max="2051" width="12.875" style="77" customWidth="1"/>
    <col min="2052" max="2052" width="11" style="77"/>
    <col min="2053" max="2053" width="12.875" style="77" customWidth="1"/>
    <col min="2054" max="2054" width="13.5" style="77" customWidth="1"/>
    <col min="2055" max="2055" width="11" style="77"/>
    <col min="2056" max="2056" width="12.375" style="77" customWidth="1"/>
    <col min="2057" max="2058" width="11" style="77"/>
    <col min="2059" max="2060" width="11.5" style="77" customWidth="1"/>
    <col min="2061" max="2304" width="11" style="77"/>
    <col min="2305" max="2305" width="32.375" style="77" customWidth="1"/>
    <col min="2306" max="2306" width="12.375" style="77" customWidth="1"/>
    <col min="2307" max="2307" width="12.875" style="77" customWidth="1"/>
    <col min="2308" max="2308" width="11" style="77"/>
    <col min="2309" max="2309" width="12.875" style="77" customWidth="1"/>
    <col min="2310" max="2310" width="13.5" style="77" customWidth="1"/>
    <col min="2311" max="2311" width="11" style="77"/>
    <col min="2312" max="2312" width="12.375" style="77" customWidth="1"/>
    <col min="2313" max="2314" width="11" style="77"/>
    <col min="2315" max="2316" width="11.5" style="77" customWidth="1"/>
    <col min="2317" max="2560" width="11" style="77"/>
    <col min="2561" max="2561" width="32.375" style="77" customWidth="1"/>
    <col min="2562" max="2562" width="12.375" style="77" customWidth="1"/>
    <col min="2563" max="2563" width="12.875" style="77" customWidth="1"/>
    <col min="2564" max="2564" width="11" style="77"/>
    <col min="2565" max="2565" width="12.875" style="77" customWidth="1"/>
    <col min="2566" max="2566" width="13.5" style="77" customWidth="1"/>
    <col min="2567" max="2567" width="11" style="77"/>
    <col min="2568" max="2568" width="12.375" style="77" customWidth="1"/>
    <col min="2569" max="2570" width="11" style="77"/>
    <col min="2571" max="2572" width="11.5" style="77" customWidth="1"/>
    <col min="2573" max="2816" width="11" style="77"/>
    <col min="2817" max="2817" width="32.375" style="77" customWidth="1"/>
    <col min="2818" max="2818" width="12.375" style="77" customWidth="1"/>
    <col min="2819" max="2819" width="12.875" style="77" customWidth="1"/>
    <col min="2820" max="2820" width="11" style="77"/>
    <col min="2821" max="2821" width="12.875" style="77" customWidth="1"/>
    <col min="2822" max="2822" width="13.5" style="77" customWidth="1"/>
    <col min="2823" max="2823" width="11" style="77"/>
    <col min="2824" max="2824" width="12.375" style="77" customWidth="1"/>
    <col min="2825" max="2826" width="11" style="77"/>
    <col min="2827" max="2828" width="11.5" style="77" customWidth="1"/>
    <col min="2829" max="3072" width="11" style="77"/>
    <col min="3073" max="3073" width="32.375" style="77" customWidth="1"/>
    <col min="3074" max="3074" width="12.375" style="77" customWidth="1"/>
    <col min="3075" max="3075" width="12.875" style="77" customWidth="1"/>
    <col min="3076" max="3076" width="11" style="77"/>
    <col min="3077" max="3077" width="12.875" style="77" customWidth="1"/>
    <col min="3078" max="3078" width="13.5" style="77" customWidth="1"/>
    <col min="3079" max="3079" width="11" style="77"/>
    <col min="3080" max="3080" width="12.375" style="77" customWidth="1"/>
    <col min="3081" max="3082" width="11" style="77"/>
    <col min="3083" max="3084" width="11.5" style="77" customWidth="1"/>
    <col min="3085" max="3328" width="11" style="77"/>
    <col min="3329" max="3329" width="32.375" style="77" customWidth="1"/>
    <col min="3330" max="3330" width="12.375" style="77" customWidth="1"/>
    <col min="3331" max="3331" width="12.875" style="77" customWidth="1"/>
    <col min="3332" max="3332" width="11" style="77"/>
    <col min="3333" max="3333" width="12.875" style="77" customWidth="1"/>
    <col min="3334" max="3334" width="13.5" style="77" customWidth="1"/>
    <col min="3335" max="3335" width="11" style="77"/>
    <col min="3336" max="3336" width="12.375" style="77" customWidth="1"/>
    <col min="3337" max="3338" width="11" style="77"/>
    <col min="3339" max="3340" width="11.5" style="77" customWidth="1"/>
    <col min="3341" max="3584" width="11" style="77"/>
    <col min="3585" max="3585" width="32.375" style="77" customWidth="1"/>
    <col min="3586" max="3586" width="12.375" style="77" customWidth="1"/>
    <col min="3587" max="3587" width="12.875" style="77" customWidth="1"/>
    <col min="3588" max="3588" width="11" style="77"/>
    <col min="3589" max="3589" width="12.875" style="77" customWidth="1"/>
    <col min="3590" max="3590" width="13.5" style="77" customWidth="1"/>
    <col min="3591" max="3591" width="11" style="77"/>
    <col min="3592" max="3592" width="12.375" style="77" customWidth="1"/>
    <col min="3593" max="3594" width="11" style="77"/>
    <col min="3595" max="3596" width="11.5" style="77" customWidth="1"/>
    <col min="3597" max="3840" width="11" style="77"/>
    <col min="3841" max="3841" width="32.375" style="77" customWidth="1"/>
    <col min="3842" max="3842" width="12.375" style="77" customWidth="1"/>
    <col min="3843" max="3843" width="12.875" style="77" customWidth="1"/>
    <col min="3844" max="3844" width="11" style="77"/>
    <col min="3845" max="3845" width="12.875" style="77" customWidth="1"/>
    <col min="3846" max="3846" width="13.5" style="77" customWidth="1"/>
    <col min="3847" max="3847" width="11" style="77"/>
    <col min="3848" max="3848" width="12.375" style="77" customWidth="1"/>
    <col min="3849" max="3850" width="11" style="77"/>
    <col min="3851" max="3852" width="11.5" style="77" customWidth="1"/>
    <col min="3853" max="4096" width="11" style="77"/>
    <col min="4097" max="4097" width="32.375" style="77" customWidth="1"/>
    <col min="4098" max="4098" width="12.375" style="77" customWidth="1"/>
    <col min="4099" max="4099" width="12.875" style="77" customWidth="1"/>
    <col min="4100" max="4100" width="11" style="77"/>
    <col min="4101" max="4101" width="12.875" style="77" customWidth="1"/>
    <col min="4102" max="4102" width="13.5" style="77" customWidth="1"/>
    <col min="4103" max="4103" width="11" style="77"/>
    <col min="4104" max="4104" width="12.375" style="77" customWidth="1"/>
    <col min="4105" max="4106" width="11" style="77"/>
    <col min="4107" max="4108" width="11.5" style="77" customWidth="1"/>
    <col min="4109" max="4352" width="11" style="77"/>
    <col min="4353" max="4353" width="32.375" style="77" customWidth="1"/>
    <col min="4354" max="4354" width="12.375" style="77" customWidth="1"/>
    <col min="4355" max="4355" width="12.875" style="77" customWidth="1"/>
    <col min="4356" max="4356" width="11" style="77"/>
    <col min="4357" max="4357" width="12.875" style="77" customWidth="1"/>
    <col min="4358" max="4358" width="13.5" style="77" customWidth="1"/>
    <col min="4359" max="4359" width="11" style="77"/>
    <col min="4360" max="4360" width="12.375" style="77" customWidth="1"/>
    <col min="4361" max="4362" width="11" style="77"/>
    <col min="4363" max="4364" width="11.5" style="77" customWidth="1"/>
    <col min="4365" max="4608" width="11" style="77"/>
    <col min="4609" max="4609" width="32.375" style="77" customWidth="1"/>
    <col min="4610" max="4610" width="12.375" style="77" customWidth="1"/>
    <col min="4611" max="4611" width="12.875" style="77" customWidth="1"/>
    <col min="4612" max="4612" width="11" style="77"/>
    <col min="4613" max="4613" width="12.875" style="77" customWidth="1"/>
    <col min="4614" max="4614" width="13.5" style="77" customWidth="1"/>
    <col min="4615" max="4615" width="11" style="77"/>
    <col min="4616" max="4616" width="12.375" style="77" customWidth="1"/>
    <col min="4617" max="4618" width="11" style="77"/>
    <col min="4619" max="4620" width="11.5" style="77" customWidth="1"/>
    <col min="4621" max="4864" width="11" style="77"/>
    <col min="4865" max="4865" width="32.375" style="77" customWidth="1"/>
    <col min="4866" max="4866" width="12.375" style="77" customWidth="1"/>
    <col min="4867" max="4867" width="12.875" style="77" customWidth="1"/>
    <col min="4868" max="4868" width="11" style="77"/>
    <col min="4869" max="4869" width="12.875" style="77" customWidth="1"/>
    <col min="4870" max="4870" width="13.5" style="77" customWidth="1"/>
    <col min="4871" max="4871" width="11" style="77"/>
    <col min="4872" max="4872" width="12.375" style="77" customWidth="1"/>
    <col min="4873" max="4874" width="11" style="77"/>
    <col min="4875" max="4876" width="11.5" style="77" customWidth="1"/>
    <col min="4877" max="5120" width="11" style="77"/>
    <col min="5121" max="5121" width="32.375" style="77" customWidth="1"/>
    <col min="5122" max="5122" width="12.375" style="77" customWidth="1"/>
    <col min="5123" max="5123" width="12.875" style="77" customWidth="1"/>
    <col min="5124" max="5124" width="11" style="77"/>
    <col min="5125" max="5125" width="12.875" style="77" customWidth="1"/>
    <col min="5126" max="5126" width="13.5" style="77" customWidth="1"/>
    <col min="5127" max="5127" width="11" style="77"/>
    <col min="5128" max="5128" width="12.375" style="77" customWidth="1"/>
    <col min="5129" max="5130" width="11" style="77"/>
    <col min="5131" max="5132" width="11.5" style="77" customWidth="1"/>
    <col min="5133" max="5376" width="11" style="77"/>
    <col min="5377" max="5377" width="32.375" style="77" customWidth="1"/>
    <col min="5378" max="5378" width="12.375" style="77" customWidth="1"/>
    <col min="5379" max="5379" width="12.875" style="77" customWidth="1"/>
    <col min="5380" max="5380" width="11" style="77"/>
    <col min="5381" max="5381" width="12.875" style="77" customWidth="1"/>
    <col min="5382" max="5382" width="13.5" style="77" customWidth="1"/>
    <col min="5383" max="5383" width="11" style="77"/>
    <col min="5384" max="5384" width="12.375" style="77" customWidth="1"/>
    <col min="5385" max="5386" width="11" style="77"/>
    <col min="5387" max="5388" width="11.5" style="77" customWidth="1"/>
    <col min="5389" max="5632" width="11" style="77"/>
    <col min="5633" max="5633" width="32.375" style="77" customWidth="1"/>
    <col min="5634" max="5634" width="12.375" style="77" customWidth="1"/>
    <col min="5635" max="5635" width="12.875" style="77" customWidth="1"/>
    <col min="5636" max="5636" width="11" style="77"/>
    <col min="5637" max="5637" width="12.875" style="77" customWidth="1"/>
    <col min="5638" max="5638" width="13.5" style="77" customWidth="1"/>
    <col min="5639" max="5639" width="11" style="77"/>
    <col min="5640" max="5640" width="12.375" style="77" customWidth="1"/>
    <col min="5641" max="5642" width="11" style="77"/>
    <col min="5643" max="5644" width="11.5" style="77" customWidth="1"/>
    <col min="5645" max="5888" width="11" style="77"/>
    <col min="5889" max="5889" width="32.375" style="77" customWidth="1"/>
    <col min="5890" max="5890" width="12.375" style="77" customWidth="1"/>
    <col min="5891" max="5891" width="12.875" style="77" customWidth="1"/>
    <col min="5892" max="5892" width="11" style="77"/>
    <col min="5893" max="5893" width="12.875" style="77" customWidth="1"/>
    <col min="5894" max="5894" width="13.5" style="77" customWidth="1"/>
    <col min="5895" max="5895" width="11" style="77"/>
    <col min="5896" max="5896" width="12.375" style="77" customWidth="1"/>
    <col min="5897" max="5898" width="11" style="77"/>
    <col min="5899" max="5900" width="11.5" style="77" customWidth="1"/>
    <col min="5901" max="6144" width="11" style="77"/>
    <col min="6145" max="6145" width="32.375" style="77" customWidth="1"/>
    <col min="6146" max="6146" width="12.375" style="77" customWidth="1"/>
    <col min="6147" max="6147" width="12.875" style="77" customWidth="1"/>
    <col min="6148" max="6148" width="11" style="77"/>
    <col min="6149" max="6149" width="12.875" style="77" customWidth="1"/>
    <col min="6150" max="6150" width="13.5" style="77" customWidth="1"/>
    <col min="6151" max="6151" width="11" style="77"/>
    <col min="6152" max="6152" width="12.375" style="77" customWidth="1"/>
    <col min="6153" max="6154" width="11" style="77"/>
    <col min="6155" max="6156" width="11.5" style="77" customWidth="1"/>
    <col min="6157" max="6400" width="11" style="77"/>
    <col min="6401" max="6401" width="32.375" style="77" customWidth="1"/>
    <col min="6402" max="6402" width="12.375" style="77" customWidth="1"/>
    <col min="6403" max="6403" width="12.875" style="77" customWidth="1"/>
    <col min="6404" max="6404" width="11" style="77"/>
    <col min="6405" max="6405" width="12.875" style="77" customWidth="1"/>
    <col min="6406" max="6406" width="13.5" style="77" customWidth="1"/>
    <col min="6407" max="6407" width="11" style="77"/>
    <col min="6408" max="6408" width="12.375" style="77" customWidth="1"/>
    <col min="6409" max="6410" width="11" style="77"/>
    <col min="6411" max="6412" width="11.5" style="77" customWidth="1"/>
    <col min="6413" max="6656" width="11" style="77"/>
    <col min="6657" max="6657" width="32.375" style="77" customWidth="1"/>
    <col min="6658" max="6658" width="12.375" style="77" customWidth="1"/>
    <col min="6659" max="6659" width="12.875" style="77" customWidth="1"/>
    <col min="6660" max="6660" width="11" style="77"/>
    <col min="6661" max="6661" width="12.875" style="77" customWidth="1"/>
    <col min="6662" max="6662" width="13.5" style="77" customWidth="1"/>
    <col min="6663" max="6663" width="11" style="77"/>
    <col min="6664" max="6664" width="12.375" style="77" customWidth="1"/>
    <col min="6665" max="6666" width="11" style="77"/>
    <col min="6667" max="6668" width="11.5" style="77" customWidth="1"/>
    <col min="6669" max="6912" width="11" style="77"/>
    <col min="6913" max="6913" width="32.375" style="77" customWidth="1"/>
    <col min="6914" max="6914" width="12.375" style="77" customWidth="1"/>
    <col min="6915" max="6915" width="12.875" style="77" customWidth="1"/>
    <col min="6916" max="6916" width="11" style="77"/>
    <col min="6917" max="6917" width="12.875" style="77" customWidth="1"/>
    <col min="6918" max="6918" width="13.5" style="77" customWidth="1"/>
    <col min="6919" max="6919" width="11" style="77"/>
    <col min="6920" max="6920" width="12.375" style="77" customWidth="1"/>
    <col min="6921" max="6922" width="11" style="77"/>
    <col min="6923" max="6924" width="11.5" style="77" customWidth="1"/>
    <col min="6925" max="7168" width="11" style="77"/>
    <col min="7169" max="7169" width="32.375" style="77" customWidth="1"/>
    <col min="7170" max="7170" width="12.375" style="77" customWidth="1"/>
    <col min="7171" max="7171" width="12.875" style="77" customWidth="1"/>
    <col min="7172" max="7172" width="11" style="77"/>
    <col min="7173" max="7173" width="12.875" style="77" customWidth="1"/>
    <col min="7174" max="7174" width="13.5" style="77" customWidth="1"/>
    <col min="7175" max="7175" width="11" style="77"/>
    <col min="7176" max="7176" width="12.375" style="77" customWidth="1"/>
    <col min="7177" max="7178" width="11" style="77"/>
    <col min="7179" max="7180" width="11.5" style="77" customWidth="1"/>
    <col min="7181" max="7424" width="11" style="77"/>
    <col min="7425" max="7425" width="32.375" style="77" customWidth="1"/>
    <col min="7426" max="7426" width="12.375" style="77" customWidth="1"/>
    <col min="7427" max="7427" width="12.875" style="77" customWidth="1"/>
    <col min="7428" max="7428" width="11" style="77"/>
    <col min="7429" max="7429" width="12.875" style="77" customWidth="1"/>
    <col min="7430" max="7430" width="13.5" style="77" customWidth="1"/>
    <col min="7431" max="7431" width="11" style="77"/>
    <col min="7432" max="7432" width="12.375" style="77" customWidth="1"/>
    <col min="7433" max="7434" width="11" style="77"/>
    <col min="7435" max="7436" width="11.5" style="77" customWidth="1"/>
    <col min="7437" max="7680" width="11" style="77"/>
    <col min="7681" max="7681" width="32.375" style="77" customWidth="1"/>
    <col min="7682" max="7682" width="12.375" style="77" customWidth="1"/>
    <col min="7683" max="7683" width="12.875" style="77" customWidth="1"/>
    <col min="7684" max="7684" width="11" style="77"/>
    <col min="7685" max="7685" width="12.875" style="77" customWidth="1"/>
    <col min="7686" max="7686" width="13.5" style="77" customWidth="1"/>
    <col min="7687" max="7687" width="11" style="77"/>
    <col min="7688" max="7688" width="12.375" style="77" customWidth="1"/>
    <col min="7689" max="7690" width="11" style="77"/>
    <col min="7691" max="7692" width="11.5" style="77" customWidth="1"/>
    <col min="7693" max="7936" width="11" style="77"/>
    <col min="7937" max="7937" width="32.375" style="77" customWidth="1"/>
    <col min="7938" max="7938" width="12.375" style="77" customWidth="1"/>
    <col min="7939" max="7939" width="12.875" style="77" customWidth="1"/>
    <col min="7940" max="7940" width="11" style="77"/>
    <col min="7941" max="7941" width="12.875" style="77" customWidth="1"/>
    <col min="7942" max="7942" width="13.5" style="77" customWidth="1"/>
    <col min="7943" max="7943" width="11" style="77"/>
    <col min="7944" max="7944" width="12.375" style="77" customWidth="1"/>
    <col min="7945" max="7946" width="11" style="77"/>
    <col min="7947" max="7948" width="11.5" style="77" customWidth="1"/>
    <col min="7949" max="8192" width="11" style="77"/>
    <col min="8193" max="8193" width="32.375" style="77" customWidth="1"/>
    <col min="8194" max="8194" width="12.375" style="77" customWidth="1"/>
    <col min="8195" max="8195" width="12.875" style="77" customWidth="1"/>
    <col min="8196" max="8196" width="11" style="77"/>
    <col min="8197" max="8197" width="12.875" style="77" customWidth="1"/>
    <col min="8198" max="8198" width="13.5" style="77" customWidth="1"/>
    <col min="8199" max="8199" width="11" style="77"/>
    <col min="8200" max="8200" width="12.375" style="77" customWidth="1"/>
    <col min="8201" max="8202" width="11" style="77"/>
    <col min="8203" max="8204" width="11.5" style="77" customWidth="1"/>
    <col min="8205" max="8448" width="11" style="77"/>
    <col min="8449" max="8449" width="32.375" style="77" customWidth="1"/>
    <col min="8450" max="8450" width="12.375" style="77" customWidth="1"/>
    <col min="8451" max="8451" width="12.875" style="77" customWidth="1"/>
    <col min="8452" max="8452" width="11" style="77"/>
    <col min="8453" max="8453" width="12.875" style="77" customWidth="1"/>
    <col min="8454" max="8454" width="13.5" style="77" customWidth="1"/>
    <col min="8455" max="8455" width="11" style="77"/>
    <col min="8456" max="8456" width="12.375" style="77" customWidth="1"/>
    <col min="8457" max="8458" width="11" style="77"/>
    <col min="8459" max="8460" width="11.5" style="77" customWidth="1"/>
    <col min="8461" max="8704" width="11" style="77"/>
    <col min="8705" max="8705" width="32.375" style="77" customWidth="1"/>
    <col min="8706" max="8706" width="12.375" style="77" customWidth="1"/>
    <col min="8707" max="8707" width="12.875" style="77" customWidth="1"/>
    <col min="8708" max="8708" width="11" style="77"/>
    <col min="8709" max="8709" width="12.875" style="77" customWidth="1"/>
    <col min="8710" max="8710" width="13.5" style="77" customWidth="1"/>
    <col min="8711" max="8711" width="11" style="77"/>
    <col min="8712" max="8712" width="12.375" style="77" customWidth="1"/>
    <col min="8713" max="8714" width="11" style="77"/>
    <col min="8715" max="8716" width="11.5" style="77" customWidth="1"/>
    <col min="8717" max="8960" width="11" style="77"/>
    <col min="8961" max="8961" width="32.375" style="77" customWidth="1"/>
    <col min="8962" max="8962" width="12.375" style="77" customWidth="1"/>
    <col min="8963" max="8963" width="12.875" style="77" customWidth="1"/>
    <col min="8964" max="8964" width="11" style="77"/>
    <col min="8965" max="8965" width="12.875" style="77" customWidth="1"/>
    <col min="8966" max="8966" width="13.5" style="77" customWidth="1"/>
    <col min="8967" max="8967" width="11" style="77"/>
    <col min="8968" max="8968" width="12.375" style="77" customWidth="1"/>
    <col min="8969" max="8970" width="11" style="77"/>
    <col min="8971" max="8972" width="11.5" style="77" customWidth="1"/>
    <col min="8973" max="9216" width="11" style="77"/>
    <col min="9217" max="9217" width="32.375" style="77" customWidth="1"/>
    <col min="9218" max="9218" width="12.375" style="77" customWidth="1"/>
    <col min="9219" max="9219" width="12.875" style="77" customWidth="1"/>
    <col min="9220" max="9220" width="11" style="77"/>
    <col min="9221" max="9221" width="12.875" style="77" customWidth="1"/>
    <col min="9222" max="9222" width="13.5" style="77" customWidth="1"/>
    <col min="9223" max="9223" width="11" style="77"/>
    <col min="9224" max="9224" width="12.375" style="77" customWidth="1"/>
    <col min="9225" max="9226" width="11" style="77"/>
    <col min="9227" max="9228" width="11.5" style="77" customWidth="1"/>
    <col min="9229" max="9472" width="11" style="77"/>
    <col min="9473" max="9473" width="32.375" style="77" customWidth="1"/>
    <col min="9474" max="9474" width="12.375" style="77" customWidth="1"/>
    <col min="9475" max="9475" width="12.875" style="77" customWidth="1"/>
    <col min="9476" max="9476" width="11" style="77"/>
    <col min="9477" max="9477" width="12.875" style="77" customWidth="1"/>
    <col min="9478" max="9478" width="13.5" style="77" customWidth="1"/>
    <col min="9479" max="9479" width="11" style="77"/>
    <col min="9480" max="9480" width="12.375" style="77" customWidth="1"/>
    <col min="9481" max="9482" width="11" style="77"/>
    <col min="9483" max="9484" width="11.5" style="77" customWidth="1"/>
    <col min="9485" max="9728" width="11" style="77"/>
    <col min="9729" max="9729" width="32.375" style="77" customWidth="1"/>
    <col min="9730" max="9730" width="12.375" style="77" customWidth="1"/>
    <col min="9731" max="9731" width="12.875" style="77" customWidth="1"/>
    <col min="9732" max="9732" width="11" style="77"/>
    <col min="9733" max="9733" width="12.875" style="77" customWidth="1"/>
    <col min="9734" max="9734" width="13.5" style="77" customWidth="1"/>
    <col min="9735" max="9735" width="11" style="77"/>
    <col min="9736" max="9736" width="12.375" style="77" customWidth="1"/>
    <col min="9737" max="9738" width="11" style="77"/>
    <col min="9739" max="9740" width="11.5" style="77" customWidth="1"/>
    <col min="9741" max="9984" width="11" style="77"/>
    <col min="9985" max="9985" width="32.375" style="77" customWidth="1"/>
    <col min="9986" max="9986" width="12.375" style="77" customWidth="1"/>
    <col min="9987" max="9987" width="12.875" style="77" customWidth="1"/>
    <col min="9988" max="9988" width="11" style="77"/>
    <col min="9989" max="9989" width="12.875" style="77" customWidth="1"/>
    <col min="9990" max="9990" width="13.5" style="77" customWidth="1"/>
    <col min="9991" max="9991" width="11" style="77"/>
    <col min="9992" max="9992" width="12.375" style="77" customWidth="1"/>
    <col min="9993" max="9994" width="11" style="77"/>
    <col min="9995" max="9996" width="11.5" style="77" customWidth="1"/>
    <col min="9997" max="10240" width="11" style="77"/>
    <col min="10241" max="10241" width="32.375" style="77" customWidth="1"/>
    <col min="10242" max="10242" width="12.375" style="77" customWidth="1"/>
    <col min="10243" max="10243" width="12.875" style="77" customWidth="1"/>
    <col min="10244" max="10244" width="11" style="77"/>
    <col min="10245" max="10245" width="12.875" style="77" customWidth="1"/>
    <col min="10246" max="10246" width="13.5" style="77" customWidth="1"/>
    <col min="10247" max="10247" width="11" style="77"/>
    <col min="10248" max="10248" width="12.375" style="77" customWidth="1"/>
    <col min="10249" max="10250" width="11" style="77"/>
    <col min="10251" max="10252" width="11.5" style="77" customWidth="1"/>
    <col min="10253" max="10496" width="11" style="77"/>
    <col min="10497" max="10497" width="32.375" style="77" customWidth="1"/>
    <col min="10498" max="10498" width="12.375" style="77" customWidth="1"/>
    <col min="10499" max="10499" width="12.875" style="77" customWidth="1"/>
    <col min="10500" max="10500" width="11" style="77"/>
    <col min="10501" max="10501" width="12.875" style="77" customWidth="1"/>
    <col min="10502" max="10502" width="13.5" style="77" customWidth="1"/>
    <col min="10503" max="10503" width="11" style="77"/>
    <col min="10504" max="10504" width="12.375" style="77" customWidth="1"/>
    <col min="10505" max="10506" width="11" style="77"/>
    <col min="10507" max="10508" width="11.5" style="77" customWidth="1"/>
    <col min="10509" max="10752" width="11" style="77"/>
    <col min="10753" max="10753" width="32.375" style="77" customWidth="1"/>
    <col min="10754" max="10754" width="12.375" style="77" customWidth="1"/>
    <col min="10755" max="10755" width="12.875" style="77" customWidth="1"/>
    <col min="10756" max="10756" width="11" style="77"/>
    <col min="10757" max="10757" width="12.875" style="77" customWidth="1"/>
    <col min="10758" max="10758" width="13.5" style="77" customWidth="1"/>
    <col min="10759" max="10759" width="11" style="77"/>
    <col min="10760" max="10760" width="12.375" style="77" customWidth="1"/>
    <col min="10761" max="10762" width="11" style="77"/>
    <col min="10763" max="10764" width="11.5" style="77" customWidth="1"/>
    <col min="10765" max="11008" width="11" style="77"/>
    <col min="11009" max="11009" width="32.375" style="77" customWidth="1"/>
    <col min="11010" max="11010" width="12.375" style="77" customWidth="1"/>
    <col min="11011" max="11011" width="12.875" style="77" customWidth="1"/>
    <col min="11012" max="11012" width="11" style="77"/>
    <col min="11013" max="11013" width="12.875" style="77" customWidth="1"/>
    <col min="11014" max="11014" width="13.5" style="77" customWidth="1"/>
    <col min="11015" max="11015" width="11" style="77"/>
    <col min="11016" max="11016" width="12.375" style="77" customWidth="1"/>
    <col min="11017" max="11018" width="11" style="77"/>
    <col min="11019" max="11020" width="11.5" style="77" customWidth="1"/>
    <col min="11021" max="11264" width="11" style="77"/>
    <col min="11265" max="11265" width="32.375" style="77" customWidth="1"/>
    <col min="11266" max="11266" width="12.375" style="77" customWidth="1"/>
    <col min="11267" max="11267" width="12.875" style="77" customWidth="1"/>
    <col min="11268" max="11268" width="11" style="77"/>
    <col min="11269" max="11269" width="12.875" style="77" customWidth="1"/>
    <col min="11270" max="11270" width="13.5" style="77" customWidth="1"/>
    <col min="11271" max="11271" width="11" style="77"/>
    <col min="11272" max="11272" width="12.375" style="77" customWidth="1"/>
    <col min="11273" max="11274" width="11" style="77"/>
    <col min="11275" max="11276" width="11.5" style="77" customWidth="1"/>
    <col min="11277" max="11520" width="11" style="77"/>
    <col min="11521" max="11521" width="32.375" style="77" customWidth="1"/>
    <col min="11522" max="11522" width="12.375" style="77" customWidth="1"/>
    <col min="11523" max="11523" width="12.875" style="77" customWidth="1"/>
    <col min="11524" max="11524" width="11" style="77"/>
    <col min="11525" max="11525" width="12.875" style="77" customWidth="1"/>
    <col min="11526" max="11526" width="13.5" style="77" customWidth="1"/>
    <col min="11527" max="11527" width="11" style="77"/>
    <col min="11528" max="11528" width="12.375" style="77" customWidth="1"/>
    <col min="11529" max="11530" width="11" style="77"/>
    <col min="11531" max="11532" width="11.5" style="77" customWidth="1"/>
    <col min="11533" max="11776" width="11" style="77"/>
    <col min="11777" max="11777" width="32.375" style="77" customWidth="1"/>
    <col min="11778" max="11778" width="12.375" style="77" customWidth="1"/>
    <col min="11779" max="11779" width="12.875" style="77" customWidth="1"/>
    <col min="11780" max="11780" width="11" style="77"/>
    <col min="11781" max="11781" width="12.875" style="77" customWidth="1"/>
    <col min="11782" max="11782" width="13.5" style="77" customWidth="1"/>
    <col min="11783" max="11783" width="11" style="77"/>
    <col min="11784" max="11784" width="12.375" style="77" customWidth="1"/>
    <col min="11785" max="11786" width="11" style="77"/>
    <col min="11787" max="11788" width="11.5" style="77" customWidth="1"/>
    <col min="11789" max="12032" width="11" style="77"/>
    <col min="12033" max="12033" width="32.375" style="77" customWidth="1"/>
    <col min="12034" max="12034" width="12.375" style="77" customWidth="1"/>
    <col min="12035" max="12035" width="12.875" style="77" customWidth="1"/>
    <col min="12036" max="12036" width="11" style="77"/>
    <col min="12037" max="12037" width="12.875" style="77" customWidth="1"/>
    <col min="12038" max="12038" width="13.5" style="77" customWidth="1"/>
    <col min="12039" max="12039" width="11" style="77"/>
    <col min="12040" max="12040" width="12.375" style="77" customWidth="1"/>
    <col min="12041" max="12042" width="11" style="77"/>
    <col min="12043" max="12044" width="11.5" style="77" customWidth="1"/>
    <col min="12045" max="12288" width="11" style="77"/>
    <col min="12289" max="12289" width="32.375" style="77" customWidth="1"/>
    <col min="12290" max="12290" width="12.375" style="77" customWidth="1"/>
    <col min="12291" max="12291" width="12.875" style="77" customWidth="1"/>
    <col min="12292" max="12292" width="11" style="77"/>
    <col min="12293" max="12293" width="12.875" style="77" customWidth="1"/>
    <col min="12294" max="12294" width="13.5" style="77" customWidth="1"/>
    <col min="12295" max="12295" width="11" style="77"/>
    <col min="12296" max="12296" width="12.375" style="77" customWidth="1"/>
    <col min="12297" max="12298" width="11" style="77"/>
    <col min="12299" max="12300" width="11.5" style="77" customWidth="1"/>
    <col min="12301" max="12544" width="11" style="77"/>
    <col min="12545" max="12545" width="32.375" style="77" customWidth="1"/>
    <col min="12546" max="12546" width="12.375" style="77" customWidth="1"/>
    <col min="12547" max="12547" width="12.875" style="77" customWidth="1"/>
    <col min="12548" max="12548" width="11" style="77"/>
    <col min="12549" max="12549" width="12.875" style="77" customWidth="1"/>
    <col min="12550" max="12550" width="13.5" style="77" customWidth="1"/>
    <col min="12551" max="12551" width="11" style="77"/>
    <col min="12552" max="12552" width="12.375" style="77" customWidth="1"/>
    <col min="12553" max="12554" width="11" style="77"/>
    <col min="12555" max="12556" width="11.5" style="77" customWidth="1"/>
    <col min="12557" max="12800" width="11" style="77"/>
    <col min="12801" max="12801" width="32.375" style="77" customWidth="1"/>
    <col min="12802" max="12802" width="12.375" style="77" customWidth="1"/>
    <col min="12803" max="12803" width="12.875" style="77" customWidth="1"/>
    <col min="12804" max="12804" width="11" style="77"/>
    <col min="12805" max="12805" width="12.875" style="77" customWidth="1"/>
    <col min="12806" max="12806" width="13.5" style="77" customWidth="1"/>
    <col min="12807" max="12807" width="11" style="77"/>
    <col min="12808" max="12808" width="12.375" style="77" customWidth="1"/>
    <col min="12809" max="12810" width="11" style="77"/>
    <col min="12811" max="12812" width="11.5" style="77" customWidth="1"/>
    <col min="12813" max="13056" width="11" style="77"/>
    <col min="13057" max="13057" width="32.375" style="77" customWidth="1"/>
    <col min="13058" max="13058" width="12.375" style="77" customWidth="1"/>
    <col min="13059" max="13059" width="12.875" style="77" customWidth="1"/>
    <col min="13060" max="13060" width="11" style="77"/>
    <col min="13061" max="13061" width="12.875" style="77" customWidth="1"/>
    <col min="13062" max="13062" width="13.5" style="77" customWidth="1"/>
    <col min="13063" max="13063" width="11" style="77"/>
    <col min="13064" max="13064" width="12.375" style="77" customWidth="1"/>
    <col min="13065" max="13066" width="11" style="77"/>
    <col min="13067" max="13068" width="11.5" style="77" customWidth="1"/>
    <col min="13069" max="13312" width="11" style="77"/>
    <col min="13313" max="13313" width="32.375" style="77" customWidth="1"/>
    <col min="13314" max="13314" width="12.375" style="77" customWidth="1"/>
    <col min="13315" max="13315" width="12.875" style="77" customWidth="1"/>
    <col min="13316" max="13316" width="11" style="77"/>
    <col min="13317" max="13317" width="12.875" style="77" customWidth="1"/>
    <col min="13318" max="13318" width="13.5" style="77" customWidth="1"/>
    <col min="13319" max="13319" width="11" style="77"/>
    <col min="13320" max="13320" width="12.375" style="77" customWidth="1"/>
    <col min="13321" max="13322" width="11" style="77"/>
    <col min="13323" max="13324" width="11.5" style="77" customWidth="1"/>
    <col min="13325" max="13568" width="11" style="77"/>
    <col min="13569" max="13569" width="32.375" style="77" customWidth="1"/>
    <col min="13570" max="13570" width="12.375" style="77" customWidth="1"/>
    <col min="13571" max="13571" width="12.875" style="77" customWidth="1"/>
    <col min="13572" max="13572" width="11" style="77"/>
    <col min="13573" max="13573" width="12.875" style="77" customWidth="1"/>
    <col min="13574" max="13574" width="13.5" style="77" customWidth="1"/>
    <col min="13575" max="13575" width="11" style="77"/>
    <col min="13576" max="13576" width="12.375" style="77" customWidth="1"/>
    <col min="13577" max="13578" width="11" style="77"/>
    <col min="13579" max="13580" width="11.5" style="77" customWidth="1"/>
    <col min="13581" max="13824" width="11" style="77"/>
    <col min="13825" max="13825" width="32.375" style="77" customWidth="1"/>
    <col min="13826" max="13826" width="12.375" style="77" customWidth="1"/>
    <col min="13827" max="13827" width="12.875" style="77" customWidth="1"/>
    <col min="13828" max="13828" width="11" style="77"/>
    <col min="13829" max="13829" width="12.875" style="77" customWidth="1"/>
    <col min="13830" max="13830" width="13.5" style="77" customWidth="1"/>
    <col min="13831" max="13831" width="11" style="77"/>
    <col min="13832" max="13832" width="12.375" style="77" customWidth="1"/>
    <col min="13833" max="13834" width="11" style="77"/>
    <col min="13835" max="13836" width="11.5" style="77" customWidth="1"/>
    <col min="13837" max="14080" width="11" style="77"/>
    <col min="14081" max="14081" width="32.375" style="77" customWidth="1"/>
    <col min="14082" max="14082" width="12.375" style="77" customWidth="1"/>
    <col min="14083" max="14083" width="12.875" style="77" customWidth="1"/>
    <col min="14084" max="14084" width="11" style="77"/>
    <col min="14085" max="14085" width="12.875" style="77" customWidth="1"/>
    <col min="14086" max="14086" width="13.5" style="77" customWidth="1"/>
    <col min="14087" max="14087" width="11" style="77"/>
    <col min="14088" max="14088" width="12.375" style="77" customWidth="1"/>
    <col min="14089" max="14090" width="11" style="77"/>
    <col min="14091" max="14092" width="11.5" style="77" customWidth="1"/>
    <col min="14093" max="14336" width="11" style="77"/>
    <col min="14337" max="14337" width="32.375" style="77" customWidth="1"/>
    <col min="14338" max="14338" width="12.375" style="77" customWidth="1"/>
    <col min="14339" max="14339" width="12.875" style="77" customWidth="1"/>
    <col min="14340" max="14340" width="11" style="77"/>
    <col min="14341" max="14341" width="12.875" style="77" customWidth="1"/>
    <col min="14342" max="14342" width="13.5" style="77" customWidth="1"/>
    <col min="14343" max="14343" width="11" style="77"/>
    <col min="14344" max="14344" width="12.375" style="77" customWidth="1"/>
    <col min="14345" max="14346" width="11" style="77"/>
    <col min="14347" max="14348" width="11.5" style="77" customWidth="1"/>
    <col min="14349" max="14592" width="11" style="77"/>
    <col min="14593" max="14593" width="32.375" style="77" customWidth="1"/>
    <col min="14594" max="14594" width="12.375" style="77" customWidth="1"/>
    <col min="14595" max="14595" width="12.875" style="77" customWidth="1"/>
    <col min="14596" max="14596" width="11" style="77"/>
    <col min="14597" max="14597" width="12.875" style="77" customWidth="1"/>
    <col min="14598" max="14598" width="13.5" style="77" customWidth="1"/>
    <col min="14599" max="14599" width="11" style="77"/>
    <col min="14600" max="14600" width="12.375" style="77" customWidth="1"/>
    <col min="14601" max="14602" width="11" style="77"/>
    <col min="14603" max="14604" width="11.5" style="77" customWidth="1"/>
    <col min="14605" max="14848" width="11" style="77"/>
    <col min="14849" max="14849" width="32.375" style="77" customWidth="1"/>
    <col min="14850" max="14850" width="12.375" style="77" customWidth="1"/>
    <col min="14851" max="14851" width="12.875" style="77" customWidth="1"/>
    <col min="14852" max="14852" width="11" style="77"/>
    <col min="14853" max="14853" width="12.875" style="77" customWidth="1"/>
    <col min="14854" max="14854" width="13.5" style="77" customWidth="1"/>
    <col min="14855" max="14855" width="11" style="77"/>
    <col min="14856" max="14856" width="12.375" style="77" customWidth="1"/>
    <col min="14857" max="14858" width="11" style="77"/>
    <col min="14859" max="14860" width="11.5" style="77" customWidth="1"/>
    <col min="14861" max="15104" width="11" style="77"/>
    <col min="15105" max="15105" width="32.375" style="77" customWidth="1"/>
    <col min="15106" max="15106" width="12.375" style="77" customWidth="1"/>
    <col min="15107" max="15107" width="12.875" style="77" customWidth="1"/>
    <col min="15108" max="15108" width="11" style="77"/>
    <col min="15109" max="15109" width="12.875" style="77" customWidth="1"/>
    <col min="15110" max="15110" width="13.5" style="77" customWidth="1"/>
    <col min="15111" max="15111" width="11" style="77"/>
    <col min="15112" max="15112" width="12.375" style="77" customWidth="1"/>
    <col min="15113" max="15114" width="11" style="77"/>
    <col min="15115" max="15116" width="11.5" style="77" customWidth="1"/>
    <col min="15117" max="15360" width="11" style="77"/>
    <col min="15361" max="15361" width="32.375" style="77" customWidth="1"/>
    <col min="15362" max="15362" width="12.375" style="77" customWidth="1"/>
    <col min="15363" max="15363" width="12.875" style="77" customWidth="1"/>
    <col min="15364" max="15364" width="11" style="77"/>
    <col min="15365" max="15365" width="12.875" style="77" customWidth="1"/>
    <col min="15366" max="15366" width="13.5" style="77" customWidth="1"/>
    <col min="15367" max="15367" width="11" style="77"/>
    <col min="15368" max="15368" width="12.375" style="77" customWidth="1"/>
    <col min="15369" max="15370" width="11" style="77"/>
    <col min="15371" max="15372" width="11.5" style="77" customWidth="1"/>
    <col min="15373" max="15616" width="11" style="77"/>
    <col min="15617" max="15617" width="32.375" style="77" customWidth="1"/>
    <col min="15618" max="15618" width="12.375" style="77" customWidth="1"/>
    <col min="15619" max="15619" width="12.875" style="77" customWidth="1"/>
    <col min="15620" max="15620" width="11" style="77"/>
    <col min="15621" max="15621" width="12.875" style="77" customWidth="1"/>
    <col min="15622" max="15622" width="13.5" style="77" customWidth="1"/>
    <col min="15623" max="15623" width="11" style="77"/>
    <col min="15624" max="15624" width="12.375" style="77" customWidth="1"/>
    <col min="15625" max="15626" width="11" style="77"/>
    <col min="15627" max="15628" width="11.5" style="77" customWidth="1"/>
    <col min="15629" max="15872" width="11" style="77"/>
    <col min="15873" max="15873" width="32.375" style="77" customWidth="1"/>
    <col min="15874" max="15874" width="12.375" style="77" customWidth="1"/>
    <col min="15875" max="15875" width="12.875" style="77" customWidth="1"/>
    <col min="15876" max="15876" width="11" style="77"/>
    <col min="15877" max="15877" width="12.875" style="77" customWidth="1"/>
    <col min="15878" max="15878" width="13.5" style="77" customWidth="1"/>
    <col min="15879" max="15879" width="11" style="77"/>
    <col min="15880" max="15880" width="12.375" style="77" customWidth="1"/>
    <col min="15881" max="15882" width="11" style="77"/>
    <col min="15883" max="15884" width="11.5" style="77" customWidth="1"/>
    <col min="15885" max="16128" width="11" style="77"/>
    <col min="16129" max="16129" width="32.375" style="77" customWidth="1"/>
    <col min="16130" max="16130" width="12.375" style="77" customWidth="1"/>
    <col min="16131" max="16131" width="12.875" style="77" customWidth="1"/>
    <col min="16132" max="16132" width="11" style="77"/>
    <col min="16133" max="16133" width="12.875" style="77" customWidth="1"/>
    <col min="16134" max="16134" width="13.5" style="77" customWidth="1"/>
    <col min="16135" max="16135" width="11" style="77"/>
    <col min="16136" max="16136" width="12.375" style="77" customWidth="1"/>
    <col min="16137" max="16138" width="11" style="77"/>
    <col min="16139" max="16140" width="11.5" style="77" customWidth="1"/>
    <col min="16141" max="16384" width="11" style="77"/>
  </cols>
  <sheetData>
    <row r="1" spans="1:8" x14ac:dyDescent="0.2">
      <c r="A1" s="6" t="s">
        <v>265</v>
      </c>
      <c r="B1" s="3"/>
      <c r="C1" s="3"/>
      <c r="D1" s="3"/>
      <c r="E1" s="3"/>
      <c r="F1" s="3"/>
      <c r="G1" s="3"/>
    </row>
    <row r="2" spans="1:8" ht="15.75" x14ac:dyDescent="0.25">
      <c r="A2" s="2"/>
      <c r="B2" s="106"/>
      <c r="C2" s="3"/>
      <c r="D2" s="3"/>
      <c r="E2" s="3"/>
      <c r="F2" s="3"/>
      <c r="G2" s="3"/>
      <c r="H2" s="61" t="s">
        <v>156</v>
      </c>
    </row>
    <row r="3" spans="1:8" s="79" customFormat="1" x14ac:dyDescent="0.2">
      <c r="A3" s="78"/>
      <c r="B3" s="897">
        <f>INDICE!A3</f>
        <v>43221</v>
      </c>
      <c r="C3" s="898"/>
      <c r="D3" s="898" t="s">
        <v>117</v>
      </c>
      <c r="E3" s="898"/>
      <c r="F3" s="898" t="s">
        <v>118</v>
      </c>
      <c r="G3" s="898"/>
      <c r="H3" s="898"/>
    </row>
    <row r="4" spans="1:8" s="79" customFormat="1" x14ac:dyDescent="0.2">
      <c r="A4" s="80"/>
      <c r="B4" s="71" t="s">
        <v>47</v>
      </c>
      <c r="C4" s="71" t="s">
        <v>119</v>
      </c>
      <c r="D4" s="71" t="s">
        <v>47</v>
      </c>
      <c r="E4" s="71" t="s">
        <v>120</v>
      </c>
      <c r="F4" s="71" t="s">
        <v>47</v>
      </c>
      <c r="G4" s="72" t="s">
        <v>120</v>
      </c>
      <c r="H4" s="72" t="s">
        <v>125</v>
      </c>
    </row>
    <row r="5" spans="1:8" s="79" customFormat="1" x14ac:dyDescent="0.2">
      <c r="A5" s="81" t="s">
        <v>563</v>
      </c>
      <c r="B5" s="414">
        <v>114</v>
      </c>
      <c r="C5" s="83">
        <v>26.666666666666668</v>
      </c>
      <c r="D5" s="82">
        <v>599</v>
      </c>
      <c r="E5" s="83">
        <v>2.5684931506849313</v>
      </c>
      <c r="F5" s="82">
        <v>1416</v>
      </c>
      <c r="G5" s="83">
        <v>-2.5464556090846524</v>
      </c>
      <c r="H5" s="417">
        <v>2.1064962693668416</v>
      </c>
    </row>
    <row r="6" spans="1:8" s="79" customFormat="1" x14ac:dyDescent="0.2">
      <c r="A6" s="81" t="s">
        <v>48</v>
      </c>
      <c r="B6" s="415">
        <v>773.84699999999998</v>
      </c>
      <c r="C6" s="85">
        <v>-3.0381133049490496</v>
      </c>
      <c r="D6" s="84">
        <v>3655.5919999999996</v>
      </c>
      <c r="E6" s="85">
        <v>-0.68201793411300082</v>
      </c>
      <c r="F6" s="84">
        <v>9075.4310000000005</v>
      </c>
      <c r="G6" s="85">
        <v>-0.94146437036419406</v>
      </c>
      <c r="H6" s="418">
        <v>13.500961542652673</v>
      </c>
    </row>
    <row r="7" spans="1:8" s="79" customFormat="1" x14ac:dyDescent="0.2">
      <c r="A7" s="81" t="s">
        <v>49</v>
      </c>
      <c r="B7" s="415">
        <v>904.33699999999999</v>
      </c>
      <c r="C7" s="85">
        <v>24.722547474137286</v>
      </c>
      <c r="D7" s="84">
        <v>4337.3729999999996</v>
      </c>
      <c r="E7" s="85">
        <v>16.714237239699443</v>
      </c>
      <c r="F7" s="84">
        <v>10110.121999999998</v>
      </c>
      <c r="G7" s="85">
        <v>10.786314734971842</v>
      </c>
      <c r="H7" s="418">
        <v>15.040207821923465</v>
      </c>
    </row>
    <row r="8" spans="1:8" s="79" customFormat="1" x14ac:dyDescent="0.2">
      <c r="A8" s="81" t="s">
        <v>126</v>
      </c>
      <c r="B8" s="415">
        <v>2360.4169999999999</v>
      </c>
      <c r="C8" s="85">
        <v>5.5420347502829195</v>
      </c>
      <c r="D8" s="84">
        <v>11116.333000000001</v>
      </c>
      <c r="E8" s="85">
        <v>-0.69199064159931423</v>
      </c>
      <c r="F8" s="84">
        <v>27196.412000000004</v>
      </c>
      <c r="G8" s="85">
        <v>0.27374287607624648</v>
      </c>
      <c r="H8" s="418">
        <v>40.458432498703118</v>
      </c>
    </row>
    <row r="9" spans="1:8" s="79" customFormat="1" x14ac:dyDescent="0.2">
      <c r="A9" s="81" t="s">
        <v>127</v>
      </c>
      <c r="B9" s="415">
        <v>519.11099999999999</v>
      </c>
      <c r="C9" s="85">
        <v>16.426275761374928</v>
      </c>
      <c r="D9" s="84">
        <v>2433.375</v>
      </c>
      <c r="E9" s="85">
        <v>4.8795751674129484</v>
      </c>
      <c r="F9" s="84">
        <v>5645.5820000000012</v>
      </c>
      <c r="G9" s="86">
        <v>-1.095198627493515</v>
      </c>
      <c r="H9" s="418">
        <v>8.3985857495795173</v>
      </c>
    </row>
    <row r="10" spans="1:8" s="79" customFormat="1" x14ac:dyDescent="0.2">
      <c r="A10" s="80" t="s">
        <v>128</v>
      </c>
      <c r="B10" s="416">
        <v>1170.549</v>
      </c>
      <c r="C10" s="85">
        <v>6.0530614574641231</v>
      </c>
      <c r="D10" s="87">
        <v>5697.5050000000001</v>
      </c>
      <c r="E10" s="88">
        <v>13.474098850143459</v>
      </c>
      <c r="F10" s="87">
        <v>13777.079999999998</v>
      </c>
      <c r="G10" s="88">
        <v>5.3419134589513</v>
      </c>
      <c r="H10" s="419">
        <v>20.495316117774379</v>
      </c>
    </row>
    <row r="11" spans="1:8" s="79" customFormat="1" x14ac:dyDescent="0.2">
      <c r="A11" s="89" t="s">
        <v>116</v>
      </c>
      <c r="B11" s="90">
        <v>5842.2610000000022</v>
      </c>
      <c r="C11" s="91">
        <v>8.2049668343071538</v>
      </c>
      <c r="D11" s="90">
        <v>27839.178</v>
      </c>
      <c r="E11" s="91">
        <v>4.9906818018622667</v>
      </c>
      <c r="F11" s="90">
        <v>67220.627000000008</v>
      </c>
      <c r="G11" s="91">
        <v>2.3937101662936571</v>
      </c>
      <c r="H11" s="91">
        <v>100</v>
      </c>
    </row>
    <row r="12" spans="1:8" s="79" customFormat="1" x14ac:dyDescent="0.2">
      <c r="A12" s="110"/>
      <c r="B12" s="110"/>
      <c r="C12" s="110"/>
      <c r="D12" s="110"/>
      <c r="E12" s="110"/>
      <c r="F12" s="110"/>
      <c r="G12" s="110"/>
      <c r="H12" s="92" t="s">
        <v>230</v>
      </c>
    </row>
    <row r="13" spans="1:8" s="79" customFormat="1" x14ac:dyDescent="0.2">
      <c r="A13" s="93" t="s">
        <v>678</v>
      </c>
      <c r="B13" s="110"/>
      <c r="C13" s="110"/>
      <c r="D13" s="110"/>
      <c r="E13" s="110"/>
      <c r="F13" s="110"/>
      <c r="G13" s="110"/>
      <c r="H13" s="110"/>
    </row>
    <row r="14" spans="1:8" x14ac:dyDescent="0.2">
      <c r="A14" s="93" t="s">
        <v>679</v>
      </c>
      <c r="B14" s="121"/>
      <c r="C14" s="3"/>
      <c r="D14" s="3"/>
      <c r="E14" s="3"/>
      <c r="F14" s="3"/>
      <c r="G14" s="3"/>
      <c r="H14" s="3"/>
    </row>
    <row r="15" spans="1:8" x14ac:dyDescent="0.2">
      <c r="A15" s="93" t="s">
        <v>590</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G11"/>
  <sheetViews>
    <sheetView workbookViewId="0">
      <selection activeCell="B16" sqref="B16"/>
    </sheetView>
  </sheetViews>
  <sheetFormatPr baseColWidth="10" defaultRowHeight="14.25" x14ac:dyDescent="0.2"/>
  <cols>
    <col min="1" max="1" width="36.375" bestFit="1" customWidth="1"/>
    <col min="3" max="3" width="1.75" customWidth="1"/>
    <col min="4" max="4" width="35.375" bestFit="1" customWidth="1"/>
  </cols>
  <sheetData>
    <row r="1" spans="1:7" x14ac:dyDescent="0.2">
      <c r="A1" s="203" t="s">
        <v>266</v>
      </c>
      <c r="B1" s="203"/>
      <c r="C1" s="203"/>
      <c r="D1" s="203"/>
      <c r="E1" s="203"/>
      <c r="F1" s="204"/>
      <c r="G1" s="204"/>
    </row>
    <row r="2" spans="1:7" x14ac:dyDescent="0.2">
      <c r="A2" s="203"/>
      <c r="B2" s="203"/>
      <c r="C2" s="203"/>
      <c r="D2" s="203"/>
      <c r="E2" s="208" t="s">
        <v>156</v>
      </c>
      <c r="F2" s="204"/>
      <c r="G2" s="204"/>
    </row>
    <row r="3" spans="1:7" x14ac:dyDescent="0.2">
      <c r="A3" s="920">
        <f>INDICE!A3</f>
        <v>43221</v>
      </c>
      <c r="B3" s="920">
        <v>41671</v>
      </c>
      <c r="C3" s="921">
        <v>41671</v>
      </c>
      <c r="D3" s="920">
        <v>41671</v>
      </c>
      <c r="E3" s="920">
        <v>41671</v>
      </c>
      <c r="F3" s="204"/>
    </row>
    <row r="4" spans="1:7" ht="15" x14ac:dyDescent="0.25">
      <c r="A4" s="214" t="s">
        <v>30</v>
      </c>
      <c r="B4" s="215">
        <v>7.8049999999999997</v>
      </c>
      <c r="C4" s="575"/>
      <c r="D4" s="319" t="s">
        <v>267</v>
      </c>
      <c r="E4" s="672">
        <v>5842.2610000000022</v>
      </c>
    </row>
    <row r="5" spans="1:7" x14ac:dyDescent="0.2">
      <c r="A5" s="214" t="s">
        <v>268</v>
      </c>
      <c r="B5" s="215">
        <v>5481</v>
      </c>
      <c r="C5" s="325"/>
      <c r="D5" s="214" t="s">
        <v>269</v>
      </c>
      <c r="E5" s="215">
        <v>-372</v>
      </c>
    </row>
    <row r="6" spans="1:7" x14ac:dyDescent="0.2">
      <c r="A6" s="214" t="s">
        <v>512</v>
      </c>
      <c r="B6" s="215">
        <v>-29</v>
      </c>
      <c r="C6" s="325"/>
      <c r="D6" s="214" t="s">
        <v>270</v>
      </c>
      <c r="E6" s="215">
        <v>-10.350000000002183</v>
      </c>
    </row>
    <row r="7" spans="1:7" x14ac:dyDescent="0.2">
      <c r="A7" s="214" t="s">
        <v>513</v>
      </c>
      <c r="B7" s="215">
        <v>57.194999999999709</v>
      </c>
      <c r="C7" s="325"/>
      <c r="D7" s="214" t="s">
        <v>514</v>
      </c>
      <c r="E7" s="215">
        <v>1532</v>
      </c>
    </row>
    <row r="8" spans="1:7" x14ac:dyDescent="0.2">
      <c r="A8" s="214" t="s">
        <v>515</v>
      </c>
      <c r="B8" s="215">
        <v>382</v>
      </c>
      <c r="C8" s="325"/>
      <c r="D8" s="214" t="s">
        <v>516</v>
      </c>
      <c r="E8" s="215">
        <v>-2019</v>
      </c>
    </row>
    <row r="9" spans="1:7" ht="15" x14ac:dyDescent="0.25">
      <c r="A9" s="222" t="s">
        <v>58</v>
      </c>
      <c r="B9" s="582">
        <v>5899</v>
      </c>
      <c r="C9" s="325"/>
      <c r="D9" s="214" t="s">
        <v>272</v>
      </c>
      <c r="E9" s="215">
        <v>22</v>
      </c>
    </row>
    <row r="10" spans="1:7" ht="15" x14ac:dyDescent="0.25">
      <c r="A10" s="214" t="s">
        <v>271</v>
      </c>
      <c r="B10" s="215">
        <v>-56.738999999997759</v>
      </c>
      <c r="C10" s="325"/>
      <c r="D10" s="222" t="s">
        <v>517</v>
      </c>
      <c r="E10" s="582">
        <v>4994.9110000000001</v>
      </c>
      <c r="G10" s="689"/>
    </row>
    <row r="11" spans="1:7" ht="15" x14ac:dyDescent="0.25">
      <c r="A11" s="222" t="s">
        <v>267</v>
      </c>
      <c r="B11" s="582">
        <v>5842.2610000000022</v>
      </c>
      <c r="C11" s="576"/>
      <c r="D11" s="287"/>
      <c r="E11" s="567" t="s">
        <v>129</v>
      </c>
      <c r="F11" s="214"/>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L30"/>
  <sheetViews>
    <sheetView workbookViewId="0">
      <selection sqref="A1:D2"/>
    </sheetView>
  </sheetViews>
  <sheetFormatPr baseColWidth="10" defaultColWidth="10.5" defaultRowHeight="14.25" customHeight="1" x14ac:dyDescent="0.2"/>
  <cols>
    <col min="1" max="1" width="6.875" style="8" customWidth="1"/>
    <col min="2" max="2" width="11" style="8" bestFit="1" customWidth="1"/>
    <col min="3" max="4" width="15.125" style="8" customWidth="1"/>
    <col min="5" max="5" width="15.125" style="57" customWidth="1"/>
    <col min="6" max="6" width="15.125" style="8" customWidth="1"/>
    <col min="7" max="10" width="11.5" style="8" customWidth="1"/>
    <col min="11" max="11" width="2.75" style="8" customWidth="1"/>
    <col min="12" max="12" width="11.5" style="8" customWidth="1"/>
    <col min="13" max="16384" width="10.5" style="8"/>
  </cols>
  <sheetData>
    <row r="1" spans="1:12" ht="14.25" customHeight="1" x14ac:dyDescent="0.2">
      <c r="A1" s="886" t="s">
        <v>520</v>
      </c>
      <c r="B1" s="886"/>
      <c r="C1" s="886"/>
      <c r="D1" s="886"/>
      <c r="E1" s="253"/>
      <c r="F1" s="253"/>
      <c r="G1" s="59"/>
      <c r="H1" s="59"/>
      <c r="I1" s="59"/>
      <c r="J1" s="59"/>
      <c r="K1" s="57"/>
      <c r="L1" s="57"/>
    </row>
    <row r="2" spans="1:12" ht="14.25" customHeight="1" x14ac:dyDescent="0.2">
      <c r="A2" s="886"/>
      <c r="B2" s="886"/>
      <c r="C2" s="886"/>
      <c r="D2" s="886"/>
      <c r="E2" s="253"/>
      <c r="F2" s="253"/>
      <c r="G2" s="59"/>
      <c r="H2" s="59"/>
      <c r="I2" s="59"/>
      <c r="J2" s="59"/>
      <c r="K2" s="57"/>
      <c r="L2" s="57"/>
    </row>
    <row r="3" spans="1:12" ht="14.25" customHeight="1" x14ac:dyDescent="0.2">
      <c r="A3" s="58"/>
      <c r="B3" s="58"/>
      <c r="C3" s="58"/>
      <c r="D3" s="61" t="s">
        <v>273</v>
      </c>
      <c r="F3" s="57"/>
    </row>
    <row r="4" spans="1:12" s="256" customFormat="1" ht="14.25" customHeight="1" x14ac:dyDescent="0.2">
      <c r="A4" s="254"/>
      <c r="B4" s="254"/>
      <c r="C4" s="255" t="s">
        <v>274</v>
      </c>
      <c r="D4" s="255" t="s">
        <v>519</v>
      </c>
      <c r="E4" s="64"/>
      <c r="F4" s="64"/>
    </row>
    <row r="5" spans="1:12" ht="14.25" customHeight="1" x14ac:dyDescent="0.2">
      <c r="A5" s="888">
        <v>2013</v>
      </c>
      <c r="B5" s="260" t="s">
        <v>275</v>
      </c>
      <c r="C5" s="578">
        <v>16.32</v>
      </c>
      <c r="D5" s="261">
        <v>1.3664596273291854</v>
      </c>
      <c r="E5" s="259"/>
      <c r="F5" s="57"/>
    </row>
    <row r="6" spans="1:12" ht="14.25" customHeight="1" x14ac:dyDescent="0.2">
      <c r="A6" s="922"/>
      <c r="B6" s="257" t="s">
        <v>281</v>
      </c>
      <c r="C6" s="577">
        <v>17.13</v>
      </c>
      <c r="D6" s="258">
        <v>4.9632352941176388</v>
      </c>
      <c r="E6" s="259"/>
      <c r="F6" s="57"/>
    </row>
    <row r="7" spans="1:12" ht="14.25" customHeight="1" x14ac:dyDescent="0.2">
      <c r="A7" s="889"/>
      <c r="B7" s="262" t="s">
        <v>282</v>
      </c>
      <c r="C7" s="579">
        <v>17.5</v>
      </c>
      <c r="D7" s="263">
        <v>2.1599532983070695</v>
      </c>
      <c r="F7" s="57"/>
    </row>
    <row r="8" spans="1:12" ht="14.25" customHeight="1" x14ac:dyDescent="0.2">
      <c r="A8" s="888">
        <v>2015</v>
      </c>
      <c r="B8" s="260" t="s">
        <v>585</v>
      </c>
      <c r="C8" s="578">
        <v>15.81</v>
      </c>
      <c r="D8" s="261">
        <v>-9.66</v>
      </c>
      <c r="F8" s="57"/>
    </row>
    <row r="9" spans="1:12" ht="14.25" customHeight="1" x14ac:dyDescent="0.2">
      <c r="A9" s="922"/>
      <c r="B9" s="257" t="s">
        <v>587</v>
      </c>
      <c r="C9" s="577">
        <v>14.12</v>
      </c>
      <c r="D9" s="258">
        <v>-10.69</v>
      </c>
      <c r="F9" s="57"/>
    </row>
    <row r="10" spans="1:12" ht="14.25" customHeight="1" x14ac:dyDescent="0.2">
      <c r="A10" s="922"/>
      <c r="B10" s="257" t="s">
        <v>588</v>
      </c>
      <c r="C10" s="577">
        <v>13.42</v>
      </c>
      <c r="D10" s="258">
        <v>-4.96</v>
      </c>
    </row>
    <row r="11" spans="1:12" ht="14.25" customHeight="1" x14ac:dyDescent="0.2">
      <c r="A11" s="922"/>
      <c r="B11" s="257" t="s">
        <v>592</v>
      </c>
      <c r="C11" s="577">
        <v>12.76</v>
      </c>
      <c r="D11" s="258">
        <v>-4.9180327868852469</v>
      </c>
    </row>
    <row r="12" spans="1:12" ht="14.25" customHeight="1" x14ac:dyDescent="0.2">
      <c r="A12" s="889"/>
      <c r="B12" s="262" t="s">
        <v>593</v>
      </c>
      <c r="C12" s="579">
        <v>12.68</v>
      </c>
      <c r="D12" s="263">
        <v>-0.62695924764890343</v>
      </c>
    </row>
    <row r="13" spans="1:12" ht="14.25" customHeight="1" x14ac:dyDescent="0.2">
      <c r="A13" s="888">
        <v>2016</v>
      </c>
      <c r="B13" s="260" t="s">
        <v>594</v>
      </c>
      <c r="C13" s="578">
        <v>13.1</v>
      </c>
      <c r="D13" s="261">
        <v>3.3123028391167186</v>
      </c>
    </row>
    <row r="14" spans="1:12" ht="14.25" customHeight="1" x14ac:dyDescent="0.2">
      <c r="A14" s="922"/>
      <c r="B14" s="257" t="s">
        <v>596</v>
      </c>
      <c r="C14" s="577">
        <v>12.46</v>
      </c>
      <c r="D14" s="258">
        <v>-4.8854961832060981</v>
      </c>
    </row>
    <row r="15" spans="1:12" ht="14.25" customHeight="1" x14ac:dyDescent="0.2">
      <c r="A15" s="922"/>
      <c r="B15" s="257" t="s">
        <v>601</v>
      </c>
      <c r="C15" s="577">
        <v>11.85</v>
      </c>
      <c r="D15" s="258">
        <v>-4.8956661316211969</v>
      </c>
    </row>
    <row r="16" spans="1:12" ht="14.25" customHeight="1" x14ac:dyDescent="0.2">
      <c r="A16" s="922"/>
      <c r="B16" s="257" t="s">
        <v>600</v>
      </c>
      <c r="C16" s="577">
        <v>11.27</v>
      </c>
      <c r="D16" s="258">
        <v>-4.8945147679324901</v>
      </c>
    </row>
    <row r="17" spans="1:4" ht="14.25" customHeight="1" x14ac:dyDescent="0.2">
      <c r="A17" s="922"/>
      <c r="B17" s="257" t="s">
        <v>603</v>
      </c>
      <c r="C17" s="577">
        <v>11.71</v>
      </c>
      <c r="D17" s="258">
        <v>3.9041703637977045</v>
      </c>
    </row>
    <row r="18" spans="1:4" ht="14.25" customHeight="1" x14ac:dyDescent="0.2">
      <c r="A18" s="889"/>
      <c r="B18" s="695" t="s">
        <v>605</v>
      </c>
      <c r="C18" s="579">
        <v>12.28</v>
      </c>
      <c r="D18" s="263">
        <v>4.8676345004269725</v>
      </c>
    </row>
    <row r="19" spans="1:4" ht="14.25" customHeight="1" x14ac:dyDescent="0.2">
      <c r="A19" s="888">
        <v>2017</v>
      </c>
      <c r="B19" s="257" t="s">
        <v>607</v>
      </c>
      <c r="C19" s="577">
        <v>12.89</v>
      </c>
      <c r="D19" s="258">
        <v>4.9674267100977296</v>
      </c>
    </row>
    <row r="20" spans="1:4" ht="14.25" customHeight="1" x14ac:dyDescent="0.2">
      <c r="A20" s="922"/>
      <c r="B20" s="257" t="s">
        <v>619</v>
      </c>
      <c r="C20" s="577">
        <v>13.52</v>
      </c>
      <c r="D20" s="258">
        <v>4.8875096974398682</v>
      </c>
    </row>
    <row r="21" spans="1:4" ht="14.25" customHeight="1" x14ac:dyDescent="0.2">
      <c r="A21" s="922"/>
      <c r="B21" s="257" t="s">
        <v>631</v>
      </c>
      <c r="C21" s="577">
        <v>14.18</v>
      </c>
      <c r="D21" s="258">
        <v>4.881656804733729</v>
      </c>
    </row>
    <row r="22" spans="1:4" ht="14.25" customHeight="1" x14ac:dyDescent="0.2">
      <c r="A22" s="922"/>
      <c r="B22" s="257" t="s">
        <v>651</v>
      </c>
      <c r="C22" s="577">
        <v>14.88</v>
      </c>
      <c r="D22" s="258">
        <v>4.9365303244005716</v>
      </c>
    </row>
    <row r="23" spans="1:4" ht="14.25" customHeight="1" x14ac:dyDescent="0.2">
      <c r="A23" s="922"/>
      <c r="B23" s="257" t="s">
        <v>653</v>
      </c>
      <c r="C23" s="577">
        <v>14.15</v>
      </c>
      <c r="D23" s="258">
        <v>-4.9059139784946266</v>
      </c>
    </row>
    <row r="24" spans="1:4" ht="14.25" customHeight="1" x14ac:dyDescent="0.2">
      <c r="A24" s="889"/>
      <c r="B24" s="695" t="s">
        <v>658</v>
      </c>
      <c r="C24" s="579">
        <v>14.45</v>
      </c>
      <c r="D24" s="263">
        <v>2.1201413427561762</v>
      </c>
    </row>
    <row r="25" spans="1:4" ht="14.25" customHeight="1" x14ac:dyDescent="0.2">
      <c r="A25" s="888">
        <v>2018</v>
      </c>
      <c r="B25" s="257" t="s">
        <v>661</v>
      </c>
      <c r="C25" s="577">
        <v>14.68</v>
      </c>
      <c r="D25" s="258">
        <v>1.5916955017301067</v>
      </c>
    </row>
    <row r="26" spans="1:4" ht="14.25" customHeight="1" x14ac:dyDescent="0.2">
      <c r="A26" s="922"/>
      <c r="B26" s="876" t="s">
        <v>666</v>
      </c>
      <c r="C26" s="577">
        <v>13.96</v>
      </c>
      <c r="D26" s="258">
        <v>-4.9046321525885483</v>
      </c>
    </row>
    <row r="27" spans="1:4" ht="14.25" customHeight="1" x14ac:dyDescent="0.2">
      <c r="A27" s="849"/>
      <c r="B27" s="695" t="s">
        <v>680</v>
      </c>
      <c r="C27" s="579">
        <v>13.27</v>
      </c>
      <c r="D27" s="263">
        <v>-4.9400000000000004</v>
      </c>
    </row>
    <row r="28" spans="1:4" ht="14.25" customHeight="1" x14ac:dyDescent="0.2">
      <c r="D28" s="70" t="s">
        <v>673</v>
      </c>
    </row>
    <row r="29" spans="1:4" ht="14.25" customHeight="1" x14ac:dyDescent="0.2">
      <c r="A29" s="251" t="s">
        <v>283</v>
      </c>
    </row>
    <row r="30" spans="1:4" ht="14.25" customHeight="1" x14ac:dyDescent="0.2">
      <c r="A30" s="251" t="s">
        <v>629</v>
      </c>
    </row>
  </sheetData>
  <mergeCells count="6">
    <mergeCell ref="A1:D2"/>
    <mergeCell ref="A25:A26"/>
    <mergeCell ref="A19:A24"/>
    <mergeCell ref="A13:A18"/>
    <mergeCell ref="A8:A12"/>
    <mergeCell ref="A5:A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15"/>
  <sheetViews>
    <sheetView workbookViewId="0"/>
  </sheetViews>
  <sheetFormatPr baseColWidth="10" defaultRowHeight="14.25" x14ac:dyDescent="0.2"/>
  <cols>
    <col min="1" max="1" width="21.375" customWidth="1"/>
  </cols>
  <sheetData>
    <row r="1" spans="1:7" x14ac:dyDescent="0.2">
      <c r="A1" s="58" t="s">
        <v>105</v>
      </c>
      <c r="B1" s="58"/>
      <c r="C1" s="58"/>
      <c r="D1" s="58"/>
      <c r="E1" s="58"/>
      <c r="F1" s="58"/>
      <c r="G1" s="59"/>
    </row>
    <row r="2" spans="1:7" x14ac:dyDescent="0.2">
      <c r="A2" s="60"/>
      <c r="B2" s="60"/>
      <c r="C2" s="60"/>
      <c r="D2" s="60"/>
      <c r="E2" s="60"/>
      <c r="F2" s="60"/>
      <c r="G2" s="61" t="s">
        <v>106</v>
      </c>
    </row>
    <row r="3" spans="1:7" ht="14.45" customHeight="1" x14ac:dyDescent="0.2">
      <c r="A3" s="62"/>
      <c r="B3" s="888" t="s">
        <v>622</v>
      </c>
      <c r="C3" s="890" t="s">
        <v>453</v>
      </c>
      <c r="D3" s="888" t="s">
        <v>597</v>
      </c>
      <c r="E3" s="890" t="s">
        <v>453</v>
      </c>
      <c r="F3" s="892" t="s">
        <v>108</v>
      </c>
      <c r="G3" s="892"/>
    </row>
    <row r="4" spans="1:7" ht="14.45" customHeight="1" x14ac:dyDescent="0.25">
      <c r="A4" s="687"/>
      <c r="B4" s="889"/>
      <c r="C4" s="891"/>
      <c r="D4" s="889"/>
      <c r="E4" s="891"/>
      <c r="F4" s="401">
        <v>2016</v>
      </c>
      <c r="G4" s="401">
        <v>2015</v>
      </c>
    </row>
    <row r="5" spans="1:7" x14ac:dyDescent="0.2">
      <c r="A5" s="64" t="s">
        <v>109</v>
      </c>
      <c r="B5" s="242">
        <v>10442.042244241256</v>
      </c>
      <c r="C5" s="243">
        <v>8.4561598920015104</v>
      </c>
      <c r="D5" s="242">
        <v>13686.411717720001</v>
      </c>
      <c r="E5" s="243">
        <v>11.106880682342158</v>
      </c>
      <c r="F5" s="644">
        <v>6.5679759542565792</v>
      </c>
      <c r="G5" s="644">
        <v>9.1030337594399739</v>
      </c>
    </row>
    <row r="6" spans="1:7" x14ac:dyDescent="0.2">
      <c r="A6" s="64" t="s">
        <v>110</v>
      </c>
      <c r="B6" s="242">
        <v>54632.765919999998</v>
      </c>
      <c r="C6" s="243">
        <v>44.242629282274066</v>
      </c>
      <c r="D6" s="242">
        <v>53170.755331999993</v>
      </c>
      <c r="E6" s="243">
        <v>43.149457099695724</v>
      </c>
      <c r="F6" s="644">
        <v>0.26299052881633789</v>
      </c>
      <c r="G6" s="644">
        <v>0.44455062735914119</v>
      </c>
    </row>
    <row r="7" spans="1:7" x14ac:dyDescent="0.2">
      <c r="A7" s="64" t="s">
        <v>111</v>
      </c>
      <c r="B7" s="242">
        <v>25035.278579999998</v>
      </c>
      <c r="C7" s="243">
        <v>20.274033916117652</v>
      </c>
      <c r="D7" s="242">
        <v>24533.397396</v>
      </c>
      <c r="E7" s="243">
        <v>19.909492950373512</v>
      </c>
      <c r="F7" s="644">
        <v>0.19135264601477431</v>
      </c>
      <c r="G7" s="644">
        <v>0.22040922880422736</v>
      </c>
    </row>
    <row r="8" spans="1:7" x14ac:dyDescent="0.2">
      <c r="A8" s="64" t="s">
        <v>112</v>
      </c>
      <c r="B8" s="242">
        <v>15260.263556215119</v>
      </c>
      <c r="C8" s="243">
        <v>12.358045065045149</v>
      </c>
      <c r="D8" s="242">
        <v>14934.0303030303</v>
      </c>
      <c r="E8" s="243">
        <v>12.119355759806979</v>
      </c>
      <c r="F8" s="644">
        <v>100</v>
      </c>
      <c r="G8" s="644">
        <v>100</v>
      </c>
    </row>
    <row r="9" spans="1:7" x14ac:dyDescent="0.2">
      <c r="A9" s="64" t="s">
        <v>113</v>
      </c>
      <c r="B9" s="242">
        <v>17212.25116346811</v>
      </c>
      <c r="C9" s="243">
        <v>13.938800910314777</v>
      </c>
      <c r="D9" s="242">
        <v>16659.458664799997</v>
      </c>
      <c r="E9" s="243">
        <v>13.519585954204322</v>
      </c>
      <c r="F9" s="644">
        <v>100</v>
      </c>
      <c r="G9" s="644">
        <v>100</v>
      </c>
    </row>
    <row r="10" spans="1:7" x14ac:dyDescent="0.2">
      <c r="A10" s="64" t="s">
        <v>114</v>
      </c>
      <c r="B10" s="242">
        <v>242.58134509000001</v>
      </c>
      <c r="C10" s="243">
        <v>0.1964468820291474</v>
      </c>
      <c r="D10" s="242">
        <v>252.0064146</v>
      </c>
      <c r="E10" s="243">
        <v>0.20450978940836148</v>
      </c>
      <c r="F10" s="644" t="s">
        <v>623</v>
      </c>
      <c r="G10" s="644" t="s">
        <v>624</v>
      </c>
    </row>
    <row r="11" spans="1:7" x14ac:dyDescent="0.2">
      <c r="A11" s="64" t="s">
        <v>115</v>
      </c>
      <c r="B11" s="242">
        <v>659.26376723989677</v>
      </c>
      <c r="C11" s="243">
        <v>0.53388405221769109</v>
      </c>
      <c r="D11" s="242">
        <v>-11.438000000000102</v>
      </c>
      <c r="E11" s="243" t="s">
        <v>598</v>
      </c>
      <c r="F11" s="645"/>
      <c r="G11" s="645"/>
    </row>
    <row r="12" spans="1:7" x14ac:dyDescent="0.2">
      <c r="A12" s="67" t="s">
        <v>116</v>
      </c>
      <c r="B12" s="646">
        <v>123484.44657625438</v>
      </c>
      <c r="C12" s="647">
        <v>100</v>
      </c>
      <c r="D12" s="646">
        <v>123224.62182815028</v>
      </c>
      <c r="E12" s="647">
        <v>100</v>
      </c>
      <c r="F12" s="647">
        <v>26.656314794008146</v>
      </c>
      <c r="G12" s="647">
        <v>27.297659724905671</v>
      </c>
    </row>
    <row r="13" spans="1:7" x14ac:dyDescent="0.2">
      <c r="A13" s="64"/>
      <c r="B13" s="64"/>
      <c r="C13" s="64"/>
      <c r="D13" s="64"/>
      <c r="E13" s="64"/>
      <c r="F13" s="64"/>
      <c r="G13" s="70" t="s">
        <v>559</v>
      </c>
    </row>
    <row r="14" spans="1:7" x14ac:dyDescent="0.2">
      <c r="A14" s="648" t="s">
        <v>560</v>
      </c>
      <c r="B14" s="1"/>
      <c r="C14" s="1"/>
      <c r="D14" s="1"/>
      <c r="E14" s="1"/>
      <c r="F14" s="1"/>
      <c r="G14" s="1"/>
    </row>
    <row r="15" spans="1:7" x14ac:dyDescent="0.2">
      <c r="A15" s="686" t="s">
        <v>599</v>
      </c>
      <c r="B15" s="1"/>
      <c r="C15" s="1"/>
      <c r="D15" s="1"/>
      <c r="E15" s="1"/>
      <c r="F15" s="1"/>
      <c r="G15" s="1"/>
    </row>
  </sheetData>
  <mergeCells count="5">
    <mergeCell ref="B3:B4"/>
    <mergeCell ref="C3:C4"/>
    <mergeCell ref="D3:D4"/>
    <mergeCell ref="E3:E4"/>
    <mergeCell ref="F3:G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13"/>
  <sheetViews>
    <sheetView workbookViewId="0"/>
  </sheetViews>
  <sheetFormatPr baseColWidth="10" defaultRowHeight="14.25" x14ac:dyDescent="0.2"/>
  <cols>
    <col min="1" max="1" width="32.375" style="690" customWidth="1"/>
    <col min="2" max="4" width="11" style="690"/>
    <col min="5" max="5" width="13.125" style="690" customWidth="1"/>
    <col min="6" max="6" width="16.875" style="690" customWidth="1"/>
    <col min="7" max="16384" width="11" style="690"/>
  </cols>
  <sheetData>
    <row r="1" spans="1:6" x14ac:dyDescent="0.2">
      <c r="A1" s="58" t="s">
        <v>521</v>
      </c>
      <c r="B1" s="58"/>
      <c r="C1" s="58"/>
      <c r="D1" s="59"/>
      <c r="E1" s="59"/>
      <c r="F1" s="59"/>
    </row>
    <row r="2" spans="1:6" x14ac:dyDescent="0.2">
      <c r="A2" s="60"/>
      <c r="B2" s="60"/>
      <c r="C2" s="60"/>
      <c r="D2" s="73"/>
      <c r="E2" s="73"/>
      <c r="F2" s="61" t="s">
        <v>284</v>
      </c>
    </row>
    <row r="3" spans="1:6" x14ac:dyDescent="0.2">
      <c r="A3" s="62"/>
      <c r="B3" s="900" t="s">
        <v>285</v>
      </c>
      <c r="C3" s="900"/>
      <c r="D3" s="900"/>
      <c r="E3" s="236" t="s">
        <v>286</v>
      </c>
      <c r="F3" s="236"/>
    </row>
    <row r="4" spans="1:6" x14ac:dyDescent="0.2">
      <c r="A4" s="74"/>
      <c r="B4" s="265" t="s">
        <v>669</v>
      </c>
      <c r="C4" s="266" t="s">
        <v>668</v>
      </c>
      <c r="D4" s="265" t="s">
        <v>670</v>
      </c>
      <c r="E4" s="238" t="s">
        <v>287</v>
      </c>
      <c r="F4" s="237" t="s">
        <v>288</v>
      </c>
    </row>
    <row r="5" spans="1:6" x14ac:dyDescent="0.2">
      <c r="A5" s="580" t="s">
        <v>523</v>
      </c>
      <c r="B5" s="267">
        <v>131.40789158709674</v>
      </c>
      <c r="C5" s="267">
        <v>126.46477838000003</v>
      </c>
      <c r="D5" s="267">
        <v>121.39457978709676</v>
      </c>
      <c r="E5" s="267">
        <v>3.9086876760608402</v>
      </c>
      <c r="F5" s="267">
        <v>8.2485658071072407</v>
      </c>
    </row>
    <row r="6" spans="1:6" x14ac:dyDescent="0.2">
      <c r="A6" s="74" t="s">
        <v>522</v>
      </c>
      <c r="B6" s="248">
        <v>121.91484701935482</v>
      </c>
      <c r="C6" s="263">
        <v>116.79300644333333</v>
      </c>
      <c r="D6" s="248">
        <v>108.63383899032257</v>
      </c>
      <c r="E6" s="248">
        <v>4.3854000611813673</v>
      </c>
      <c r="F6" s="248">
        <v>12.225479788314727</v>
      </c>
    </row>
    <row r="7" spans="1:6" x14ac:dyDescent="0.2">
      <c r="F7" s="70" t="s">
        <v>673</v>
      </c>
    </row>
    <row r="13" spans="1:6" x14ac:dyDescent="0.2">
      <c r="C13" s="690" t="s">
        <v>401</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AL95"/>
  <sheetViews>
    <sheetView workbookViewId="0">
      <selection sqref="A1:C2"/>
    </sheetView>
  </sheetViews>
  <sheetFormatPr baseColWidth="10" defaultRowHeight="14.25" x14ac:dyDescent="0.2"/>
  <cols>
    <col min="1" max="1" width="22.5" bestFit="1" customWidth="1"/>
    <col min="6" max="6" width="11" style="690"/>
    <col min="7" max="7" width="19.25" style="690" bestFit="1" customWidth="1"/>
    <col min="8" max="30" width="11" style="690"/>
  </cols>
  <sheetData>
    <row r="1" spans="1:38" x14ac:dyDescent="0.2">
      <c r="A1" s="886" t="s">
        <v>289</v>
      </c>
      <c r="B1" s="886"/>
      <c r="C1" s="886"/>
      <c r="D1" s="57"/>
      <c r="E1" s="57"/>
    </row>
    <row r="2" spans="1:38" x14ac:dyDescent="0.2">
      <c r="A2" s="887"/>
      <c r="B2" s="886"/>
      <c r="C2" s="886"/>
      <c r="D2" s="8"/>
      <c r="E2" s="61" t="s">
        <v>284</v>
      </c>
    </row>
    <row r="3" spans="1:38" x14ac:dyDescent="0.2">
      <c r="A3" s="63"/>
      <c r="B3" s="269" t="s">
        <v>290</v>
      </c>
      <c r="C3" s="269" t="s">
        <v>291</v>
      </c>
      <c r="D3" s="269" t="s">
        <v>292</v>
      </c>
      <c r="E3" s="269" t="s">
        <v>293</v>
      </c>
    </row>
    <row r="4" spans="1:38" x14ac:dyDescent="0.2">
      <c r="A4" s="270" t="s">
        <v>294</v>
      </c>
      <c r="B4" s="271">
        <v>131.40789158709674</v>
      </c>
      <c r="C4" s="272">
        <v>22.806328291975468</v>
      </c>
      <c r="D4" s="272">
        <v>46.277548511250295</v>
      </c>
      <c r="E4" s="272">
        <v>62.324014783870986</v>
      </c>
      <c r="F4" s="877"/>
      <c r="G4" s="877"/>
      <c r="H4" s="877"/>
      <c r="M4" s="878"/>
      <c r="N4" s="878"/>
      <c r="O4" s="878"/>
      <c r="P4" s="878"/>
      <c r="Q4" s="878"/>
      <c r="R4" s="878"/>
      <c r="S4" s="878"/>
      <c r="T4" s="878"/>
      <c r="U4" s="878"/>
      <c r="V4" s="878"/>
      <c r="W4" s="878"/>
      <c r="X4" s="878"/>
      <c r="Y4" s="878"/>
      <c r="Z4" s="878"/>
      <c r="AA4" s="878"/>
      <c r="AB4" s="878"/>
      <c r="AC4" s="878"/>
      <c r="AD4" s="878"/>
      <c r="AE4" s="381"/>
      <c r="AF4" s="381"/>
      <c r="AG4" s="381"/>
      <c r="AH4" s="381"/>
      <c r="AI4" s="381"/>
      <c r="AJ4" s="381"/>
      <c r="AK4" s="381"/>
      <c r="AL4" s="381"/>
    </row>
    <row r="5" spans="1:38" x14ac:dyDescent="0.2">
      <c r="A5" s="273" t="s">
        <v>295</v>
      </c>
      <c r="B5" s="274">
        <v>144.06774193548387</v>
      </c>
      <c r="C5" s="268">
        <v>23.0024125779344</v>
      </c>
      <c r="D5" s="268">
        <v>65.450135809162362</v>
      </c>
      <c r="E5" s="268">
        <v>55.615193548387097</v>
      </c>
      <c r="F5" s="877"/>
      <c r="G5" s="877"/>
      <c r="M5" s="879"/>
      <c r="N5" s="879"/>
      <c r="O5" s="879"/>
      <c r="P5" s="879"/>
      <c r="Q5" s="879"/>
      <c r="R5" s="879"/>
      <c r="S5" s="879"/>
      <c r="T5" s="879"/>
      <c r="U5" s="879"/>
      <c r="V5" s="879"/>
      <c r="W5" s="879"/>
      <c r="X5" s="879"/>
      <c r="Y5" s="879"/>
      <c r="Z5" s="879"/>
      <c r="AA5" s="879"/>
      <c r="AB5" s="879"/>
      <c r="AC5" s="879"/>
      <c r="AD5" s="879"/>
      <c r="AE5" s="380"/>
      <c r="AF5" s="380"/>
      <c r="AG5" s="380"/>
      <c r="AH5" s="380"/>
      <c r="AI5" s="380"/>
      <c r="AJ5" s="380"/>
      <c r="AK5" s="380"/>
      <c r="AL5" s="380"/>
    </row>
    <row r="6" spans="1:38" x14ac:dyDescent="0.2">
      <c r="A6" s="273" t="s">
        <v>296</v>
      </c>
      <c r="B6" s="274">
        <v>126.80645161290322</v>
      </c>
      <c r="C6" s="268">
        <v>21.134408602150536</v>
      </c>
      <c r="D6" s="268">
        <v>49.486688172042982</v>
      </c>
      <c r="E6" s="268">
        <v>56.185354838709692</v>
      </c>
      <c r="F6" s="877"/>
      <c r="G6" s="877"/>
      <c r="M6" s="879"/>
      <c r="N6" s="879"/>
      <c r="O6" s="879"/>
      <c r="P6" s="879"/>
      <c r="Q6" s="879"/>
      <c r="R6" s="879"/>
      <c r="S6" s="879"/>
      <c r="T6" s="879"/>
      <c r="U6" s="879"/>
      <c r="V6" s="879"/>
      <c r="W6" s="879"/>
      <c r="X6" s="879"/>
      <c r="Y6" s="879"/>
      <c r="Z6" s="879"/>
      <c r="AA6" s="879"/>
      <c r="AB6" s="879"/>
      <c r="AC6" s="879"/>
      <c r="AD6" s="879"/>
      <c r="AE6" s="380"/>
      <c r="AF6" s="380"/>
      <c r="AG6" s="380"/>
      <c r="AH6" s="380"/>
      <c r="AI6" s="380"/>
      <c r="AJ6" s="380"/>
      <c r="AK6" s="380"/>
      <c r="AL6" s="380"/>
    </row>
    <row r="7" spans="1:38" x14ac:dyDescent="0.2">
      <c r="A7" s="273" t="s">
        <v>243</v>
      </c>
      <c r="B7" s="274">
        <v>143.1467741935484</v>
      </c>
      <c r="C7" s="268">
        <v>24.84365502532658</v>
      </c>
      <c r="D7" s="268">
        <v>62.04408691015729</v>
      </c>
      <c r="E7" s="268">
        <v>56.259032258064522</v>
      </c>
      <c r="F7" s="877"/>
      <c r="G7" s="877"/>
      <c r="N7" s="879"/>
      <c r="O7" s="879"/>
      <c r="P7" s="879"/>
      <c r="Q7" s="879"/>
      <c r="R7" s="879"/>
      <c r="S7" s="879"/>
      <c r="T7" s="879"/>
      <c r="U7" s="879"/>
      <c r="V7" s="879"/>
      <c r="W7" s="879"/>
      <c r="X7" s="879"/>
      <c r="Y7" s="879"/>
      <c r="Z7" s="879"/>
      <c r="AA7" s="879"/>
      <c r="AB7" s="879"/>
      <c r="AC7" s="879"/>
      <c r="AD7" s="879"/>
      <c r="AE7" s="380"/>
      <c r="AF7" s="380"/>
      <c r="AG7" s="380"/>
      <c r="AH7" s="380"/>
      <c r="AI7" s="380"/>
      <c r="AJ7" s="380"/>
      <c r="AK7" s="380"/>
      <c r="AL7" s="380"/>
    </row>
    <row r="8" spans="1:38" x14ac:dyDescent="0.2">
      <c r="A8" s="273" t="s">
        <v>297</v>
      </c>
      <c r="B8" s="274">
        <v>108.78775783525593</v>
      </c>
      <c r="C8" s="268">
        <v>18.131292972542656</v>
      </c>
      <c r="D8" s="268">
        <v>36.576392027242932</v>
      </c>
      <c r="E8" s="268">
        <v>54.080072835470347</v>
      </c>
      <c r="F8" s="877"/>
      <c r="G8" s="877"/>
      <c r="N8" s="879"/>
      <c r="O8" s="879"/>
      <c r="P8" s="879"/>
      <c r="Q8" s="879"/>
      <c r="R8" s="879"/>
      <c r="S8" s="879"/>
      <c r="T8" s="879"/>
      <c r="U8" s="879"/>
      <c r="V8" s="879"/>
      <c r="W8" s="879"/>
      <c r="X8" s="879"/>
      <c r="Y8" s="879"/>
      <c r="Z8" s="879"/>
      <c r="AA8" s="879"/>
      <c r="AB8" s="879"/>
      <c r="AC8" s="879"/>
      <c r="AD8" s="879"/>
      <c r="AE8" s="380"/>
      <c r="AF8" s="380"/>
      <c r="AG8" s="380"/>
      <c r="AH8" s="380"/>
      <c r="AI8" s="380"/>
      <c r="AJ8" s="380"/>
      <c r="AK8" s="380"/>
      <c r="AL8" s="380"/>
    </row>
    <row r="9" spans="1:38" x14ac:dyDescent="0.2">
      <c r="A9" s="273" t="s">
        <v>298</v>
      </c>
      <c r="B9" s="274">
        <v>128.14277419354838</v>
      </c>
      <c r="C9" s="268">
        <v>20.459770669558143</v>
      </c>
      <c r="D9" s="268">
        <v>49.474551911087019</v>
      </c>
      <c r="E9" s="268">
        <v>58.208451612903218</v>
      </c>
      <c r="F9" s="877"/>
      <c r="G9" s="877"/>
    </row>
    <row r="10" spans="1:38" x14ac:dyDescent="0.2">
      <c r="A10" s="273" t="s">
        <v>299</v>
      </c>
      <c r="B10" s="274">
        <v>137.33927222552546</v>
      </c>
      <c r="C10" s="268">
        <v>27.467854445105093</v>
      </c>
      <c r="D10" s="268">
        <v>52.579791472812204</v>
      </c>
      <c r="E10" s="268">
        <v>57.291626307608169</v>
      </c>
      <c r="F10" s="877"/>
      <c r="G10" s="877"/>
    </row>
    <row r="11" spans="1:38" x14ac:dyDescent="0.2">
      <c r="A11" s="273" t="s">
        <v>300</v>
      </c>
      <c r="B11" s="274">
        <v>163.19997608972236</v>
      </c>
      <c r="C11" s="268">
        <v>32.639995217944474</v>
      </c>
      <c r="D11" s="268">
        <v>62.497738234434621</v>
      </c>
      <c r="E11" s="268">
        <v>68.06224263734326</v>
      </c>
      <c r="F11" s="877"/>
      <c r="G11" s="877"/>
    </row>
    <row r="12" spans="1:38" x14ac:dyDescent="0.2">
      <c r="A12" s="273" t="s">
        <v>301</v>
      </c>
      <c r="B12" s="274">
        <v>137.7258064516129</v>
      </c>
      <c r="C12" s="268">
        <v>22.95430107526882</v>
      </c>
      <c r="D12" s="268">
        <v>58.261956989247309</v>
      </c>
      <c r="E12" s="268">
        <v>56.509548387096778</v>
      </c>
      <c r="F12" s="877"/>
      <c r="G12" s="877"/>
    </row>
    <row r="13" spans="1:38" x14ac:dyDescent="0.2">
      <c r="A13" s="273" t="s">
        <v>302</v>
      </c>
      <c r="B13" s="274">
        <v>133.67929032258064</v>
      </c>
      <c r="C13" s="268">
        <v>24.106101533580116</v>
      </c>
      <c r="D13" s="268">
        <v>57.492253305129552</v>
      </c>
      <c r="E13" s="268">
        <v>52.080935483870974</v>
      </c>
      <c r="F13" s="877"/>
      <c r="G13" s="877"/>
    </row>
    <row r="14" spans="1:38" x14ac:dyDescent="0.2">
      <c r="A14" s="273" t="s">
        <v>213</v>
      </c>
      <c r="B14" s="274">
        <v>134.97096774193548</v>
      </c>
      <c r="C14" s="268">
        <v>22.495161290322581</v>
      </c>
      <c r="D14" s="268">
        <v>56.130935483870942</v>
      </c>
      <c r="E14" s="268">
        <v>56.344870967741954</v>
      </c>
      <c r="F14" s="877"/>
      <c r="G14" s="877"/>
    </row>
    <row r="15" spans="1:38" x14ac:dyDescent="0.2">
      <c r="A15" s="273" t="s">
        <v>303</v>
      </c>
      <c r="B15" s="274">
        <v>153.30322580645162</v>
      </c>
      <c r="C15" s="268">
        <v>29.671592091571281</v>
      </c>
      <c r="D15" s="268">
        <v>67.873795005202908</v>
      </c>
      <c r="E15" s="268">
        <v>55.757838709677422</v>
      </c>
      <c r="F15" s="877"/>
      <c r="G15" s="877"/>
    </row>
    <row r="16" spans="1:38" x14ac:dyDescent="0.2">
      <c r="A16" s="273" t="s">
        <v>244</v>
      </c>
      <c r="B16" s="275">
        <v>152.35425806451613</v>
      </c>
      <c r="C16" s="258">
        <v>25.392376344086024</v>
      </c>
      <c r="D16" s="258">
        <v>69.205462365591387</v>
      </c>
      <c r="E16" s="258">
        <v>57.756419354838712</v>
      </c>
      <c r="F16" s="877"/>
      <c r="G16" s="877"/>
    </row>
    <row r="17" spans="1:13" x14ac:dyDescent="0.2">
      <c r="A17" s="273" t="s">
        <v>245</v>
      </c>
      <c r="B17" s="274">
        <v>160.39354838709679</v>
      </c>
      <c r="C17" s="268">
        <v>31.04391259105099</v>
      </c>
      <c r="D17" s="268">
        <v>71.419861602497406</v>
      </c>
      <c r="E17" s="268">
        <v>57.929774193548383</v>
      </c>
      <c r="F17" s="877"/>
      <c r="G17" s="877"/>
    </row>
    <row r="18" spans="1:13" x14ac:dyDescent="0.2">
      <c r="A18" s="273" t="s">
        <v>304</v>
      </c>
      <c r="B18" s="274">
        <v>121.85595793092334</v>
      </c>
      <c r="C18" s="268">
        <v>25.906384756967956</v>
      </c>
      <c r="D18" s="268">
        <v>38.911560006523871</v>
      </c>
      <c r="E18" s="268">
        <v>57.038013167431508</v>
      </c>
      <c r="F18" s="877"/>
      <c r="G18" s="877"/>
    </row>
    <row r="19" spans="1:13" x14ac:dyDescent="0.2">
      <c r="A19" s="57" t="s">
        <v>305</v>
      </c>
      <c r="B19" s="274">
        <v>142.15806451612903</v>
      </c>
      <c r="C19" s="268">
        <v>26.58240230789405</v>
      </c>
      <c r="D19" s="268">
        <v>60.771726724364008</v>
      </c>
      <c r="E19" s="268">
        <v>54.803935483870973</v>
      </c>
      <c r="F19" s="877"/>
      <c r="G19" s="877"/>
    </row>
    <row r="20" spans="1:13" x14ac:dyDescent="0.2">
      <c r="A20" s="57" t="s">
        <v>214</v>
      </c>
      <c r="B20" s="274">
        <v>160.75351612903228</v>
      </c>
      <c r="C20" s="268">
        <v>28.988338974087789</v>
      </c>
      <c r="D20" s="268">
        <v>72.977531993654168</v>
      </c>
      <c r="E20" s="268">
        <v>58.787645161290321</v>
      </c>
      <c r="F20" s="877"/>
      <c r="G20" s="877"/>
    </row>
    <row r="21" spans="1:13" x14ac:dyDescent="0.2">
      <c r="A21" s="57" t="s">
        <v>306</v>
      </c>
      <c r="B21" s="274">
        <v>125.65945161290321</v>
      </c>
      <c r="C21" s="268">
        <v>21.808665155958408</v>
      </c>
      <c r="D21" s="268">
        <v>49.942947747267382</v>
      </c>
      <c r="E21" s="268">
        <v>53.907838709677421</v>
      </c>
      <c r="F21" s="877"/>
      <c r="G21" s="877"/>
    </row>
    <row r="22" spans="1:13" x14ac:dyDescent="0.2">
      <c r="A22" s="276" t="s">
        <v>307</v>
      </c>
      <c r="B22" s="274">
        <v>122.40851612903225</v>
      </c>
      <c r="C22" s="268">
        <v>21.244453212476671</v>
      </c>
      <c r="D22" s="268">
        <v>43.796611303652369</v>
      </c>
      <c r="E22" s="268">
        <v>57.36745161290321</v>
      </c>
      <c r="F22" s="877"/>
      <c r="G22" s="877"/>
    </row>
    <row r="23" spans="1:13" x14ac:dyDescent="0.2">
      <c r="A23" s="276" t="s">
        <v>308</v>
      </c>
      <c r="B23" s="277">
        <v>124.7</v>
      </c>
      <c r="C23" s="278">
        <v>18.11880341880342</v>
      </c>
      <c r="D23" s="278">
        <v>46.652906258615928</v>
      </c>
      <c r="E23" s="278">
        <v>59.928290322580644</v>
      </c>
      <c r="F23" s="877"/>
      <c r="G23" s="877"/>
    </row>
    <row r="24" spans="1:13" x14ac:dyDescent="0.2">
      <c r="A24" s="257" t="s">
        <v>309</v>
      </c>
      <c r="B24" s="277">
        <v>131</v>
      </c>
      <c r="C24" s="278">
        <v>19.983050847457626</v>
      </c>
      <c r="D24" s="278">
        <v>54.93794915254238</v>
      </c>
      <c r="E24" s="278">
        <v>56.078999999999994</v>
      </c>
      <c r="F24" s="877"/>
      <c r="G24" s="877"/>
    </row>
    <row r="25" spans="1:13" x14ac:dyDescent="0.2">
      <c r="A25" s="257" t="s">
        <v>621</v>
      </c>
      <c r="B25" s="277">
        <v>166.23870967741937</v>
      </c>
      <c r="C25" s="278">
        <v>28.851346307651291</v>
      </c>
      <c r="D25" s="278">
        <v>78.638879498800321</v>
      </c>
      <c r="E25" s="278">
        <v>58.748483870967746</v>
      </c>
      <c r="F25" s="877"/>
      <c r="G25" s="877"/>
    </row>
    <row r="26" spans="1:13" x14ac:dyDescent="0.2">
      <c r="A26" s="57" t="s">
        <v>310</v>
      </c>
      <c r="B26" s="277">
        <v>117.31287673208308</v>
      </c>
      <c r="C26" s="278">
        <v>21.936554185674073</v>
      </c>
      <c r="D26" s="278">
        <v>39.236157198358498</v>
      </c>
      <c r="E26" s="278">
        <v>56.140165348050516</v>
      </c>
      <c r="F26" s="877"/>
      <c r="G26" s="877"/>
    </row>
    <row r="27" spans="1:13" x14ac:dyDescent="0.2">
      <c r="A27" s="257" t="s">
        <v>246</v>
      </c>
      <c r="B27" s="277">
        <v>156.34516129032258</v>
      </c>
      <c r="C27" s="278">
        <v>29.235274062418043</v>
      </c>
      <c r="D27" s="278">
        <v>66.048596905323876</v>
      </c>
      <c r="E27" s="278">
        <v>61.06129032258066</v>
      </c>
      <c r="F27" s="877"/>
      <c r="G27" s="877"/>
    </row>
    <row r="28" spans="1:13" x14ac:dyDescent="0.2">
      <c r="A28" s="57" t="s">
        <v>216</v>
      </c>
      <c r="B28" s="274">
        <v>141.59907376521591</v>
      </c>
      <c r="C28" s="268">
        <v>23.599845627535988</v>
      </c>
      <c r="D28" s="268">
        <v>66.14685516249493</v>
      </c>
      <c r="E28" s="268">
        <v>51.852372975184991</v>
      </c>
      <c r="F28" s="877"/>
      <c r="G28" s="877"/>
    </row>
    <row r="29" spans="1:13" x14ac:dyDescent="0.2">
      <c r="A29" s="257" t="s">
        <v>630</v>
      </c>
      <c r="B29" s="277">
        <v>124.0873082086481</v>
      </c>
      <c r="C29" s="278">
        <v>21.535813821335619</v>
      </c>
      <c r="D29" s="278">
        <v>50.457000676631012</v>
      </c>
      <c r="E29" s="278">
        <v>52.094493710681455</v>
      </c>
      <c r="F29" s="877"/>
      <c r="G29" s="877"/>
    </row>
    <row r="30" spans="1:13" x14ac:dyDescent="0.2">
      <c r="A30" s="57" t="s">
        <v>311</v>
      </c>
      <c r="B30" s="274">
        <v>120.68455394474381</v>
      </c>
      <c r="C30" s="268">
        <v>19.268962394538931</v>
      </c>
      <c r="D30" s="268">
        <v>42.752778302510542</v>
      </c>
      <c r="E30" s="268">
        <v>58.662813247694338</v>
      </c>
      <c r="F30" s="877"/>
      <c r="G30" s="877"/>
    </row>
    <row r="31" spans="1:13" x14ac:dyDescent="0.2">
      <c r="A31" s="279" t="s">
        <v>247</v>
      </c>
      <c r="B31" s="280">
        <v>152.14914131884171</v>
      </c>
      <c r="C31" s="248">
        <v>30.429828263768343</v>
      </c>
      <c r="D31" s="248">
        <v>62.081489034616595</v>
      </c>
      <c r="E31" s="248">
        <v>59.637824020456776</v>
      </c>
      <c r="F31" s="877"/>
      <c r="G31" s="877"/>
    </row>
    <row r="32" spans="1:13" x14ac:dyDescent="0.2">
      <c r="A32" s="281" t="s">
        <v>312</v>
      </c>
      <c r="B32" s="282">
        <v>143.82337235295969</v>
      </c>
      <c r="C32" s="282">
        <v>25.415420989158719</v>
      </c>
      <c r="D32" s="282">
        <v>61.695145132793826</v>
      </c>
      <c r="E32" s="282">
        <v>56.71280623100715</v>
      </c>
      <c r="F32" s="877"/>
      <c r="G32" s="877"/>
      <c r="M32" s="879"/>
    </row>
    <row r="33" spans="1:13" x14ac:dyDescent="0.2">
      <c r="A33" s="283" t="s">
        <v>313</v>
      </c>
      <c r="B33" s="284">
        <v>148.14076509028544</v>
      </c>
      <c r="C33" s="284">
        <v>25.550410703725191</v>
      </c>
      <c r="D33" s="284">
        <v>65.03798651503547</v>
      </c>
      <c r="E33" s="284">
        <v>57.55236787152478</v>
      </c>
      <c r="F33" s="877"/>
      <c r="G33" s="877"/>
      <c r="M33" s="879"/>
    </row>
    <row r="34" spans="1:13" x14ac:dyDescent="0.2">
      <c r="A34" s="283" t="s">
        <v>314</v>
      </c>
      <c r="B34" s="285">
        <v>16.732873503188699</v>
      </c>
      <c r="C34" s="285">
        <v>2.7440824117497229</v>
      </c>
      <c r="D34" s="285">
        <v>18.760438003785175</v>
      </c>
      <c r="E34" s="285">
        <v>-4.7716469123462062</v>
      </c>
      <c r="F34" s="877"/>
      <c r="G34" s="877"/>
    </row>
    <row r="35" spans="1:13" x14ac:dyDescent="0.2">
      <c r="A35" s="93"/>
      <c r="B35" s="64"/>
      <c r="C35" s="57"/>
      <c r="D35" s="8"/>
      <c r="E35" s="70" t="s">
        <v>673</v>
      </c>
    </row>
    <row r="36" spans="1:13" s="690" customFormat="1" x14ac:dyDescent="0.2">
      <c r="B36" s="877"/>
      <c r="C36" s="877"/>
      <c r="D36" s="877"/>
      <c r="E36" s="877"/>
    </row>
    <row r="37" spans="1:13" s="690" customFormat="1" x14ac:dyDescent="0.2"/>
    <row r="38" spans="1:13" s="690" customFormat="1" x14ac:dyDescent="0.2"/>
    <row r="39" spans="1:13" s="690" customFormat="1" x14ac:dyDescent="0.2"/>
    <row r="40" spans="1:13" s="690" customFormat="1" x14ac:dyDescent="0.2"/>
    <row r="41" spans="1:13" s="690" customFormat="1" x14ac:dyDescent="0.2"/>
    <row r="42" spans="1:13" s="690" customFormat="1" x14ac:dyDescent="0.2"/>
    <row r="43" spans="1:13" s="690" customFormat="1" x14ac:dyDescent="0.2"/>
    <row r="44" spans="1:13" s="690" customFormat="1" x14ac:dyDescent="0.2"/>
    <row r="45" spans="1:13" s="690" customFormat="1" x14ac:dyDescent="0.2"/>
    <row r="46" spans="1:13" s="690" customFormat="1" x14ac:dyDescent="0.2"/>
    <row r="47" spans="1:13" s="690" customFormat="1" x14ac:dyDescent="0.2"/>
    <row r="48" spans="1:13" s="690" customFormat="1" x14ac:dyDescent="0.2"/>
    <row r="49" s="690" customFormat="1" x14ac:dyDescent="0.2"/>
    <row r="50" s="690" customFormat="1" x14ac:dyDescent="0.2"/>
    <row r="51" s="690" customFormat="1" x14ac:dyDescent="0.2"/>
    <row r="52" s="690" customFormat="1" x14ac:dyDescent="0.2"/>
    <row r="53" s="690" customFormat="1" x14ac:dyDescent="0.2"/>
    <row r="54" s="690" customFormat="1" x14ac:dyDescent="0.2"/>
    <row r="55" s="690" customFormat="1" x14ac:dyDescent="0.2"/>
    <row r="56" s="690" customFormat="1" x14ac:dyDescent="0.2"/>
    <row r="57" s="690" customFormat="1" x14ac:dyDescent="0.2"/>
    <row r="58" s="690" customFormat="1" x14ac:dyDescent="0.2"/>
    <row r="59" s="690" customFormat="1" x14ac:dyDescent="0.2"/>
    <row r="60" s="690" customFormat="1" x14ac:dyDescent="0.2"/>
    <row r="61" s="690" customFormat="1" x14ac:dyDescent="0.2"/>
    <row r="62" s="690" customFormat="1" x14ac:dyDescent="0.2"/>
    <row r="63" s="690" customFormat="1" x14ac:dyDescent="0.2"/>
    <row r="64" s="690" customFormat="1" x14ac:dyDescent="0.2"/>
    <row r="65" s="690" customFormat="1" x14ac:dyDescent="0.2"/>
    <row r="66" s="690" customFormat="1" x14ac:dyDescent="0.2"/>
    <row r="67" s="690" customFormat="1" x14ac:dyDescent="0.2"/>
    <row r="68" s="690" customFormat="1" x14ac:dyDescent="0.2"/>
    <row r="69" s="690" customFormat="1" x14ac:dyDescent="0.2"/>
    <row r="70" s="690" customFormat="1" x14ac:dyDescent="0.2"/>
    <row r="71" s="690" customFormat="1" x14ac:dyDescent="0.2"/>
    <row r="72" s="690" customFormat="1" x14ac:dyDescent="0.2"/>
    <row r="73" s="690" customFormat="1" x14ac:dyDescent="0.2"/>
    <row r="74" s="690" customFormat="1" x14ac:dyDescent="0.2"/>
    <row r="75" s="690" customFormat="1" x14ac:dyDescent="0.2"/>
    <row r="76" s="690" customFormat="1" x14ac:dyDescent="0.2"/>
    <row r="77" s="690" customFormat="1" x14ac:dyDescent="0.2"/>
    <row r="78" s="690" customFormat="1" x14ac:dyDescent="0.2"/>
    <row r="79" s="690" customFormat="1" x14ac:dyDescent="0.2"/>
    <row r="80" s="690" customFormat="1" x14ac:dyDescent="0.2"/>
    <row r="81" s="690" customFormat="1" x14ac:dyDescent="0.2"/>
    <row r="82" s="690" customFormat="1" x14ac:dyDescent="0.2"/>
    <row r="83" s="690" customFormat="1" x14ac:dyDescent="0.2"/>
    <row r="84" s="690" customFormat="1" x14ac:dyDescent="0.2"/>
    <row r="85" s="690" customFormat="1" x14ac:dyDescent="0.2"/>
    <row r="86" s="690" customFormat="1" x14ac:dyDescent="0.2"/>
    <row r="87" s="690" customFormat="1" x14ac:dyDescent="0.2"/>
    <row r="88" s="690" customFormat="1" x14ac:dyDescent="0.2"/>
    <row r="89" s="690" customFormat="1" x14ac:dyDescent="0.2"/>
    <row r="90" s="690" customFormat="1" x14ac:dyDescent="0.2"/>
    <row r="91" s="690" customFormat="1" x14ac:dyDescent="0.2"/>
    <row r="92" s="690" customFormat="1" x14ac:dyDescent="0.2"/>
    <row r="93" s="690" customFormat="1" x14ac:dyDescent="0.2"/>
    <row r="94" s="690" customFormat="1" x14ac:dyDescent="0.2"/>
    <row r="95" s="690"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AJ204"/>
  <sheetViews>
    <sheetView workbookViewId="0">
      <selection sqref="A1:C2"/>
    </sheetView>
  </sheetViews>
  <sheetFormatPr baseColWidth="10" defaultRowHeight="14.25" x14ac:dyDescent="0.2"/>
  <cols>
    <col min="1" max="1" width="22.75" bestFit="1" customWidth="1"/>
    <col min="6" max="6" width="11" style="690"/>
    <col min="7" max="7" width="17.875" style="690" bestFit="1" customWidth="1"/>
    <col min="8" max="32" width="11" style="690"/>
  </cols>
  <sheetData>
    <row r="1" spans="1:36" x14ac:dyDescent="0.2">
      <c r="A1" s="886" t="s">
        <v>315</v>
      </c>
      <c r="B1" s="886"/>
      <c r="C1" s="886"/>
      <c r="D1" s="57"/>
      <c r="E1" s="57"/>
    </row>
    <row r="2" spans="1:36" x14ac:dyDescent="0.2">
      <c r="A2" s="887"/>
      <c r="B2" s="886"/>
      <c r="C2" s="886"/>
      <c r="D2" s="8"/>
      <c r="E2" s="61" t="s">
        <v>284</v>
      </c>
    </row>
    <row r="3" spans="1:36" x14ac:dyDescent="0.2">
      <c r="A3" s="63"/>
      <c r="B3" s="269" t="s">
        <v>290</v>
      </c>
      <c r="C3" s="269" t="s">
        <v>291</v>
      </c>
      <c r="D3" s="269" t="s">
        <v>292</v>
      </c>
      <c r="E3" s="269" t="s">
        <v>293</v>
      </c>
      <c r="G3" s="878"/>
      <c r="H3" s="878"/>
      <c r="I3" s="878"/>
      <c r="J3" s="878"/>
      <c r="K3" s="878"/>
      <c r="L3" s="878"/>
      <c r="M3" s="878"/>
      <c r="N3" s="878"/>
      <c r="O3" s="878"/>
      <c r="P3" s="878"/>
      <c r="Q3" s="878"/>
      <c r="R3" s="878"/>
      <c r="S3" s="878"/>
      <c r="T3" s="878"/>
      <c r="U3" s="878"/>
      <c r="V3" s="878"/>
      <c r="W3" s="878"/>
      <c r="X3" s="878"/>
      <c r="Y3" s="878"/>
      <c r="Z3" s="878"/>
      <c r="AA3" s="878"/>
      <c r="AB3" s="878"/>
      <c r="AC3" s="878"/>
      <c r="AD3" s="878"/>
      <c r="AE3" s="878"/>
      <c r="AF3" s="878"/>
      <c r="AG3" s="383"/>
      <c r="AH3" s="383"/>
      <c r="AI3" s="383"/>
      <c r="AJ3" s="383"/>
    </row>
    <row r="4" spans="1:36" x14ac:dyDescent="0.2">
      <c r="A4" s="270" t="s">
        <v>294</v>
      </c>
      <c r="B4" s="271">
        <v>121.91484701935482</v>
      </c>
      <c r="C4" s="272">
        <v>21.158775102532655</v>
      </c>
      <c r="D4" s="272">
        <v>36.879292520047954</v>
      </c>
      <c r="E4" s="272">
        <v>63.876779396774211</v>
      </c>
      <c r="F4" s="877"/>
      <c r="G4" s="877"/>
      <c r="H4" s="879"/>
      <c r="I4" s="879"/>
      <c r="J4" s="879"/>
      <c r="K4" s="879"/>
      <c r="L4" s="879"/>
      <c r="M4" s="879"/>
      <c r="N4" s="879"/>
      <c r="O4" s="879"/>
      <c r="P4" s="879"/>
      <c r="Q4" s="879"/>
      <c r="R4" s="879"/>
      <c r="S4" s="879"/>
      <c r="T4" s="879"/>
      <c r="U4" s="879"/>
      <c r="V4" s="879"/>
      <c r="W4" s="879"/>
      <c r="X4" s="879"/>
      <c r="Y4" s="879"/>
      <c r="Z4" s="879"/>
      <c r="AA4" s="879"/>
      <c r="AB4" s="879"/>
      <c r="AC4" s="879"/>
      <c r="AD4" s="879"/>
      <c r="AE4" s="879"/>
      <c r="AF4" s="879"/>
      <c r="AG4" s="382"/>
      <c r="AH4" s="382"/>
      <c r="AI4" s="382"/>
      <c r="AJ4" s="382"/>
    </row>
    <row r="5" spans="1:36" x14ac:dyDescent="0.2">
      <c r="A5" s="273" t="s">
        <v>295</v>
      </c>
      <c r="B5" s="274">
        <v>126.03225806451613</v>
      </c>
      <c r="C5" s="268">
        <v>20.122797506099214</v>
      </c>
      <c r="D5" s="268">
        <v>47.002363784223363</v>
      </c>
      <c r="E5" s="268">
        <v>58.907096774193555</v>
      </c>
      <c r="G5" s="877"/>
      <c r="H5" s="880"/>
      <c r="I5" s="880"/>
      <c r="J5" s="880"/>
      <c r="K5" s="880"/>
      <c r="L5" s="879"/>
      <c r="M5" s="879"/>
      <c r="N5" s="879"/>
      <c r="O5" s="879"/>
      <c r="P5" s="879"/>
      <c r="Q5" s="879"/>
      <c r="R5" s="879"/>
      <c r="S5" s="879"/>
      <c r="T5" s="879"/>
      <c r="U5" s="879"/>
      <c r="V5" s="879"/>
      <c r="W5" s="879"/>
      <c r="X5" s="879"/>
      <c r="Y5" s="879"/>
      <c r="Z5" s="879"/>
      <c r="AA5" s="879"/>
      <c r="AB5" s="879"/>
      <c r="AC5" s="879"/>
      <c r="AD5" s="879"/>
      <c r="AE5" s="879"/>
      <c r="AF5" s="879"/>
      <c r="AG5" s="382"/>
      <c r="AH5" s="382"/>
      <c r="AI5" s="382"/>
      <c r="AJ5" s="382"/>
    </row>
    <row r="6" spans="1:36" x14ac:dyDescent="0.2">
      <c r="A6" s="273" t="s">
        <v>296</v>
      </c>
      <c r="B6" s="274">
        <v>121.49354838709678</v>
      </c>
      <c r="C6" s="268">
        <v>20.248924731182797</v>
      </c>
      <c r="D6" s="268">
        <v>41.057978494623661</v>
      </c>
      <c r="E6" s="268">
        <v>60.186645161290322</v>
      </c>
      <c r="G6" s="877"/>
      <c r="L6" s="879"/>
      <c r="M6" s="879"/>
      <c r="N6" s="879"/>
      <c r="O6" s="879"/>
      <c r="P6" s="879"/>
      <c r="Q6" s="879"/>
      <c r="R6" s="879"/>
      <c r="S6" s="879"/>
      <c r="T6" s="879"/>
      <c r="U6" s="879"/>
      <c r="V6" s="879"/>
      <c r="W6" s="879"/>
      <c r="X6" s="879"/>
      <c r="Y6" s="879"/>
      <c r="Z6" s="879"/>
      <c r="AA6" s="879"/>
      <c r="AB6" s="879"/>
      <c r="AC6" s="879"/>
      <c r="AD6" s="879"/>
      <c r="AE6" s="879"/>
      <c r="AF6" s="879"/>
      <c r="AG6" s="385"/>
      <c r="AH6" s="385"/>
      <c r="AI6" s="385"/>
      <c r="AJ6" s="385"/>
    </row>
    <row r="7" spans="1:36" x14ac:dyDescent="0.2">
      <c r="A7" s="273" t="s">
        <v>243</v>
      </c>
      <c r="B7" s="274">
        <v>141.23225806451609</v>
      </c>
      <c r="C7" s="268">
        <v>24.51138363103172</v>
      </c>
      <c r="D7" s="268">
        <v>57.484519594774682</v>
      </c>
      <c r="E7" s="268">
        <v>59.236354838709687</v>
      </c>
      <c r="G7" s="877"/>
      <c r="L7" s="880"/>
      <c r="M7" s="880"/>
      <c r="N7" s="880"/>
      <c r="O7" s="880"/>
      <c r="P7" s="880"/>
      <c r="Q7" s="880"/>
      <c r="R7" s="880"/>
      <c r="S7" s="880"/>
      <c r="T7" s="880"/>
      <c r="U7" s="880"/>
      <c r="V7" s="880"/>
      <c r="W7" s="880"/>
      <c r="X7" s="880"/>
      <c r="Y7" s="880"/>
      <c r="Z7" s="880"/>
      <c r="AA7" s="880"/>
      <c r="AB7" s="880"/>
      <c r="AC7" s="880"/>
      <c r="AD7" s="880"/>
      <c r="AE7" s="880"/>
      <c r="AF7" s="880"/>
      <c r="AG7" s="384"/>
      <c r="AH7" s="384"/>
      <c r="AI7" s="384"/>
      <c r="AJ7" s="384"/>
    </row>
    <row r="8" spans="1:36" x14ac:dyDescent="0.2">
      <c r="A8" s="273" t="s">
        <v>297</v>
      </c>
      <c r="B8" s="274">
        <v>108.48295722565472</v>
      </c>
      <c r="C8" s="268">
        <v>18.080492870942454</v>
      </c>
      <c r="D8" s="268">
        <v>33.353224541946901</v>
      </c>
      <c r="E8" s="268">
        <v>57.049239812765357</v>
      </c>
      <c r="G8" s="877"/>
    </row>
    <row r="9" spans="1:36" x14ac:dyDescent="0.2">
      <c r="A9" s="273" t="s">
        <v>298</v>
      </c>
      <c r="B9" s="274">
        <v>129.60064516129034</v>
      </c>
      <c r="C9" s="268">
        <v>20.692539983735436</v>
      </c>
      <c r="D9" s="268">
        <v>46.527556790458128</v>
      </c>
      <c r="E9" s="268">
        <v>62.380548387096781</v>
      </c>
      <c r="G9" s="877"/>
    </row>
    <row r="10" spans="1:36" x14ac:dyDescent="0.2">
      <c r="A10" s="273" t="s">
        <v>299</v>
      </c>
      <c r="B10" s="274">
        <v>130.5938262865742</v>
      </c>
      <c r="C10" s="268">
        <v>26.118765257314841</v>
      </c>
      <c r="D10" s="268">
        <v>41.728889325943193</v>
      </c>
      <c r="E10" s="268">
        <v>62.746171703316165</v>
      </c>
      <c r="G10" s="877"/>
    </row>
    <row r="11" spans="1:36" x14ac:dyDescent="0.2">
      <c r="A11" s="273" t="s">
        <v>300</v>
      </c>
      <c r="B11" s="274">
        <v>139.63269113860159</v>
      </c>
      <c r="C11" s="268">
        <v>27.926538227720318</v>
      </c>
      <c r="D11" s="268">
        <v>42.264750134670294</v>
      </c>
      <c r="E11" s="268">
        <v>69.441402776210978</v>
      </c>
      <c r="G11" s="877"/>
    </row>
    <row r="12" spans="1:36" x14ac:dyDescent="0.2">
      <c r="A12" s="273" t="s">
        <v>301</v>
      </c>
      <c r="B12" s="274">
        <v>124.70645161290322</v>
      </c>
      <c r="C12" s="268">
        <v>20.784408602150538</v>
      </c>
      <c r="D12" s="268">
        <v>41.868301075268818</v>
      </c>
      <c r="E12" s="268">
        <v>62.05374193548387</v>
      </c>
      <c r="G12" s="877"/>
    </row>
    <row r="13" spans="1:36" x14ac:dyDescent="0.2">
      <c r="A13" s="273" t="s">
        <v>302</v>
      </c>
      <c r="B13" s="274">
        <v>127.61948387096774</v>
      </c>
      <c r="C13" s="268">
        <v>23.013349550502383</v>
      </c>
      <c r="D13" s="268">
        <v>50.090456901110528</v>
      </c>
      <c r="E13" s="268">
        <v>54.515677419354837</v>
      </c>
      <c r="G13" s="877"/>
    </row>
    <row r="14" spans="1:36" x14ac:dyDescent="0.2">
      <c r="A14" s="273" t="s">
        <v>213</v>
      </c>
      <c r="B14" s="274">
        <v>128.5774193548387</v>
      </c>
      <c r="C14" s="268">
        <v>21.429569892473118</v>
      </c>
      <c r="D14" s="268">
        <v>49.280849462365587</v>
      </c>
      <c r="E14" s="268">
        <v>57.866999999999983</v>
      </c>
      <c r="G14" s="877"/>
    </row>
    <row r="15" spans="1:36" x14ac:dyDescent="0.2">
      <c r="A15" s="273" t="s">
        <v>303</v>
      </c>
      <c r="B15" s="274">
        <v>137.2483870967742</v>
      </c>
      <c r="C15" s="268">
        <v>26.56420395421436</v>
      </c>
      <c r="D15" s="268">
        <v>46.319602497398549</v>
      </c>
      <c r="E15" s="268">
        <v>64.364580645161283</v>
      </c>
      <c r="G15" s="877"/>
    </row>
    <row r="16" spans="1:36" x14ac:dyDescent="0.2">
      <c r="A16" s="273" t="s">
        <v>244</v>
      </c>
      <c r="B16" s="275">
        <v>144.19745161290322</v>
      </c>
      <c r="C16" s="258">
        <v>24.032908602150538</v>
      </c>
      <c r="D16" s="258">
        <v>61.061252688172033</v>
      </c>
      <c r="E16" s="258">
        <v>59.103290322580641</v>
      </c>
      <c r="G16" s="877"/>
    </row>
    <row r="17" spans="1:11" x14ac:dyDescent="0.2">
      <c r="A17" s="273" t="s">
        <v>245</v>
      </c>
      <c r="B17" s="274">
        <v>137.73870967741937</v>
      </c>
      <c r="C17" s="268">
        <v>26.659105098855363</v>
      </c>
      <c r="D17" s="268">
        <v>42.442862643080133</v>
      </c>
      <c r="E17" s="268">
        <v>68.636741935483869</v>
      </c>
      <c r="G17" s="877"/>
    </row>
    <row r="18" spans="1:11" x14ac:dyDescent="0.2">
      <c r="A18" s="273" t="s">
        <v>304</v>
      </c>
      <c r="B18" s="274">
        <v>124.00309534876678</v>
      </c>
      <c r="C18" s="268">
        <v>26.362862790682701</v>
      </c>
      <c r="D18" s="268">
        <v>35.819760239648971</v>
      </c>
      <c r="E18" s="268">
        <v>61.820472318435101</v>
      </c>
      <c r="G18" s="877"/>
    </row>
    <row r="19" spans="1:11" x14ac:dyDescent="0.2">
      <c r="A19" s="57" t="s">
        <v>305</v>
      </c>
      <c r="B19" s="274">
        <v>131.93225806451613</v>
      </c>
      <c r="C19" s="268">
        <v>24.670259638080257</v>
      </c>
      <c r="D19" s="268">
        <v>49.900030684500379</v>
      </c>
      <c r="E19" s="268">
        <v>57.361967741935494</v>
      </c>
      <c r="G19" s="877"/>
    </row>
    <row r="20" spans="1:11" x14ac:dyDescent="0.2">
      <c r="A20" s="57" t="s">
        <v>214</v>
      </c>
      <c r="B20" s="274">
        <v>148.54480645161291</v>
      </c>
      <c r="C20" s="268">
        <v>26.78676837652036</v>
      </c>
      <c r="D20" s="268">
        <v>61.876328397673191</v>
      </c>
      <c r="E20" s="268">
        <v>59.881709677419359</v>
      </c>
      <c r="G20" s="877"/>
    </row>
    <row r="21" spans="1:11" x14ac:dyDescent="0.2">
      <c r="A21" s="57" t="s">
        <v>306</v>
      </c>
      <c r="B21" s="274">
        <v>116.41303225806453</v>
      </c>
      <c r="C21" s="268">
        <v>20.203914689416159</v>
      </c>
      <c r="D21" s="268">
        <v>40.000569181551597</v>
      </c>
      <c r="E21" s="268">
        <v>56.208548387096776</v>
      </c>
      <c r="G21" s="877"/>
    </row>
    <row r="22" spans="1:11" x14ac:dyDescent="0.2">
      <c r="A22" s="276" t="s">
        <v>307</v>
      </c>
      <c r="B22" s="274">
        <v>114.22380645161293</v>
      </c>
      <c r="C22" s="268">
        <v>19.823966408957617</v>
      </c>
      <c r="D22" s="268">
        <v>35.043840042655297</v>
      </c>
      <c r="E22" s="268">
        <v>59.356000000000016</v>
      </c>
      <c r="G22" s="877"/>
    </row>
    <row r="23" spans="1:11" x14ac:dyDescent="0.2">
      <c r="A23" s="276" t="s">
        <v>308</v>
      </c>
      <c r="B23" s="277">
        <v>110.46451612903226</v>
      </c>
      <c r="C23" s="278">
        <v>16.050399779432041</v>
      </c>
      <c r="D23" s="278">
        <v>33.49982602701958</v>
      </c>
      <c r="E23" s="278">
        <v>60.914290322580641</v>
      </c>
      <c r="G23" s="877"/>
    </row>
    <row r="24" spans="1:11" x14ac:dyDescent="0.2">
      <c r="A24" s="257" t="s">
        <v>309</v>
      </c>
      <c r="B24" s="277">
        <v>118</v>
      </c>
      <c r="C24" s="278">
        <v>18</v>
      </c>
      <c r="D24" s="278">
        <v>47.239999999999995</v>
      </c>
      <c r="E24" s="278">
        <v>52.760000000000005</v>
      </c>
      <c r="G24" s="877"/>
    </row>
    <row r="25" spans="1:11" x14ac:dyDescent="0.2">
      <c r="A25" s="257" t="s">
        <v>621</v>
      </c>
      <c r="B25" s="277">
        <v>135.43548387096774</v>
      </c>
      <c r="C25" s="278">
        <v>23.50533191149027</v>
      </c>
      <c r="D25" s="278">
        <v>49.818442282058115</v>
      </c>
      <c r="E25" s="278">
        <v>62.111709677419356</v>
      </c>
      <c r="G25" s="877"/>
    </row>
    <row r="26" spans="1:11" x14ac:dyDescent="0.2">
      <c r="A26" s="57" t="s">
        <v>310</v>
      </c>
      <c r="B26" s="277">
        <v>115.70355451823389</v>
      </c>
      <c r="C26" s="278">
        <v>21.635624015604712</v>
      </c>
      <c r="D26" s="278">
        <v>34.409663756936396</v>
      </c>
      <c r="E26" s="278">
        <v>59.658266745692778</v>
      </c>
      <c r="G26" s="877"/>
    </row>
    <row r="27" spans="1:11" x14ac:dyDescent="0.2">
      <c r="A27" s="257" t="s">
        <v>246</v>
      </c>
      <c r="B27" s="277">
        <v>134.69354838709677</v>
      </c>
      <c r="C27" s="278">
        <v>25.186598478888016</v>
      </c>
      <c r="D27" s="278">
        <v>47.201820875950688</v>
      </c>
      <c r="E27" s="278">
        <v>62.305129032258058</v>
      </c>
      <c r="G27" s="877"/>
    </row>
    <row r="28" spans="1:11" x14ac:dyDescent="0.2">
      <c r="A28" s="57" t="s">
        <v>216</v>
      </c>
      <c r="B28" s="274">
        <v>146.06561226112302</v>
      </c>
      <c r="C28" s="268">
        <v>24.344268710187173</v>
      </c>
      <c r="D28" s="268">
        <v>66.131187440133147</v>
      </c>
      <c r="E28" s="268">
        <v>55.59015611080271</v>
      </c>
      <c r="G28" s="877"/>
    </row>
    <row r="29" spans="1:11" x14ac:dyDescent="0.2">
      <c r="A29" s="257" t="s">
        <v>630</v>
      </c>
      <c r="B29" s="277">
        <v>121.35563122949198</v>
      </c>
      <c r="C29" s="278">
        <v>21.061721122473813</v>
      </c>
      <c r="D29" s="278">
        <v>43.117608888736171</v>
      </c>
      <c r="E29" s="278">
        <v>57.176301218281992</v>
      </c>
      <c r="G29" s="877"/>
    </row>
    <row r="30" spans="1:11" x14ac:dyDescent="0.2">
      <c r="A30" s="57" t="s">
        <v>311</v>
      </c>
      <c r="B30" s="274">
        <v>122.9690941989799</v>
      </c>
      <c r="C30" s="268">
        <v>19.633720922526205</v>
      </c>
      <c r="D30" s="268">
        <v>39.665525372790171</v>
      </c>
      <c r="E30" s="268">
        <v>63.669847903663523</v>
      </c>
      <c r="G30" s="877"/>
    </row>
    <row r="31" spans="1:11" x14ac:dyDescent="0.2">
      <c r="A31" s="279" t="s">
        <v>247</v>
      </c>
      <c r="B31" s="280">
        <v>150.94173251882964</v>
      </c>
      <c r="C31" s="248">
        <v>30.188346503765928</v>
      </c>
      <c r="D31" s="248">
        <v>44.333510752480322</v>
      </c>
      <c r="E31" s="248">
        <v>76.419875262583389</v>
      </c>
      <c r="G31" s="877"/>
    </row>
    <row r="32" spans="1:11" x14ac:dyDescent="0.2">
      <c r="A32" s="281" t="s">
        <v>312</v>
      </c>
      <c r="B32" s="282">
        <v>133.45426391998677</v>
      </c>
      <c r="C32" s="282">
        <v>23.58306751423466</v>
      </c>
      <c r="D32" s="282">
        <v>49.554877558867545</v>
      </c>
      <c r="E32" s="282">
        <v>60.316318846884577</v>
      </c>
      <c r="G32" s="877"/>
      <c r="H32" s="879"/>
      <c r="I32" s="879"/>
      <c r="J32" s="879"/>
      <c r="K32" s="879"/>
    </row>
    <row r="33" spans="1:11" x14ac:dyDescent="0.2">
      <c r="A33" s="283" t="s">
        <v>313</v>
      </c>
      <c r="B33" s="284">
        <v>133.51365428471502</v>
      </c>
      <c r="C33" s="284">
        <v>23.027616331335867</v>
      </c>
      <c r="D33" s="284">
        <v>50.127452304250937</v>
      </c>
      <c r="E33" s="284">
        <v>60.358585649128216</v>
      </c>
      <c r="G33" s="877"/>
      <c r="H33" s="879"/>
      <c r="I33" s="879"/>
      <c r="J33" s="879"/>
      <c r="K33" s="879"/>
    </row>
    <row r="34" spans="1:11" x14ac:dyDescent="0.2">
      <c r="A34" s="283" t="s">
        <v>314</v>
      </c>
      <c r="B34" s="285">
        <v>11.598807265360193</v>
      </c>
      <c r="C34" s="285">
        <v>1.8688412288032126</v>
      </c>
      <c r="D34" s="285">
        <v>13.248159784202983</v>
      </c>
      <c r="E34" s="285">
        <v>-3.518193747645995</v>
      </c>
      <c r="G34" s="877"/>
    </row>
    <row r="35" spans="1:11" x14ac:dyDescent="0.2">
      <c r="A35" s="93"/>
      <c r="B35" s="64"/>
      <c r="C35" s="57"/>
      <c r="D35" s="8"/>
      <c r="E35" s="70" t="s">
        <v>673</v>
      </c>
    </row>
    <row r="36" spans="1:11" s="690" customFormat="1" x14ac:dyDescent="0.2"/>
    <row r="37" spans="1:11" s="690" customFormat="1" x14ac:dyDescent="0.2"/>
    <row r="38" spans="1:11" s="690" customFormat="1" x14ac:dyDescent="0.2"/>
    <row r="39" spans="1:11" s="690" customFormat="1" x14ac:dyDescent="0.2"/>
    <row r="40" spans="1:11" s="690" customFormat="1" x14ac:dyDescent="0.2"/>
    <row r="41" spans="1:11" s="690" customFormat="1" x14ac:dyDescent="0.2"/>
    <row r="42" spans="1:11" s="690" customFormat="1" x14ac:dyDescent="0.2"/>
    <row r="43" spans="1:11" s="690" customFormat="1" x14ac:dyDescent="0.2"/>
    <row r="44" spans="1:11" s="690" customFormat="1" x14ac:dyDescent="0.2"/>
    <row r="45" spans="1:11" s="690" customFormat="1" x14ac:dyDescent="0.2"/>
    <row r="46" spans="1:11" s="690" customFormat="1" x14ac:dyDescent="0.2"/>
    <row r="47" spans="1:11" s="690" customFormat="1" x14ac:dyDescent="0.2"/>
    <row r="48" spans="1:11" s="690" customFormat="1" x14ac:dyDescent="0.2"/>
    <row r="49" s="690" customFormat="1" x14ac:dyDescent="0.2"/>
    <row r="50" s="690" customFormat="1" x14ac:dyDescent="0.2"/>
    <row r="51" s="690" customFormat="1" x14ac:dyDescent="0.2"/>
    <row r="52" s="690" customFormat="1" x14ac:dyDescent="0.2"/>
    <row r="53" s="690" customFormat="1" x14ac:dyDescent="0.2"/>
    <row r="54" s="690" customFormat="1" x14ac:dyDescent="0.2"/>
    <row r="55" s="690" customFormat="1" x14ac:dyDescent="0.2"/>
    <row r="56" s="690" customFormat="1" x14ac:dyDescent="0.2"/>
    <row r="57" s="690" customFormat="1" x14ac:dyDescent="0.2"/>
    <row r="58" s="690" customFormat="1" x14ac:dyDescent="0.2"/>
    <row r="59" s="690" customFormat="1" x14ac:dyDescent="0.2"/>
    <row r="60" s="690" customFormat="1" x14ac:dyDescent="0.2"/>
    <row r="61" s="690" customFormat="1" x14ac:dyDescent="0.2"/>
    <row r="62" s="690" customFormat="1" x14ac:dyDescent="0.2"/>
    <row r="63" s="690" customFormat="1" x14ac:dyDescent="0.2"/>
    <row r="64" s="690" customFormat="1" x14ac:dyDescent="0.2"/>
    <row r="65" s="690" customFormat="1" x14ac:dyDescent="0.2"/>
    <row r="66" s="690" customFormat="1" x14ac:dyDescent="0.2"/>
    <row r="67" s="690" customFormat="1" x14ac:dyDescent="0.2"/>
    <row r="68" s="690" customFormat="1" x14ac:dyDescent="0.2"/>
    <row r="69" s="690" customFormat="1" x14ac:dyDescent="0.2"/>
    <row r="70" s="690" customFormat="1" x14ac:dyDescent="0.2"/>
    <row r="71" s="690" customFormat="1" x14ac:dyDescent="0.2"/>
    <row r="72" s="690" customFormat="1" x14ac:dyDescent="0.2"/>
    <row r="73" s="690" customFormat="1" x14ac:dyDescent="0.2"/>
    <row r="74" s="690" customFormat="1" x14ac:dyDescent="0.2"/>
    <row r="75" s="690" customFormat="1" x14ac:dyDescent="0.2"/>
    <row r="76" s="690" customFormat="1" x14ac:dyDescent="0.2"/>
    <row r="77" s="690" customFormat="1" x14ac:dyDescent="0.2"/>
    <row r="78" s="690" customFormat="1" x14ac:dyDescent="0.2"/>
    <row r="79" s="690" customFormat="1" x14ac:dyDescent="0.2"/>
    <row r="80" s="690" customFormat="1" x14ac:dyDescent="0.2"/>
    <row r="81" s="690" customFormat="1" x14ac:dyDescent="0.2"/>
    <row r="82" s="690" customFormat="1" x14ac:dyDescent="0.2"/>
    <row r="83" s="690" customFormat="1" x14ac:dyDescent="0.2"/>
    <row r="84" s="690" customFormat="1" x14ac:dyDescent="0.2"/>
    <row r="85" s="690" customFormat="1" x14ac:dyDescent="0.2"/>
    <row r="86" s="690" customFormat="1" x14ac:dyDescent="0.2"/>
    <row r="87" s="690" customFormat="1" x14ac:dyDescent="0.2"/>
    <row r="88" s="690" customFormat="1" x14ac:dyDescent="0.2"/>
    <row r="89" s="690" customFormat="1" x14ac:dyDescent="0.2"/>
    <row r="90" s="690" customFormat="1" x14ac:dyDescent="0.2"/>
    <row r="91" s="690" customFormat="1" x14ac:dyDescent="0.2"/>
    <row r="92" s="690" customFormat="1" x14ac:dyDescent="0.2"/>
    <row r="93" s="690" customFormat="1" x14ac:dyDescent="0.2"/>
    <row r="94" s="690" customFormat="1" x14ac:dyDescent="0.2"/>
    <row r="95" s="690" customFormat="1" x14ac:dyDescent="0.2"/>
    <row r="96" s="690" customFormat="1" x14ac:dyDescent="0.2"/>
    <row r="97" s="690" customFormat="1" x14ac:dyDescent="0.2"/>
    <row r="98" s="690" customFormat="1" x14ac:dyDescent="0.2"/>
    <row r="99" s="690" customFormat="1" x14ac:dyDescent="0.2"/>
    <row r="100" s="690" customFormat="1" x14ac:dyDescent="0.2"/>
    <row r="101" s="690" customFormat="1" x14ac:dyDescent="0.2"/>
    <row r="102" s="690" customFormat="1" x14ac:dyDescent="0.2"/>
    <row r="103" s="690" customFormat="1" x14ac:dyDescent="0.2"/>
    <row r="104" s="690" customFormat="1" x14ac:dyDescent="0.2"/>
    <row r="105" s="690" customFormat="1" x14ac:dyDescent="0.2"/>
    <row r="106" s="690" customFormat="1" x14ac:dyDescent="0.2"/>
    <row r="107" s="690" customFormat="1" x14ac:dyDescent="0.2"/>
    <row r="108" s="690" customFormat="1" x14ac:dyDescent="0.2"/>
    <row r="109" s="690" customFormat="1" x14ac:dyDescent="0.2"/>
    <row r="110" s="690" customFormat="1" x14ac:dyDescent="0.2"/>
    <row r="111" s="690" customFormat="1" x14ac:dyDescent="0.2"/>
    <row r="112" s="690" customFormat="1" x14ac:dyDescent="0.2"/>
    <row r="113" s="690" customFormat="1" x14ac:dyDescent="0.2"/>
    <row r="114" s="690" customFormat="1" x14ac:dyDescent="0.2"/>
    <row r="115" s="690" customFormat="1" x14ac:dyDescent="0.2"/>
    <row r="116" s="690" customFormat="1" x14ac:dyDescent="0.2"/>
    <row r="117" s="690" customFormat="1" x14ac:dyDescent="0.2"/>
    <row r="118" s="690" customFormat="1" x14ac:dyDescent="0.2"/>
    <row r="119" s="690" customFormat="1" x14ac:dyDescent="0.2"/>
    <row r="120" s="690" customFormat="1" x14ac:dyDescent="0.2"/>
    <row r="121" s="690" customFormat="1" x14ac:dyDescent="0.2"/>
    <row r="122" s="690" customFormat="1" x14ac:dyDescent="0.2"/>
    <row r="123" s="690" customFormat="1" x14ac:dyDescent="0.2"/>
    <row r="124" s="690" customFormat="1" x14ac:dyDescent="0.2"/>
    <row r="125" s="690" customFormat="1" x14ac:dyDescent="0.2"/>
    <row r="126" s="690" customFormat="1" x14ac:dyDescent="0.2"/>
    <row r="127" s="690" customFormat="1" x14ac:dyDescent="0.2"/>
    <row r="128" s="690" customFormat="1" x14ac:dyDescent="0.2"/>
    <row r="129" s="690" customFormat="1" x14ac:dyDescent="0.2"/>
    <row r="130" s="690" customFormat="1" x14ac:dyDescent="0.2"/>
    <row r="131" s="690" customFormat="1" x14ac:dyDescent="0.2"/>
    <row r="132" s="690" customFormat="1" x14ac:dyDescent="0.2"/>
    <row r="133" s="690" customFormat="1" x14ac:dyDescent="0.2"/>
    <row r="134" s="690" customFormat="1" x14ac:dyDescent="0.2"/>
    <row r="135" s="690" customFormat="1" x14ac:dyDescent="0.2"/>
    <row r="136" s="690" customFormat="1" x14ac:dyDescent="0.2"/>
    <row r="137" s="690" customFormat="1" x14ac:dyDescent="0.2"/>
    <row r="138" s="690" customFormat="1" x14ac:dyDescent="0.2"/>
    <row r="139" s="690" customFormat="1" x14ac:dyDescent="0.2"/>
    <row r="140" s="690" customFormat="1" x14ac:dyDescent="0.2"/>
    <row r="141" s="690" customFormat="1" x14ac:dyDescent="0.2"/>
    <row r="142" s="690" customFormat="1" x14ac:dyDescent="0.2"/>
    <row r="143" s="690" customFormat="1" x14ac:dyDescent="0.2"/>
    <row r="144" s="690" customFormat="1" x14ac:dyDescent="0.2"/>
    <row r="145" s="690" customFormat="1" x14ac:dyDescent="0.2"/>
    <row r="146" s="690" customFormat="1" x14ac:dyDescent="0.2"/>
    <row r="147" s="690" customFormat="1" x14ac:dyDescent="0.2"/>
    <row r="148" s="690" customFormat="1" x14ac:dyDescent="0.2"/>
    <row r="149" s="690" customFormat="1" x14ac:dyDescent="0.2"/>
    <row r="150" s="690" customFormat="1" x14ac:dyDescent="0.2"/>
    <row r="151" s="690" customFormat="1" x14ac:dyDescent="0.2"/>
    <row r="152" s="690" customFormat="1" x14ac:dyDescent="0.2"/>
    <row r="153" s="690" customFormat="1" x14ac:dyDescent="0.2"/>
    <row r="154" s="690" customFormat="1" x14ac:dyDescent="0.2"/>
    <row r="155" s="690" customFormat="1" x14ac:dyDescent="0.2"/>
    <row r="156" s="690" customFormat="1" x14ac:dyDescent="0.2"/>
    <row r="157" s="690" customFormat="1" x14ac:dyDescent="0.2"/>
    <row r="158" s="690" customFormat="1" x14ac:dyDescent="0.2"/>
    <row r="159" s="690" customFormat="1" x14ac:dyDescent="0.2"/>
    <row r="160" s="690" customFormat="1" x14ac:dyDescent="0.2"/>
    <row r="161" s="690" customFormat="1" x14ac:dyDescent="0.2"/>
    <row r="162" s="690" customFormat="1" x14ac:dyDescent="0.2"/>
    <row r="163" s="690" customFormat="1" x14ac:dyDescent="0.2"/>
    <row r="164" s="690" customFormat="1" x14ac:dyDescent="0.2"/>
    <row r="165" s="690" customFormat="1" x14ac:dyDescent="0.2"/>
    <row r="166" s="690" customFormat="1" x14ac:dyDescent="0.2"/>
    <row r="167" s="690" customFormat="1" x14ac:dyDescent="0.2"/>
    <row r="168" s="690" customFormat="1" x14ac:dyDescent="0.2"/>
    <row r="169" s="690" customFormat="1" x14ac:dyDescent="0.2"/>
    <row r="170" s="690" customFormat="1" x14ac:dyDescent="0.2"/>
    <row r="171" s="690" customFormat="1" x14ac:dyDescent="0.2"/>
    <row r="172" s="690" customFormat="1" x14ac:dyDescent="0.2"/>
    <row r="173" s="690" customFormat="1" x14ac:dyDescent="0.2"/>
    <row r="174" s="690" customFormat="1" x14ac:dyDescent="0.2"/>
    <row r="175" s="690" customFormat="1" x14ac:dyDescent="0.2"/>
    <row r="176" s="690" customFormat="1" x14ac:dyDescent="0.2"/>
    <row r="177" s="690" customFormat="1" x14ac:dyDescent="0.2"/>
    <row r="178" s="690" customFormat="1" x14ac:dyDescent="0.2"/>
    <row r="179" s="690" customFormat="1" x14ac:dyDescent="0.2"/>
    <row r="180" s="690" customFormat="1" x14ac:dyDescent="0.2"/>
    <row r="181" s="690" customFormat="1" x14ac:dyDescent="0.2"/>
    <row r="182" s="690" customFormat="1" x14ac:dyDescent="0.2"/>
    <row r="183" s="690" customFormat="1" x14ac:dyDescent="0.2"/>
    <row r="184" s="690" customFormat="1" x14ac:dyDescent="0.2"/>
    <row r="185" s="690" customFormat="1" x14ac:dyDescent="0.2"/>
    <row r="186" s="690" customFormat="1" x14ac:dyDescent="0.2"/>
    <row r="187" s="690" customFormat="1" x14ac:dyDescent="0.2"/>
    <row r="188" s="690" customFormat="1" x14ac:dyDescent="0.2"/>
    <row r="189" s="690" customFormat="1" x14ac:dyDescent="0.2"/>
    <row r="190" s="690" customFormat="1" x14ac:dyDescent="0.2"/>
    <row r="191" s="690" customFormat="1" x14ac:dyDescent="0.2"/>
    <row r="192" s="690" customFormat="1" x14ac:dyDescent="0.2"/>
    <row r="193" s="690" customFormat="1" x14ac:dyDescent="0.2"/>
    <row r="194" s="690" customFormat="1" x14ac:dyDescent="0.2"/>
    <row r="195" s="690" customFormat="1" x14ac:dyDescent="0.2"/>
    <row r="196" s="690" customFormat="1" x14ac:dyDescent="0.2"/>
    <row r="197" s="690" customFormat="1" x14ac:dyDescent="0.2"/>
    <row r="198" s="690" customFormat="1" x14ac:dyDescent="0.2"/>
    <row r="199" s="690" customFormat="1" x14ac:dyDescent="0.2"/>
    <row r="200" s="690" customFormat="1" x14ac:dyDescent="0.2"/>
    <row r="201" s="690" customFormat="1" x14ac:dyDescent="0.2"/>
    <row r="202" s="690" customFormat="1" x14ac:dyDescent="0.2"/>
    <row r="203" s="690" customFormat="1" x14ac:dyDescent="0.2"/>
    <row r="204" s="690" customFormat="1" x14ac:dyDescent="0.2"/>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Z196"/>
  <sheetViews>
    <sheetView workbookViewId="0">
      <selection sqref="A1:C2"/>
    </sheetView>
  </sheetViews>
  <sheetFormatPr baseColWidth="10" defaultRowHeight="14.25" x14ac:dyDescent="0.2"/>
  <cols>
    <col min="1" max="1" width="22.75" bestFit="1" customWidth="1"/>
    <col min="4" max="26" width="11" style="690"/>
  </cols>
  <sheetData>
    <row r="1" spans="1:3" x14ac:dyDescent="0.2">
      <c r="A1" s="886" t="s">
        <v>35</v>
      </c>
      <c r="B1" s="886"/>
      <c r="C1" s="886"/>
    </row>
    <row r="2" spans="1:3" x14ac:dyDescent="0.2">
      <c r="A2" s="886"/>
      <c r="B2" s="886"/>
      <c r="C2" s="886"/>
    </row>
    <row r="3" spans="1:3" x14ac:dyDescent="0.2">
      <c r="A3" s="60"/>
      <c r="B3" s="8"/>
      <c r="C3" s="61" t="s">
        <v>284</v>
      </c>
    </row>
    <row r="4" spans="1:3" x14ac:dyDescent="0.2">
      <c r="A4" s="63"/>
      <c r="B4" s="269" t="s">
        <v>290</v>
      </c>
      <c r="C4" s="269" t="s">
        <v>293</v>
      </c>
    </row>
    <row r="5" spans="1:3" x14ac:dyDescent="0.2">
      <c r="A5" s="270" t="s">
        <v>294</v>
      </c>
      <c r="B5" s="636">
        <v>74.746903225806449</v>
      </c>
      <c r="C5" s="637">
        <v>52.839903225806452</v>
      </c>
    </row>
    <row r="6" spans="1:3" x14ac:dyDescent="0.2">
      <c r="A6" s="273" t="s">
        <v>295</v>
      </c>
      <c r="B6" s="638">
        <v>71.722580645161287</v>
      </c>
      <c r="C6" s="639">
        <v>54.135903225806452</v>
      </c>
    </row>
    <row r="7" spans="1:3" x14ac:dyDescent="0.2">
      <c r="A7" s="273" t="s">
        <v>296</v>
      </c>
      <c r="B7" s="638">
        <v>80.578548387096774</v>
      </c>
      <c r="C7" s="639">
        <v>56.230838709677428</v>
      </c>
    </row>
    <row r="8" spans="1:3" x14ac:dyDescent="0.2">
      <c r="A8" s="273" t="s">
        <v>243</v>
      </c>
      <c r="B8" s="638">
        <v>68.542903225806441</v>
      </c>
      <c r="C8" s="639">
        <v>54.782354838709672</v>
      </c>
    </row>
    <row r="9" spans="1:3" x14ac:dyDescent="0.2">
      <c r="A9" s="273" t="s">
        <v>297</v>
      </c>
      <c r="B9" s="638">
        <v>101.84429053699667</v>
      </c>
      <c r="C9" s="639">
        <v>51.840294640589285</v>
      </c>
    </row>
    <row r="10" spans="1:3" x14ac:dyDescent="0.2">
      <c r="A10" s="273" t="s">
        <v>298</v>
      </c>
      <c r="B10" s="638">
        <v>87.075419354838715</v>
      </c>
      <c r="C10" s="639">
        <v>59.629709677419349</v>
      </c>
    </row>
    <row r="11" spans="1:3" x14ac:dyDescent="0.2">
      <c r="A11" s="273" t="s">
        <v>299</v>
      </c>
      <c r="B11" s="638">
        <v>74.342536482860865</v>
      </c>
      <c r="C11" s="639">
        <v>54.834487450248744</v>
      </c>
    </row>
    <row r="12" spans="1:3" x14ac:dyDescent="0.2">
      <c r="A12" s="273" t="s">
        <v>300</v>
      </c>
      <c r="B12" s="638">
        <v>136.89646106288765</v>
      </c>
      <c r="C12" s="639">
        <v>76.478630631725466</v>
      </c>
    </row>
    <row r="13" spans="1:3" x14ac:dyDescent="0.2">
      <c r="A13" s="273" t="s">
        <v>301</v>
      </c>
      <c r="B13" s="638">
        <v>0</v>
      </c>
      <c r="C13" s="639">
        <v>0</v>
      </c>
    </row>
    <row r="14" spans="1:3" x14ac:dyDescent="0.2">
      <c r="A14" s="273" t="s">
        <v>302</v>
      </c>
      <c r="B14" s="640">
        <v>93.935290322580641</v>
      </c>
      <c r="C14" s="641">
        <v>51.663064516129033</v>
      </c>
    </row>
    <row r="15" spans="1:3" x14ac:dyDescent="0.2">
      <c r="A15" s="273" t="s">
        <v>213</v>
      </c>
      <c r="B15" s="638">
        <v>82.858064516129033</v>
      </c>
      <c r="C15" s="639">
        <v>63.248451612903224</v>
      </c>
    </row>
    <row r="16" spans="1:3" x14ac:dyDescent="0.2">
      <c r="A16" s="273" t="s">
        <v>303</v>
      </c>
      <c r="B16" s="638">
        <v>104.14516129032259</v>
      </c>
      <c r="C16" s="639">
        <v>61.117903225806444</v>
      </c>
    </row>
    <row r="17" spans="1:3" x14ac:dyDescent="0.2">
      <c r="A17" s="273" t="s">
        <v>244</v>
      </c>
      <c r="B17" s="638">
        <v>90.682161290322583</v>
      </c>
      <c r="C17" s="639">
        <v>59.948483870967756</v>
      </c>
    </row>
    <row r="18" spans="1:3" x14ac:dyDescent="0.2">
      <c r="A18" s="273" t="s">
        <v>245</v>
      </c>
      <c r="B18" s="638">
        <v>102.5</v>
      </c>
      <c r="C18" s="639">
        <v>53.684000000000005</v>
      </c>
    </row>
    <row r="19" spans="1:3" x14ac:dyDescent="0.2">
      <c r="A19" s="273" t="s">
        <v>304</v>
      </c>
      <c r="B19" s="640">
        <v>124.0031641469518</v>
      </c>
      <c r="C19" s="641">
        <v>61.949079769014062</v>
      </c>
    </row>
    <row r="20" spans="1:3" x14ac:dyDescent="0.2">
      <c r="A20" s="273" t="s">
        <v>305</v>
      </c>
      <c r="B20" s="638">
        <v>72.007032258064527</v>
      </c>
      <c r="C20" s="639">
        <v>51.21432258064516</v>
      </c>
    </row>
    <row r="21" spans="1:3" x14ac:dyDescent="0.2">
      <c r="A21" s="273" t="s">
        <v>214</v>
      </c>
      <c r="B21" s="638">
        <v>128.16190322580647</v>
      </c>
      <c r="C21" s="639">
        <v>64.729870967741931</v>
      </c>
    </row>
    <row r="22" spans="1:3" x14ac:dyDescent="0.2">
      <c r="A22" s="273" t="s">
        <v>306</v>
      </c>
      <c r="B22" s="638">
        <v>71.851870967741945</v>
      </c>
      <c r="C22" s="639">
        <v>56.216677419354845</v>
      </c>
    </row>
    <row r="23" spans="1:3" x14ac:dyDescent="0.2">
      <c r="A23" s="273" t="s">
        <v>307</v>
      </c>
      <c r="B23" s="638">
        <v>67.403225806451616</v>
      </c>
      <c r="C23" s="639">
        <v>53.590967741935479</v>
      </c>
    </row>
    <row r="24" spans="1:3" x14ac:dyDescent="0.2">
      <c r="A24" s="273" t="s">
        <v>308</v>
      </c>
      <c r="B24" s="638">
        <v>66.180645161290315</v>
      </c>
      <c r="C24" s="639">
        <v>57.053354838709687</v>
      </c>
    </row>
    <row r="25" spans="1:3" x14ac:dyDescent="0.2">
      <c r="A25" s="273" t="s">
        <v>309</v>
      </c>
      <c r="B25" s="638">
        <v>100</v>
      </c>
      <c r="C25" s="639">
        <v>61.536999999999999</v>
      </c>
    </row>
    <row r="26" spans="1:3" x14ac:dyDescent="0.2">
      <c r="A26" s="273" t="s">
        <v>621</v>
      </c>
      <c r="B26" s="638">
        <v>110.21935483870968</v>
      </c>
      <c r="C26" s="639">
        <v>41.309516129032254</v>
      </c>
    </row>
    <row r="27" spans="1:3" x14ac:dyDescent="0.2">
      <c r="A27" s="273" t="s">
        <v>310</v>
      </c>
      <c r="B27" s="638">
        <v>79.472945918027904</v>
      </c>
      <c r="C27" s="639">
        <v>59.179483086232246</v>
      </c>
    </row>
    <row r="28" spans="1:3" x14ac:dyDescent="0.2">
      <c r="A28" s="273" t="s">
        <v>246</v>
      </c>
      <c r="B28" s="638">
        <v>115.79677419354839</v>
      </c>
      <c r="C28" s="639">
        <v>59.448999999999998</v>
      </c>
    </row>
    <row r="29" spans="1:3" x14ac:dyDescent="0.2">
      <c r="A29" s="273" t="s">
        <v>216</v>
      </c>
      <c r="B29" s="638">
        <v>68.184658483025217</v>
      </c>
      <c r="C29" s="639">
        <v>52.264073425400113</v>
      </c>
    </row>
    <row r="30" spans="1:3" x14ac:dyDescent="0.2">
      <c r="A30" s="273" t="s">
        <v>630</v>
      </c>
      <c r="B30" s="638">
        <v>75.062200883857813</v>
      </c>
      <c r="C30" s="639">
        <v>52.750100954657015</v>
      </c>
    </row>
    <row r="31" spans="1:3" x14ac:dyDescent="0.2">
      <c r="A31" s="273" t="s">
        <v>311</v>
      </c>
      <c r="B31" s="638">
        <v>99.766212443597908</v>
      </c>
      <c r="C31" s="639">
        <v>51.125301096964463</v>
      </c>
    </row>
    <row r="32" spans="1:3" x14ac:dyDescent="0.2">
      <c r="A32" s="273" t="s">
        <v>247</v>
      </c>
      <c r="B32" s="638">
        <v>118.77925815301492</v>
      </c>
      <c r="C32" s="639">
        <v>54.904814498368907</v>
      </c>
    </row>
    <row r="33" spans="1:3" x14ac:dyDescent="0.2">
      <c r="A33" s="281" t="s">
        <v>312</v>
      </c>
      <c r="B33" s="642">
        <v>80.809632494296494</v>
      </c>
      <c r="C33" s="642">
        <v>56.16855721456777</v>
      </c>
    </row>
    <row r="34" spans="1:3" x14ac:dyDescent="0.2">
      <c r="A34" s="283" t="s">
        <v>313</v>
      </c>
      <c r="B34" s="643">
        <v>79.389279854574056</v>
      </c>
      <c r="C34" s="643">
        <v>55.966444477064883</v>
      </c>
    </row>
    <row r="35" spans="1:3" x14ac:dyDescent="0.2">
      <c r="A35" s="283" t="s">
        <v>314</v>
      </c>
      <c r="B35" s="674">
        <v>4.6423766287676074</v>
      </c>
      <c r="C35" s="674">
        <v>3.1265412512584305</v>
      </c>
    </row>
    <row r="36" spans="1:3" x14ac:dyDescent="0.2">
      <c r="A36" s="93"/>
      <c r="B36" s="8"/>
      <c r="C36" s="70" t="s">
        <v>564</v>
      </c>
    </row>
    <row r="37" spans="1:3" x14ac:dyDescent="0.2">
      <c r="A37" s="93" t="s">
        <v>524</v>
      </c>
      <c r="B37" s="93"/>
      <c r="C37" s="93"/>
    </row>
    <row r="38" spans="1:3" s="690" customFormat="1" x14ac:dyDescent="0.2"/>
    <row r="39" spans="1:3" s="690" customFormat="1" x14ac:dyDescent="0.2"/>
    <row r="40" spans="1:3" s="690" customFormat="1" x14ac:dyDescent="0.2"/>
    <row r="41" spans="1:3" s="690" customFormat="1" x14ac:dyDescent="0.2"/>
    <row r="42" spans="1:3" s="690" customFormat="1" x14ac:dyDescent="0.2"/>
    <row r="43" spans="1:3" s="690" customFormat="1" x14ac:dyDescent="0.2"/>
    <row r="44" spans="1:3" s="690" customFormat="1" x14ac:dyDescent="0.2"/>
    <row r="45" spans="1:3" s="690" customFormat="1" x14ac:dyDescent="0.2"/>
    <row r="46" spans="1:3" s="690" customFormat="1" x14ac:dyDescent="0.2"/>
    <row r="47" spans="1:3" s="690" customFormat="1" x14ac:dyDescent="0.2"/>
    <row r="48" spans="1:3" s="690" customFormat="1" x14ac:dyDescent="0.2"/>
    <row r="49" s="690" customFormat="1" x14ac:dyDescent="0.2"/>
    <row r="50" s="690" customFormat="1" x14ac:dyDescent="0.2"/>
    <row r="51" s="690" customFormat="1" x14ac:dyDescent="0.2"/>
    <row r="52" s="690" customFormat="1" x14ac:dyDescent="0.2"/>
    <row r="53" s="690" customFormat="1" x14ac:dyDescent="0.2"/>
    <row r="54" s="690" customFormat="1" x14ac:dyDescent="0.2"/>
    <row r="55" s="690" customFormat="1" x14ac:dyDescent="0.2"/>
    <row r="56" s="690" customFormat="1" x14ac:dyDescent="0.2"/>
    <row r="57" s="690" customFormat="1" x14ac:dyDescent="0.2"/>
    <row r="58" s="690" customFormat="1" x14ac:dyDescent="0.2"/>
    <row r="59" s="690" customFormat="1" x14ac:dyDescent="0.2"/>
    <row r="60" s="690" customFormat="1" x14ac:dyDescent="0.2"/>
    <row r="61" s="690" customFormat="1" x14ac:dyDescent="0.2"/>
    <row r="62" s="690" customFormat="1" x14ac:dyDescent="0.2"/>
    <row r="63" s="690" customFormat="1" x14ac:dyDescent="0.2"/>
    <row r="64" s="690" customFormat="1" x14ac:dyDescent="0.2"/>
    <row r="65" s="690" customFormat="1" x14ac:dyDescent="0.2"/>
    <row r="66" s="690" customFormat="1" x14ac:dyDescent="0.2"/>
    <row r="67" s="690" customFormat="1" x14ac:dyDescent="0.2"/>
    <row r="68" s="690" customFormat="1" x14ac:dyDescent="0.2"/>
    <row r="69" s="690" customFormat="1" x14ac:dyDescent="0.2"/>
    <row r="70" s="690" customFormat="1" x14ac:dyDescent="0.2"/>
    <row r="71" s="690" customFormat="1" x14ac:dyDescent="0.2"/>
    <row r="72" s="690" customFormat="1" x14ac:dyDescent="0.2"/>
    <row r="73" s="690" customFormat="1" x14ac:dyDescent="0.2"/>
    <row r="74" s="690" customFormat="1" x14ac:dyDescent="0.2"/>
    <row r="75" s="690" customFormat="1" x14ac:dyDescent="0.2"/>
    <row r="76" s="690" customFormat="1" x14ac:dyDescent="0.2"/>
    <row r="77" s="690" customFormat="1" x14ac:dyDescent="0.2"/>
    <row r="78" s="690" customFormat="1" x14ac:dyDescent="0.2"/>
    <row r="79" s="690" customFormat="1" x14ac:dyDescent="0.2"/>
    <row r="80" s="690" customFormat="1" x14ac:dyDescent="0.2"/>
    <row r="81" s="690" customFormat="1" x14ac:dyDescent="0.2"/>
    <row r="82" s="690" customFormat="1" x14ac:dyDescent="0.2"/>
    <row r="83" s="690" customFormat="1" x14ac:dyDescent="0.2"/>
    <row r="84" s="690" customFormat="1" x14ac:dyDescent="0.2"/>
    <row r="85" s="690" customFormat="1" x14ac:dyDescent="0.2"/>
    <row r="86" s="690" customFormat="1" x14ac:dyDescent="0.2"/>
    <row r="87" s="690" customFormat="1" x14ac:dyDescent="0.2"/>
    <row r="88" s="690" customFormat="1" x14ac:dyDescent="0.2"/>
    <row r="89" s="690" customFormat="1" x14ac:dyDescent="0.2"/>
    <row r="90" s="690" customFormat="1" x14ac:dyDescent="0.2"/>
    <row r="91" s="690" customFormat="1" x14ac:dyDescent="0.2"/>
    <row r="92" s="690" customFormat="1" x14ac:dyDescent="0.2"/>
    <row r="93" s="690" customFormat="1" x14ac:dyDescent="0.2"/>
    <row r="94" s="690" customFormat="1" x14ac:dyDescent="0.2"/>
    <row r="95" s="690" customFormat="1" x14ac:dyDescent="0.2"/>
    <row r="96" s="690" customFormat="1" x14ac:dyDescent="0.2"/>
    <row r="97" s="690" customFormat="1" x14ac:dyDescent="0.2"/>
    <row r="98" s="690" customFormat="1" x14ac:dyDescent="0.2"/>
    <row r="99" s="690" customFormat="1" x14ac:dyDescent="0.2"/>
    <row r="100" s="690" customFormat="1" x14ac:dyDescent="0.2"/>
    <row r="101" s="690" customFormat="1" x14ac:dyDescent="0.2"/>
    <row r="102" s="690" customFormat="1" x14ac:dyDescent="0.2"/>
    <row r="103" s="690" customFormat="1" x14ac:dyDescent="0.2"/>
    <row r="104" s="690" customFormat="1" x14ac:dyDescent="0.2"/>
    <row r="105" s="690" customFormat="1" x14ac:dyDescent="0.2"/>
    <row r="106" s="690" customFormat="1" x14ac:dyDescent="0.2"/>
    <row r="107" s="690" customFormat="1" x14ac:dyDescent="0.2"/>
    <row r="108" s="690" customFormat="1" x14ac:dyDescent="0.2"/>
    <row r="109" s="690" customFormat="1" x14ac:dyDescent="0.2"/>
    <row r="110" s="690" customFormat="1" x14ac:dyDescent="0.2"/>
    <row r="111" s="690" customFormat="1" x14ac:dyDescent="0.2"/>
    <row r="112" s="690" customFormat="1" x14ac:dyDescent="0.2"/>
    <row r="113" s="690" customFormat="1" x14ac:dyDescent="0.2"/>
    <row r="114" s="690" customFormat="1" x14ac:dyDescent="0.2"/>
    <row r="115" s="690" customFormat="1" x14ac:dyDescent="0.2"/>
    <row r="116" s="690" customFormat="1" x14ac:dyDescent="0.2"/>
    <row r="117" s="690" customFormat="1" x14ac:dyDescent="0.2"/>
    <row r="118" s="690" customFormat="1" x14ac:dyDescent="0.2"/>
    <row r="119" s="690" customFormat="1" x14ac:dyDescent="0.2"/>
    <row r="120" s="690" customFormat="1" x14ac:dyDescent="0.2"/>
    <row r="121" s="690" customFormat="1" x14ac:dyDescent="0.2"/>
    <row r="122" s="690" customFormat="1" x14ac:dyDescent="0.2"/>
    <row r="123" s="690" customFormat="1" x14ac:dyDescent="0.2"/>
    <row r="124" s="690" customFormat="1" x14ac:dyDescent="0.2"/>
    <row r="125" s="690" customFormat="1" x14ac:dyDescent="0.2"/>
    <row r="126" s="690" customFormat="1" x14ac:dyDescent="0.2"/>
    <row r="127" s="690" customFormat="1" x14ac:dyDescent="0.2"/>
    <row r="128" s="690" customFormat="1" x14ac:dyDescent="0.2"/>
    <row r="129" s="690" customFormat="1" x14ac:dyDescent="0.2"/>
    <row r="130" s="690" customFormat="1" x14ac:dyDescent="0.2"/>
    <row r="131" s="690" customFormat="1" x14ac:dyDescent="0.2"/>
    <row r="132" s="690" customFormat="1" x14ac:dyDescent="0.2"/>
    <row r="133" s="690" customFormat="1" x14ac:dyDescent="0.2"/>
    <row r="134" s="690" customFormat="1" x14ac:dyDescent="0.2"/>
    <row r="135" s="690" customFormat="1" x14ac:dyDescent="0.2"/>
    <row r="136" s="690" customFormat="1" x14ac:dyDescent="0.2"/>
    <row r="137" s="690" customFormat="1" x14ac:dyDescent="0.2"/>
    <row r="138" s="690" customFormat="1" x14ac:dyDescent="0.2"/>
    <row r="139" s="690" customFormat="1" x14ac:dyDescent="0.2"/>
    <row r="140" s="690" customFormat="1" x14ac:dyDescent="0.2"/>
    <row r="141" s="690" customFormat="1" x14ac:dyDescent="0.2"/>
    <row r="142" s="690" customFormat="1" x14ac:dyDescent="0.2"/>
    <row r="143" s="690" customFormat="1" x14ac:dyDescent="0.2"/>
    <row r="144" s="690" customFormat="1" x14ac:dyDescent="0.2"/>
    <row r="145" s="690" customFormat="1" x14ac:dyDescent="0.2"/>
    <row r="146" s="690" customFormat="1" x14ac:dyDescent="0.2"/>
    <row r="147" s="690" customFormat="1" x14ac:dyDescent="0.2"/>
    <row r="148" s="690" customFormat="1" x14ac:dyDescent="0.2"/>
    <row r="149" s="690" customFormat="1" x14ac:dyDescent="0.2"/>
    <row r="150" s="690" customFormat="1" x14ac:dyDescent="0.2"/>
    <row r="151" s="690" customFormat="1" x14ac:dyDescent="0.2"/>
    <row r="152" s="690" customFormat="1" x14ac:dyDescent="0.2"/>
    <row r="153" s="690" customFormat="1" x14ac:dyDescent="0.2"/>
    <row r="154" s="690" customFormat="1" x14ac:dyDescent="0.2"/>
    <row r="155" s="690" customFormat="1" x14ac:dyDescent="0.2"/>
    <row r="156" s="690" customFormat="1" x14ac:dyDescent="0.2"/>
    <row r="157" s="690" customFormat="1" x14ac:dyDescent="0.2"/>
    <row r="158" s="690" customFormat="1" x14ac:dyDescent="0.2"/>
    <row r="159" s="690" customFormat="1" x14ac:dyDescent="0.2"/>
    <row r="160" s="690" customFormat="1" x14ac:dyDescent="0.2"/>
    <row r="161" s="690" customFormat="1" x14ac:dyDescent="0.2"/>
    <row r="162" s="690" customFormat="1" x14ac:dyDescent="0.2"/>
    <row r="163" s="690" customFormat="1" x14ac:dyDescent="0.2"/>
    <row r="164" s="690" customFormat="1" x14ac:dyDescent="0.2"/>
    <row r="165" s="690" customFormat="1" x14ac:dyDescent="0.2"/>
    <row r="166" s="690" customFormat="1" x14ac:dyDescent="0.2"/>
    <row r="167" s="690" customFormat="1" x14ac:dyDescent="0.2"/>
    <row r="168" s="690" customFormat="1" x14ac:dyDescent="0.2"/>
    <row r="169" s="690" customFormat="1" x14ac:dyDescent="0.2"/>
    <row r="170" s="690" customFormat="1" x14ac:dyDescent="0.2"/>
    <row r="171" s="690" customFormat="1" x14ac:dyDescent="0.2"/>
    <row r="172" s="690" customFormat="1" x14ac:dyDescent="0.2"/>
    <row r="173" s="690" customFormat="1" x14ac:dyDescent="0.2"/>
    <row r="174" s="690" customFormat="1" x14ac:dyDescent="0.2"/>
    <row r="175" s="690" customFormat="1" x14ac:dyDescent="0.2"/>
    <row r="176" s="690" customFormat="1" x14ac:dyDescent="0.2"/>
    <row r="177" s="690" customFormat="1" x14ac:dyDescent="0.2"/>
    <row r="178" s="690" customFormat="1" x14ac:dyDescent="0.2"/>
    <row r="179" s="690" customFormat="1" x14ac:dyDescent="0.2"/>
    <row r="180" s="690" customFormat="1" x14ac:dyDescent="0.2"/>
    <row r="181" s="690" customFormat="1" x14ac:dyDescent="0.2"/>
    <row r="182" s="690" customFormat="1" x14ac:dyDescent="0.2"/>
    <row r="183" s="690" customFormat="1" x14ac:dyDescent="0.2"/>
    <row r="184" s="690" customFormat="1" x14ac:dyDescent="0.2"/>
    <row r="185" s="690" customFormat="1" x14ac:dyDescent="0.2"/>
    <row r="186" s="690" customFormat="1" x14ac:dyDescent="0.2"/>
    <row r="187" s="690" customFormat="1" x14ac:dyDescent="0.2"/>
    <row r="188" s="690" customFormat="1" x14ac:dyDescent="0.2"/>
    <row r="189" s="690" customFormat="1" x14ac:dyDescent="0.2"/>
    <row r="190" s="690" customFormat="1" x14ac:dyDescent="0.2"/>
    <row r="191" s="690" customFormat="1" x14ac:dyDescent="0.2"/>
    <row r="192" s="690" customFormat="1" x14ac:dyDescent="0.2"/>
    <row r="193" s="690" customFormat="1" x14ac:dyDescent="0.2"/>
    <row r="194" s="690" customFormat="1" x14ac:dyDescent="0.2"/>
    <row r="195" s="690" customFormat="1" x14ac:dyDescent="0.2"/>
    <row r="196" s="690" customFormat="1" x14ac:dyDescent="0.2"/>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M9"/>
  <sheetViews>
    <sheetView workbookViewId="0"/>
  </sheetViews>
  <sheetFormatPr baseColWidth="10" defaultRowHeight="12.75" x14ac:dyDescent="0.2"/>
  <cols>
    <col min="1" max="1" width="16.375" style="20" bestFit="1" customWidth="1"/>
    <col min="2" max="13" width="8.5" style="20" customWidth="1"/>
    <col min="14" max="16384" width="11" style="20"/>
  </cols>
  <sheetData>
    <row r="1" spans="1:13" x14ac:dyDescent="0.2">
      <c r="A1" s="203" t="s">
        <v>20</v>
      </c>
    </row>
    <row r="2" spans="1:13" x14ac:dyDescent="0.2">
      <c r="A2" s="203"/>
      <c r="M2" s="208" t="s">
        <v>316</v>
      </c>
    </row>
    <row r="3" spans="1:13" x14ac:dyDescent="0.2">
      <c r="A3" s="771"/>
      <c r="B3" s="630">
        <v>2017</v>
      </c>
      <c r="C3" s="630" t="s">
        <v>557</v>
      </c>
      <c r="D3" s="630" t="s">
        <v>557</v>
      </c>
      <c r="E3" s="630" t="s">
        <v>557</v>
      </c>
      <c r="F3" s="630" t="s">
        <v>557</v>
      </c>
      <c r="G3" s="630" t="s">
        <v>557</v>
      </c>
      <c r="H3" s="630" t="s">
        <v>557</v>
      </c>
      <c r="I3" s="630">
        <v>2018</v>
      </c>
      <c r="J3" s="630" t="s">
        <v>557</v>
      </c>
      <c r="K3" s="630" t="s">
        <v>557</v>
      </c>
      <c r="L3" s="630" t="s">
        <v>557</v>
      </c>
      <c r="M3" s="630" t="s">
        <v>557</v>
      </c>
    </row>
    <row r="4" spans="1:13" x14ac:dyDescent="0.2">
      <c r="A4" s="603"/>
      <c r="B4" s="772">
        <v>42887</v>
      </c>
      <c r="C4" s="772">
        <v>42917</v>
      </c>
      <c r="D4" s="772">
        <v>42948</v>
      </c>
      <c r="E4" s="772">
        <v>42979</v>
      </c>
      <c r="F4" s="772">
        <v>43009</v>
      </c>
      <c r="G4" s="772">
        <v>43040</v>
      </c>
      <c r="H4" s="772">
        <v>43070</v>
      </c>
      <c r="I4" s="772">
        <v>43101</v>
      </c>
      <c r="J4" s="772">
        <v>43132</v>
      </c>
      <c r="K4" s="772">
        <v>43160</v>
      </c>
      <c r="L4" s="772">
        <v>43191</v>
      </c>
      <c r="M4" s="772">
        <v>43221</v>
      </c>
    </row>
    <row r="5" spans="1:13" x14ac:dyDescent="0.2">
      <c r="A5" s="773" t="s">
        <v>317</v>
      </c>
      <c r="B5" s="774">
        <v>46.296363636363644</v>
      </c>
      <c r="C5" s="774">
        <v>48.481428571428566</v>
      </c>
      <c r="D5" s="774">
        <v>51.660454545454542</v>
      </c>
      <c r="E5" s="774">
        <v>56.177142857142861</v>
      </c>
      <c r="F5" s="774">
        <v>57.654999999999994</v>
      </c>
      <c r="G5" s="774">
        <v>62.764999999999993</v>
      </c>
      <c r="H5" s="774">
        <v>64.442631578947342</v>
      </c>
      <c r="I5" s="774">
        <v>69.206818181818178</v>
      </c>
      <c r="J5" s="774">
        <v>65.349999999999994</v>
      </c>
      <c r="K5" s="774">
        <v>66.101428571428571</v>
      </c>
      <c r="L5" s="774">
        <v>72.114999999999995</v>
      </c>
      <c r="M5" s="774">
        <v>77.124090909090896</v>
      </c>
    </row>
    <row r="6" spans="1:13" x14ac:dyDescent="0.2">
      <c r="A6" s="775" t="s">
        <v>318</v>
      </c>
      <c r="B6" s="774">
        <v>45.177727272727275</v>
      </c>
      <c r="C6" s="774">
        <v>46.630526315789474</v>
      </c>
      <c r="D6" s="774">
        <v>48.036956521739135</v>
      </c>
      <c r="E6" s="774">
        <v>49.822000000000003</v>
      </c>
      <c r="F6" s="774">
        <v>51.577727272727266</v>
      </c>
      <c r="G6" s="774">
        <v>56.541500000000006</v>
      </c>
      <c r="H6" s="774">
        <v>57.881499999999996</v>
      </c>
      <c r="I6" s="774">
        <v>63.698571428571434</v>
      </c>
      <c r="J6" s="774">
        <v>62.229473684210532</v>
      </c>
      <c r="K6" s="774">
        <v>62.724761904761898</v>
      </c>
      <c r="L6" s="774">
        <v>66.253809523809522</v>
      </c>
      <c r="M6" s="774">
        <v>69.97818181818181</v>
      </c>
    </row>
    <row r="7" spans="1:13" x14ac:dyDescent="0.2">
      <c r="A7" s="776" t="s">
        <v>319</v>
      </c>
      <c r="B7" s="777">
        <v>1.1229454545454547</v>
      </c>
      <c r="C7" s="777">
        <v>1.1511142857142855</v>
      </c>
      <c r="D7" s="777">
        <v>1.1806739130434782</v>
      </c>
      <c r="E7" s="777">
        <v>1.191457142857143</v>
      </c>
      <c r="F7" s="777">
        <v>1.1755863636363633</v>
      </c>
      <c r="G7" s="777">
        <v>1.1738</v>
      </c>
      <c r="H7" s="777">
        <v>1.1836210526315791</v>
      </c>
      <c r="I7" s="777">
        <v>1.2199500000000001</v>
      </c>
      <c r="J7" s="777">
        <v>1.23478</v>
      </c>
      <c r="K7" s="777">
        <v>1.2336190476190476</v>
      </c>
      <c r="L7" s="777">
        <v>1.22763</v>
      </c>
      <c r="M7" s="777">
        <v>1.1812227272727271</v>
      </c>
    </row>
    <row r="8" spans="1:13" x14ac:dyDescent="0.2">
      <c r="M8" s="225" t="s">
        <v>320</v>
      </c>
    </row>
    <row r="9" spans="1:13" x14ac:dyDescent="0.2">
      <c r="A9" s="778"/>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M25"/>
  <sheetViews>
    <sheetView workbookViewId="0"/>
  </sheetViews>
  <sheetFormatPr baseColWidth="10" defaultRowHeight="12.75" x14ac:dyDescent="0.2"/>
  <cols>
    <col min="1" max="1" width="16.5" style="20" bestFit="1" customWidth="1"/>
    <col min="2" max="13" width="7.375" style="20" customWidth="1"/>
    <col min="14" max="16384" width="11" style="20"/>
  </cols>
  <sheetData>
    <row r="1" spans="1:13" x14ac:dyDescent="0.2">
      <c r="A1" s="203" t="s">
        <v>21</v>
      </c>
      <c r="B1" s="779"/>
      <c r="C1" s="779"/>
      <c r="D1" s="779"/>
      <c r="E1" s="779"/>
      <c r="F1" s="779"/>
      <c r="G1" s="779"/>
      <c r="H1" s="779"/>
      <c r="I1" s="779"/>
      <c r="J1" s="779"/>
      <c r="K1" s="779"/>
      <c r="L1" s="779"/>
      <c r="M1" s="779"/>
    </row>
    <row r="2" spans="1:13" x14ac:dyDescent="0.2">
      <c r="A2" s="206"/>
      <c r="B2" s="779"/>
      <c r="C2" s="779"/>
      <c r="D2" s="779"/>
      <c r="E2" s="779"/>
      <c r="F2" s="779"/>
      <c r="G2" s="779"/>
      <c r="H2" s="779"/>
      <c r="I2" s="779"/>
      <c r="J2" s="779"/>
      <c r="K2" s="779"/>
      <c r="L2" s="779"/>
      <c r="M2" s="208" t="s">
        <v>316</v>
      </c>
    </row>
    <row r="3" spans="1:13" x14ac:dyDescent="0.2">
      <c r="A3" s="780"/>
      <c r="B3" s="630">
        <v>2017</v>
      </c>
      <c r="C3" s="630" t="s">
        <v>557</v>
      </c>
      <c r="D3" s="630" t="s">
        <v>557</v>
      </c>
      <c r="E3" s="630" t="s">
        <v>557</v>
      </c>
      <c r="F3" s="630" t="s">
        <v>557</v>
      </c>
      <c r="G3" s="630" t="s">
        <v>557</v>
      </c>
      <c r="H3" s="630" t="s">
        <v>557</v>
      </c>
      <c r="I3" s="630">
        <v>2018</v>
      </c>
      <c r="J3" s="630" t="s">
        <v>557</v>
      </c>
      <c r="K3" s="630" t="s">
        <v>557</v>
      </c>
      <c r="L3" s="630" t="s">
        <v>557</v>
      </c>
      <c r="M3" s="630" t="s">
        <v>557</v>
      </c>
    </row>
    <row r="4" spans="1:13" x14ac:dyDescent="0.2">
      <c r="A4" s="603"/>
      <c r="B4" s="772">
        <v>42887</v>
      </c>
      <c r="C4" s="772">
        <v>42917</v>
      </c>
      <c r="D4" s="772">
        <v>42948</v>
      </c>
      <c r="E4" s="772">
        <v>42979</v>
      </c>
      <c r="F4" s="772">
        <v>43009</v>
      </c>
      <c r="G4" s="772">
        <v>43040</v>
      </c>
      <c r="H4" s="772">
        <v>43070</v>
      </c>
      <c r="I4" s="772">
        <v>43101</v>
      </c>
      <c r="J4" s="772">
        <v>43132</v>
      </c>
      <c r="K4" s="772">
        <v>43160</v>
      </c>
      <c r="L4" s="772">
        <v>43191</v>
      </c>
      <c r="M4" s="772">
        <v>43221</v>
      </c>
    </row>
    <row r="5" spans="1:13" x14ac:dyDescent="0.2">
      <c r="A5" s="675" t="s">
        <v>321</v>
      </c>
      <c r="B5" s="527"/>
      <c r="C5" s="527"/>
      <c r="D5" s="527"/>
      <c r="E5" s="527"/>
      <c r="F5" s="527"/>
      <c r="G5" s="527"/>
      <c r="H5" s="527"/>
      <c r="I5" s="527"/>
      <c r="J5" s="527"/>
      <c r="K5" s="527"/>
      <c r="L5" s="527"/>
      <c r="M5" s="527"/>
    </row>
    <row r="6" spans="1:13" x14ac:dyDescent="0.2">
      <c r="A6" s="781" t="s">
        <v>322</v>
      </c>
      <c r="B6" s="526">
        <v>44.193636363636358</v>
      </c>
      <c r="C6" s="526">
        <v>45.897619047619045</v>
      </c>
      <c r="D6" s="526">
        <v>49.296086956521734</v>
      </c>
      <c r="E6" s="526">
        <v>53.159523809523805</v>
      </c>
      <c r="F6" s="526">
        <v>55.270454545454548</v>
      </c>
      <c r="G6" s="526">
        <v>60.070454545454552</v>
      </c>
      <c r="H6" s="526">
        <v>62.130476190476188</v>
      </c>
      <c r="I6" s="526">
        <v>67.694782608695633</v>
      </c>
      <c r="J6" s="526">
        <v>64.664999999999992</v>
      </c>
      <c r="K6" s="526">
        <v>64.848181818181828</v>
      </c>
      <c r="L6" s="526">
        <v>68.420476190476194</v>
      </c>
      <c r="M6" s="526">
        <v>74.004782608695635</v>
      </c>
    </row>
    <row r="7" spans="1:13" x14ac:dyDescent="0.2">
      <c r="A7" s="781" t="s">
        <v>323</v>
      </c>
      <c r="B7" s="526">
        <v>46.365909090909099</v>
      </c>
      <c r="C7" s="526">
        <v>47.863809523809529</v>
      </c>
      <c r="D7" s="526">
        <v>50.272608695652174</v>
      </c>
      <c r="E7" s="526">
        <v>53.905238095238083</v>
      </c>
      <c r="F7" s="526">
        <v>55.782272727272726</v>
      </c>
      <c r="G7" s="526">
        <v>60.606818181818177</v>
      </c>
      <c r="H7" s="526">
        <v>61.455000000000005</v>
      </c>
      <c r="I7" s="526">
        <v>66.103636363636383</v>
      </c>
      <c r="J7" s="526">
        <v>62.577500000000008</v>
      </c>
      <c r="K7" s="526">
        <v>63.973181818181814</v>
      </c>
      <c r="L7" s="526">
        <v>68.848571428571432</v>
      </c>
      <c r="M7" s="526">
        <v>74.114347826086956</v>
      </c>
    </row>
    <row r="8" spans="1:13" x14ac:dyDescent="0.2">
      <c r="A8" s="781" t="s">
        <v>635</v>
      </c>
      <c r="B8" s="526">
        <v>44.19590909090909</v>
      </c>
      <c r="C8" s="526">
        <v>45.897619047619045</v>
      </c>
      <c r="D8" s="526">
        <v>49.296956521739126</v>
      </c>
      <c r="E8" s="526">
        <v>53.159523809523805</v>
      </c>
      <c r="F8" s="526">
        <v>55.141818181818188</v>
      </c>
      <c r="G8" s="526">
        <v>60.030909090909084</v>
      </c>
      <c r="H8" s="526">
        <v>62.096190476190465</v>
      </c>
      <c r="I8" s="526">
        <v>67.538260869565235</v>
      </c>
      <c r="J8" s="526">
        <v>64.430500000000023</v>
      </c>
      <c r="K8" s="526">
        <v>64.454545454545467</v>
      </c>
      <c r="L8" s="526">
        <v>67.622857142857143</v>
      </c>
      <c r="M8" s="526">
        <v>73.079565217391306</v>
      </c>
    </row>
    <row r="9" spans="1:13" x14ac:dyDescent="0.2">
      <c r="A9" s="781" t="s">
        <v>636</v>
      </c>
      <c r="B9" s="526">
        <v>42.250454545454552</v>
      </c>
      <c r="C9" s="526">
        <v>43.947619047619042</v>
      </c>
      <c r="D9" s="526">
        <v>47.490434782608688</v>
      </c>
      <c r="E9" s="526">
        <v>51.269047619047626</v>
      </c>
      <c r="F9" s="526">
        <v>53.241818181818182</v>
      </c>
      <c r="G9" s="526">
        <v>57.892272727272719</v>
      </c>
      <c r="H9" s="526">
        <v>59.898571428571422</v>
      </c>
      <c r="I9" s="526">
        <v>65.149565217391299</v>
      </c>
      <c r="J9" s="526">
        <v>62.120500000000007</v>
      </c>
      <c r="K9" s="526">
        <v>61.915909090909096</v>
      </c>
      <c r="L9" s="526">
        <v>65.120476190476182</v>
      </c>
      <c r="M9" s="526">
        <v>70.379565217391303</v>
      </c>
    </row>
    <row r="10" spans="1:13" x14ac:dyDescent="0.2">
      <c r="A10" s="782" t="s">
        <v>325</v>
      </c>
      <c r="B10" s="615">
        <v>42.599999999999994</v>
      </c>
      <c r="C10" s="615">
        <v>44.771428571428565</v>
      </c>
      <c r="D10" s="615">
        <v>47.986956521739131</v>
      </c>
      <c r="E10" s="615">
        <v>52.452857142857141</v>
      </c>
      <c r="F10" s="615">
        <v>53.8</v>
      </c>
      <c r="G10" s="615">
        <v>59.031818181818174</v>
      </c>
      <c r="H10" s="615">
        <v>60.638947368421057</v>
      </c>
      <c r="I10" s="615">
        <v>65.385909090909095</v>
      </c>
      <c r="J10" s="615">
        <v>61.64</v>
      </c>
      <c r="K10" s="615">
        <v>62.466666666666661</v>
      </c>
      <c r="L10" s="615">
        <v>68.448499999999996</v>
      </c>
      <c r="M10" s="615">
        <v>73.408181818181816</v>
      </c>
    </row>
    <row r="11" spans="1:13" x14ac:dyDescent="0.2">
      <c r="A11" s="675" t="s">
        <v>324</v>
      </c>
      <c r="B11" s="528"/>
      <c r="C11" s="528"/>
      <c r="D11" s="528"/>
      <c r="E11" s="528"/>
      <c r="F11" s="528"/>
      <c r="G11" s="528"/>
      <c r="H11" s="528"/>
      <c r="I11" s="528"/>
      <c r="J11" s="528"/>
      <c r="K11" s="528"/>
      <c r="L11" s="528"/>
      <c r="M11" s="528"/>
    </row>
    <row r="12" spans="1:13" x14ac:dyDescent="0.2">
      <c r="A12" s="781" t="s">
        <v>326</v>
      </c>
      <c r="B12" s="526">
        <v>45.763636363636358</v>
      </c>
      <c r="C12" s="526">
        <v>48.085714285714282</v>
      </c>
      <c r="D12" s="526">
        <v>51.706521739130437</v>
      </c>
      <c r="E12" s="526">
        <v>56.438571428571429</v>
      </c>
      <c r="F12" s="526">
        <v>57.763636363636351</v>
      </c>
      <c r="G12" s="526">
        <v>63.18181818181818</v>
      </c>
      <c r="H12" s="526">
        <v>64.788947368421049</v>
      </c>
      <c r="I12" s="526">
        <v>69.765454545454546</v>
      </c>
      <c r="J12" s="526">
        <v>65.894999999999996</v>
      </c>
      <c r="K12" s="526">
        <v>66.135714285714286</v>
      </c>
      <c r="L12" s="526">
        <v>71.556000000000012</v>
      </c>
      <c r="M12" s="526">
        <v>76.885454545454536</v>
      </c>
    </row>
    <row r="13" spans="1:13" x14ac:dyDescent="0.2">
      <c r="A13" s="781" t="s">
        <v>327</v>
      </c>
      <c r="B13" s="526">
        <v>44.770454545454541</v>
      </c>
      <c r="C13" s="526">
        <v>46.836190476190467</v>
      </c>
      <c r="D13" s="526">
        <v>50.336521739130426</v>
      </c>
      <c r="E13" s="526">
        <v>55.12619047619048</v>
      </c>
      <c r="F13" s="526">
        <v>56.784090909090899</v>
      </c>
      <c r="G13" s="526">
        <v>61.704090909090901</v>
      </c>
      <c r="H13" s="526">
        <v>63.372380952380951</v>
      </c>
      <c r="I13" s="526">
        <v>68.123043478260868</v>
      </c>
      <c r="J13" s="526">
        <v>64.472000000000008</v>
      </c>
      <c r="K13" s="526">
        <v>65.252272727272739</v>
      </c>
      <c r="L13" s="526">
        <v>70.756190476190483</v>
      </c>
      <c r="M13" s="526">
        <v>75.400434782608684</v>
      </c>
    </row>
    <row r="14" spans="1:13" x14ac:dyDescent="0.2">
      <c r="A14" s="781" t="s">
        <v>328</v>
      </c>
      <c r="B14" s="526">
        <v>46.853181818181817</v>
      </c>
      <c r="C14" s="526">
        <v>48.928571428571416</v>
      </c>
      <c r="D14" s="526">
        <v>52.460869565217386</v>
      </c>
      <c r="E14" s="526">
        <v>57.41952380952381</v>
      </c>
      <c r="F14" s="526">
        <v>58.740909090909092</v>
      </c>
      <c r="G14" s="526">
        <v>63.702272727272742</v>
      </c>
      <c r="H14" s="526">
        <v>65.405263157894737</v>
      </c>
      <c r="I14" s="526">
        <v>70.833636363636359</v>
      </c>
      <c r="J14" s="526">
        <v>67.197500000000005</v>
      </c>
      <c r="K14" s="526">
        <v>67.455238095238116</v>
      </c>
      <c r="L14" s="526">
        <v>73.161000000000001</v>
      </c>
      <c r="M14" s="526">
        <v>77.794999999999987</v>
      </c>
    </row>
    <row r="15" spans="1:13" x14ac:dyDescent="0.2">
      <c r="A15" s="675" t="s">
        <v>217</v>
      </c>
      <c r="B15" s="528"/>
      <c r="C15" s="528"/>
      <c r="D15" s="528"/>
      <c r="E15" s="528"/>
      <c r="F15" s="528"/>
      <c r="G15" s="528"/>
      <c r="H15" s="528"/>
      <c r="I15" s="528"/>
      <c r="J15" s="528"/>
      <c r="K15" s="528"/>
      <c r="L15" s="528"/>
      <c r="M15" s="528"/>
    </row>
    <row r="16" spans="1:13" x14ac:dyDescent="0.2">
      <c r="A16" s="781" t="s">
        <v>329</v>
      </c>
      <c r="B16" s="526">
        <v>45.438636363636363</v>
      </c>
      <c r="C16" s="526">
        <v>47.795238095238084</v>
      </c>
      <c r="D16" s="526">
        <v>51.385454545454543</v>
      </c>
      <c r="E16" s="526">
        <v>54.974285714285706</v>
      </c>
      <c r="F16" s="526">
        <v>57.06818181818182</v>
      </c>
      <c r="G16" s="526">
        <v>62.686363636363623</v>
      </c>
      <c r="H16" s="526">
        <v>63.870526315789483</v>
      </c>
      <c r="I16" s="526">
        <v>68.654090909090911</v>
      </c>
      <c r="J16" s="526">
        <v>63.17499999999999</v>
      </c>
      <c r="K16" s="526">
        <v>63.711904761904762</v>
      </c>
      <c r="L16" s="526">
        <v>69.608500000000021</v>
      </c>
      <c r="M16" s="526">
        <v>75.392272727272754</v>
      </c>
    </row>
    <row r="17" spans="1:13" x14ac:dyDescent="0.2">
      <c r="A17" s="675" t="s">
        <v>330</v>
      </c>
      <c r="B17" s="676"/>
      <c r="C17" s="676"/>
      <c r="D17" s="676"/>
      <c r="E17" s="676"/>
      <c r="F17" s="676"/>
      <c r="G17" s="676"/>
      <c r="H17" s="676"/>
      <c r="I17" s="676"/>
      <c r="J17" s="676"/>
      <c r="K17" s="676"/>
      <c r="L17" s="676"/>
      <c r="M17" s="676"/>
    </row>
    <row r="18" spans="1:13" x14ac:dyDescent="0.2">
      <c r="A18" s="781" t="s">
        <v>331</v>
      </c>
      <c r="B18" s="526">
        <v>45.177727272727275</v>
      </c>
      <c r="C18" s="526">
        <v>46.630526315789474</v>
      </c>
      <c r="D18" s="526">
        <v>48.036956521739135</v>
      </c>
      <c r="E18" s="526">
        <v>49.822000000000003</v>
      </c>
      <c r="F18" s="526">
        <v>51.577727272727266</v>
      </c>
      <c r="G18" s="526">
        <v>56.541500000000006</v>
      </c>
      <c r="H18" s="526">
        <v>57.881499999999996</v>
      </c>
      <c r="I18" s="526">
        <v>63.698571428571434</v>
      </c>
      <c r="J18" s="526">
        <v>62.229473684210532</v>
      </c>
      <c r="K18" s="526">
        <v>62.724761904761898</v>
      </c>
      <c r="L18" s="526">
        <v>66.253809523809522</v>
      </c>
      <c r="M18" s="526">
        <v>69.97818181818181</v>
      </c>
    </row>
    <row r="19" spans="1:13" x14ac:dyDescent="0.2">
      <c r="A19" s="782" t="s">
        <v>332</v>
      </c>
      <c r="B19" s="615">
        <v>41.997727272727275</v>
      </c>
      <c r="C19" s="615">
        <v>43.875714285714295</v>
      </c>
      <c r="D19" s="615">
        <v>45.595217391304338</v>
      </c>
      <c r="E19" s="615">
        <v>48.465714285714292</v>
      </c>
      <c r="F19" s="615">
        <v>48.871818181818185</v>
      </c>
      <c r="G19" s="615">
        <v>52.460909090909084</v>
      </c>
      <c r="H19" s="615">
        <v>53.338571428571427</v>
      </c>
      <c r="I19" s="615">
        <v>57.849130434782609</v>
      </c>
      <c r="J19" s="615">
        <v>54.734500000000004</v>
      </c>
      <c r="K19" s="615">
        <v>54.969545454545461</v>
      </c>
      <c r="L19" s="615">
        <v>58.527142857142863</v>
      </c>
      <c r="M19" s="615">
        <v>65.498695652173922</v>
      </c>
    </row>
    <row r="20" spans="1:13" x14ac:dyDescent="0.2">
      <c r="A20" s="675" t="s">
        <v>333</v>
      </c>
      <c r="B20" s="676"/>
      <c r="C20" s="676"/>
      <c r="D20" s="676"/>
      <c r="E20" s="676"/>
      <c r="F20" s="676"/>
      <c r="G20" s="676"/>
      <c r="H20" s="676"/>
      <c r="I20" s="676"/>
      <c r="J20" s="676"/>
      <c r="K20" s="676"/>
      <c r="L20" s="676"/>
      <c r="M20" s="676"/>
    </row>
    <row r="21" spans="1:13" x14ac:dyDescent="0.2">
      <c r="A21" s="781" t="s">
        <v>334</v>
      </c>
      <c r="B21" s="526">
        <v>46.323636363636354</v>
      </c>
      <c r="C21" s="526">
        <v>48.550476190476196</v>
      </c>
      <c r="D21" s="526">
        <v>52.304347826086946</v>
      </c>
      <c r="E21" s="526">
        <v>57.214761904761907</v>
      </c>
      <c r="F21" s="526">
        <v>58.159090909090921</v>
      </c>
      <c r="G21" s="526">
        <v>63.336363636363643</v>
      </c>
      <c r="H21" s="526">
        <v>65.173684210526304</v>
      </c>
      <c r="I21" s="526">
        <v>69.934999999999988</v>
      </c>
      <c r="J21" s="526">
        <v>65.954499999999982</v>
      </c>
      <c r="K21" s="526">
        <v>66.735714285714295</v>
      </c>
      <c r="L21" s="526">
        <v>72.620999999999981</v>
      </c>
      <c r="M21" s="526">
        <v>78.24454545454546</v>
      </c>
    </row>
    <row r="22" spans="1:13" x14ac:dyDescent="0.2">
      <c r="A22" s="781" t="s">
        <v>335</v>
      </c>
      <c r="B22" s="529">
        <v>45.943636363636365</v>
      </c>
      <c r="C22" s="529">
        <v>48.512380952380951</v>
      </c>
      <c r="D22" s="529">
        <v>51.927826086956529</v>
      </c>
      <c r="E22" s="529">
        <v>56.922380952380934</v>
      </c>
      <c r="F22" s="529">
        <v>57.543636363636374</v>
      </c>
      <c r="G22" s="529">
        <v>62.944545454545462</v>
      </c>
      <c r="H22" s="529">
        <v>64.735789473684207</v>
      </c>
      <c r="I22" s="529">
        <v>69.394999999999996</v>
      </c>
      <c r="J22" s="529">
        <v>65.123499999999993</v>
      </c>
      <c r="K22" s="529">
        <v>65.789047619047622</v>
      </c>
      <c r="L22" s="529">
        <v>72.188999999999993</v>
      </c>
      <c r="M22" s="529">
        <v>77.651363636363627</v>
      </c>
    </row>
    <row r="23" spans="1:13" x14ac:dyDescent="0.2">
      <c r="A23" s="782" t="s">
        <v>336</v>
      </c>
      <c r="B23" s="615">
        <v>45.865909090909092</v>
      </c>
      <c r="C23" s="615">
        <v>48.516666666666666</v>
      </c>
      <c r="D23" s="615">
        <v>52.044782608695641</v>
      </c>
      <c r="E23" s="615">
        <v>57.000476190476192</v>
      </c>
      <c r="F23" s="615">
        <v>57.53136363636365</v>
      </c>
      <c r="G23" s="615">
        <v>63.112727272727277</v>
      </c>
      <c r="H23" s="615">
        <v>64.848421052631579</v>
      </c>
      <c r="I23" s="615">
        <v>69.405909090909091</v>
      </c>
      <c r="J23" s="615">
        <v>65.123000000000005</v>
      </c>
      <c r="K23" s="615">
        <v>65.911904761904779</v>
      </c>
      <c r="L23" s="615">
        <v>72.189499999999995</v>
      </c>
      <c r="M23" s="615">
        <v>77.812727272727287</v>
      </c>
    </row>
    <row r="24" spans="1:13" s="881" customFormat="1" x14ac:dyDescent="0.2">
      <c r="A24" s="783" t="s">
        <v>337</v>
      </c>
      <c r="B24" s="784">
        <v>45.207272727272731</v>
      </c>
      <c r="C24" s="784">
        <v>46.918095238095241</v>
      </c>
      <c r="D24" s="784">
        <v>49.597391304347823</v>
      </c>
      <c r="E24" s="784">
        <v>53.436190476190482</v>
      </c>
      <c r="F24" s="784">
        <v>55.50272727272727</v>
      </c>
      <c r="G24" s="784">
        <v>60.74545454545455</v>
      </c>
      <c r="H24" s="784">
        <v>62.061999999999998</v>
      </c>
      <c r="I24" s="784">
        <v>66.748260869565215</v>
      </c>
      <c r="J24" s="784">
        <v>63.527500000000011</v>
      </c>
      <c r="K24" s="784">
        <v>63.757619047619038</v>
      </c>
      <c r="L24" s="784">
        <v>68.426190476190484</v>
      </c>
      <c r="M24" s="784">
        <v>74.093478260869574</v>
      </c>
    </row>
    <row r="25" spans="1:13" x14ac:dyDescent="0.2">
      <c r="A25" s="785"/>
      <c r="B25" s="779"/>
      <c r="C25" s="779"/>
      <c r="D25" s="779"/>
      <c r="E25" s="779"/>
      <c r="F25" s="779"/>
      <c r="G25" s="779"/>
      <c r="H25" s="779"/>
      <c r="I25" s="779"/>
      <c r="J25" s="779"/>
      <c r="K25" s="779"/>
      <c r="L25" s="779"/>
      <c r="M25" s="225" t="s">
        <v>320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O26"/>
  <sheetViews>
    <sheetView workbookViewId="0"/>
  </sheetViews>
  <sheetFormatPr baseColWidth="10" defaultColWidth="10.5" defaultRowHeight="13.7" customHeight="1" x14ac:dyDescent="0.2"/>
  <cols>
    <col min="1" max="1" width="13.25" style="20" customWidth="1"/>
    <col min="2" max="2" width="9.625" style="20" customWidth="1"/>
    <col min="3" max="14" width="8.875" style="20" customWidth="1"/>
    <col min="15" max="15" width="10.5" style="779"/>
    <col min="16" max="16384" width="10.5" style="20"/>
  </cols>
  <sheetData>
    <row r="1" spans="1:15" ht="13.7" customHeight="1" x14ac:dyDescent="0.2">
      <c r="A1" s="203" t="s">
        <v>22</v>
      </c>
      <c r="B1" s="203"/>
      <c r="C1" s="779"/>
      <c r="D1" s="779"/>
      <c r="E1" s="779"/>
      <c r="F1" s="779"/>
      <c r="G1" s="779"/>
      <c r="H1" s="779"/>
      <c r="I1" s="779"/>
      <c r="J1" s="779"/>
      <c r="K1" s="779"/>
      <c r="L1" s="779"/>
      <c r="M1" s="779"/>
    </row>
    <row r="2" spans="1:15" ht="13.7" customHeight="1" x14ac:dyDescent="0.2">
      <c r="A2" s="203"/>
      <c r="B2" s="203"/>
      <c r="C2" s="779"/>
      <c r="D2" s="779"/>
      <c r="E2" s="779"/>
      <c r="F2" s="779"/>
      <c r="G2" s="779"/>
      <c r="H2" s="779"/>
      <c r="I2" s="779"/>
      <c r="J2" s="779"/>
      <c r="K2" s="779"/>
      <c r="L2" s="779"/>
      <c r="M2" s="779"/>
      <c r="N2" s="208" t="s">
        <v>338</v>
      </c>
    </row>
    <row r="3" spans="1:15" ht="13.7" customHeight="1" x14ac:dyDescent="0.2">
      <c r="A3" s="789"/>
      <c r="B3" s="789"/>
      <c r="C3" s="630">
        <v>2017</v>
      </c>
      <c r="D3" s="630" t="s">
        <v>557</v>
      </c>
      <c r="E3" s="630" t="s">
        <v>557</v>
      </c>
      <c r="F3" s="630" t="s">
        <v>557</v>
      </c>
      <c r="G3" s="630" t="s">
        <v>557</v>
      </c>
      <c r="H3" s="630" t="s">
        <v>557</v>
      </c>
      <c r="I3" s="630" t="s">
        <v>557</v>
      </c>
      <c r="J3" s="630">
        <v>2018</v>
      </c>
      <c r="K3" s="630" t="s">
        <v>557</v>
      </c>
      <c r="L3" s="630" t="s">
        <v>557</v>
      </c>
      <c r="M3" s="630" t="s">
        <v>557</v>
      </c>
      <c r="N3" s="630" t="s">
        <v>557</v>
      </c>
    </row>
    <row r="4" spans="1:15" ht="13.7" customHeight="1" x14ac:dyDescent="0.2">
      <c r="B4" s="602"/>
      <c r="C4" s="772">
        <v>42887</v>
      </c>
      <c r="D4" s="772">
        <v>42917</v>
      </c>
      <c r="E4" s="772">
        <v>42948</v>
      </c>
      <c r="F4" s="772">
        <v>42979</v>
      </c>
      <c r="G4" s="772">
        <v>43009</v>
      </c>
      <c r="H4" s="772">
        <v>43040</v>
      </c>
      <c r="I4" s="772">
        <v>43070</v>
      </c>
      <c r="J4" s="772">
        <v>43101</v>
      </c>
      <c r="K4" s="772">
        <v>43132</v>
      </c>
      <c r="L4" s="772">
        <v>43160</v>
      </c>
      <c r="M4" s="772">
        <v>43191</v>
      </c>
      <c r="N4" s="772">
        <v>43221</v>
      </c>
    </row>
    <row r="5" spans="1:15" ht="13.7" customHeight="1" x14ac:dyDescent="0.2">
      <c r="A5" s="925" t="s">
        <v>525</v>
      </c>
      <c r="B5" s="790" t="s">
        <v>339</v>
      </c>
      <c r="C5" s="786">
        <v>494.5</v>
      </c>
      <c r="D5" s="786">
        <v>506.47619047619048</v>
      </c>
      <c r="E5" s="786">
        <v>551.52173913043475</v>
      </c>
      <c r="F5" s="786">
        <v>579.41666666666663</v>
      </c>
      <c r="G5" s="786">
        <v>562.69318181818187</v>
      </c>
      <c r="H5" s="786">
        <v>603.01136363636363</v>
      </c>
      <c r="I5" s="786">
        <v>595.66250000000002</v>
      </c>
      <c r="J5" s="786">
        <v>639.76086956521738</v>
      </c>
      <c r="K5" s="786">
        <v>612</v>
      </c>
      <c r="L5" s="786">
        <v>619.76136363636363</v>
      </c>
      <c r="M5" s="786">
        <v>678.15476190476193</v>
      </c>
      <c r="N5" s="786">
        <v>730.39130434782612</v>
      </c>
    </row>
    <row r="6" spans="1:15" ht="13.7" customHeight="1" x14ac:dyDescent="0.2">
      <c r="A6" s="926"/>
      <c r="B6" s="791" t="s">
        <v>340</v>
      </c>
      <c r="C6" s="787">
        <v>500.49090909090904</v>
      </c>
      <c r="D6" s="787">
        <v>507.2928571428572</v>
      </c>
      <c r="E6" s="787">
        <v>545.21590909090912</v>
      </c>
      <c r="F6" s="787">
        <v>587.02380952380952</v>
      </c>
      <c r="G6" s="787">
        <v>552.46590909090912</v>
      </c>
      <c r="H6" s="787">
        <v>615.73863636363637</v>
      </c>
      <c r="I6" s="787">
        <v>595.97894736842102</v>
      </c>
      <c r="J6" s="787">
        <v>636.9022727272727</v>
      </c>
      <c r="K6" s="787">
        <v>612.56900000000007</v>
      </c>
      <c r="L6" s="787">
        <v>593.17857142857144</v>
      </c>
      <c r="M6" s="787">
        <v>684.55380952380949</v>
      </c>
      <c r="N6" s="787">
        <v>738.84523809523807</v>
      </c>
    </row>
    <row r="7" spans="1:15" ht="13.7" customHeight="1" x14ac:dyDescent="0.2">
      <c r="A7" s="925" t="s">
        <v>568</v>
      </c>
      <c r="B7" s="790" t="s">
        <v>339</v>
      </c>
      <c r="C7" s="788">
        <v>444.20454545454544</v>
      </c>
      <c r="D7" s="788">
        <v>475.83333333333331</v>
      </c>
      <c r="E7" s="788">
        <v>506.47727272727275</v>
      </c>
      <c r="F7" s="788">
        <v>540.65476190476193</v>
      </c>
      <c r="G7" s="788">
        <v>544.09090909090912</v>
      </c>
      <c r="H7" s="788">
        <v>593.60227272727275</v>
      </c>
      <c r="I7" s="788">
        <v>595.40789473684208</v>
      </c>
      <c r="J7" s="788">
        <v>638.22727272727275</v>
      </c>
      <c r="K7" s="788">
        <v>626.4375</v>
      </c>
      <c r="L7" s="788">
        <v>627.03571428571433</v>
      </c>
      <c r="M7" s="788">
        <v>677.26190476190482</v>
      </c>
      <c r="N7" s="788">
        <v>715.84523809523807</v>
      </c>
    </row>
    <row r="8" spans="1:15" ht="13.7" customHeight="1" x14ac:dyDescent="0.2">
      <c r="A8" s="926"/>
      <c r="B8" s="791" t="s">
        <v>340</v>
      </c>
      <c r="C8" s="787">
        <v>448.85227272727275</v>
      </c>
      <c r="D8" s="787">
        <v>479.8095238095238</v>
      </c>
      <c r="E8" s="787">
        <v>509.38636363636363</v>
      </c>
      <c r="F8" s="787">
        <v>550.23809523809518</v>
      </c>
      <c r="G8" s="787">
        <v>550.7954545454545</v>
      </c>
      <c r="H8" s="787">
        <v>597.5795454545455</v>
      </c>
      <c r="I8" s="787">
        <v>602.23684210526312</v>
      </c>
      <c r="J8" s="787">
        <v>647.61363636363637</v>
      </c>
      <c r="K8" s="787">
        <v>625.97500000000002</v>
      </c>
      <c r="L8" s="787">
        <v>634.13095238095241</v>
      </c>
      <c r="M8" s="787">
        <v>682.03571428571433</v>
      </c>
      <c r="N8" s="787">
        <v>723.45238095238096</v>
      </c>
    </row>
    <row r="9" spans="1:15" ht="13.7" customHeight="1" x14ac:dyDescent="0.2">
      <c r="A9" s="925" t="s">
        <v>526</v>
      </c>
      <c r="B9" s="790" t="s">
        <v>339</v>
      </c>
      <c r="C9" s="786">
        <v>424.20454545454544</v>
      </c>
      <c r="D9" s="786">
        <v>454.3633333333334</v>
      </c>
      <c r="E9" s="786">
        <v>480.73913043478262</v>
      </c>
      <c r="F9" s="786">
        <v>526.10714285714289</v>
      </c>
      <c r="G9" s="786">
        <v>529.69318181818187</v>
      </c>
      <c r="H9" s="786">
        <v>557.81818181818187</v>
      </c>
      <c r="I9" s="786">
        <v>565.57142857142856</v>
      </c>
      <c r="J9" s="786">
        <v>606.29913043478268</v>
      </c>
      <c r="K9" s="786">
        <v>576.73749999999995</v>
      </c>
      <c r="L9" s="786">
        <v>586.5454545454545</v>
      </c>
      <c r="M9" s="786">
        <v>633.29761904761904</v>
      </c>
      <c r="N9" s="786">
        <v>677.695652173913</v>
      </c>
    </row>
    <row r="10" spans="1:15" ht="13.7" customHeight="1" x14ac:dyDescent="0.2">
      <c r="A10" s="926"/>
      <c r="B10" s="791" t="s">
        <v>340</v>
      </c>
      <c r="C10" s="787">
        <v>428.43818181818182</v>
      </c>
      <c r="D10" s="787">
        <v>457.62571428571425</v>
      </c>
      <c r="E10" s="787">
        <v>486.29590909090911</v>
      </c>
      <c r="F10" s="787">
        <v>538.23333333333323</v>
      </c>
      <c r="G10" s="787">
        <v>541.10227272727275</v>
      </c>
      <c r="H10" s="787">
        <v>566.59772727272718</v>
      </c>
      <c r="I10" s="787">
        <v>580.1647368421053</v>
      </c>
      <c r="J10" s="787">
        <v>622.12636363636364</v>
      </c>
      <c r="K10" s="787">
        <v>585.80650000000003</v>
      </c>
      <c r="L10" s="787">
        <v>593.14952380952377</v>
      </c>
      <c r="M10" s="787">
        <v>642.35699999999997</v>
      </c>
      <c r="N10" s="787">
        <v>686.23857142857139</v>
      </c>
    </row>
    <row r="11" spans="1:15" ht="13.7" customHeight="1" x14ac:dyDescent="0.2">
      <c r="A11" s="923" t="s">
        <v>341</v>
      </c>
      <c r="B11" s="790" t="s">
        <v>339</v>
      </c>
      <c r="C11" s="786">
        <v>284.53454545454548</v>
      </c>
      <c r="D11" s="786">
        <v>288.33380952380952</v>
      </c>
      <c r="E11" s="786">
        <v>298.71260869565219</v>
      </c>
      <c r="F11" s="786">
        <v>318.9942857142857</v>
      </c>
      <c r="G11" s="786">
        <v>330.75045454545455</v>
      </c>
      <c r="H11" s="786">
        <v>355.88636363636363</v>
      </c>
      <c r="I11" s="786">
        <v>354.6755</v>
      </c>
      <c r="J11" s="786">
        <v>382.6763636363637</v>
      </c>
      <c r="K11" s="786">
        <v>361.61250000000001</v>
      </c>
      <c r="L11" s="786">
        <v>360.54545454545456</v>
      </c>
      <c r="M11" s="786">
        <v>382.89904761904762</v>
      </c>
      <c r="N11" s="786">
        <v>429.10913043478263</v>
      </c>
    </row>
    <row r="12" spans="1:15" ht="13.7" customHeight="1" x14ac:dyDescent="0.2">
      <c r="A12" s="924"/>
      <c r="B12" s="791" t="s">
        <v>340</v>
      </c>
      <c r="C12" s="787">
        <v>278.17045454545456</v>
      </c>
      <c r="D12" s="787">
        <v>286.51190476190476</v>
      </c>
      <c r="E12" s="787">
        <v>296.89772727272725</v>
      </c>
      <c r="F12" s="787">
        <v>317.84523809523807</v>
      </c>
      <c r="G12" s="787">
        <v>323.70454545454544</v>
      </c>
      <c r="H12" s="787">
        <v>350.35227272727275</v>
      </c>
      <c r="I12" s="787">
        <v>347.64473684210526</v>
      </c>
      <c r="J12" s="787">
        <v>374.72727272727275</v>
      </c>
      <c r="K12" s="787">
        <v>355.17500000000001</v>
      </c>
      <c r="L12" s="787">
        <v>356.0595238095238</v>
      </c>
      <c r="M12" s="787">
        <v>376.64285714285717</v>
      </c>
      <c r="N12" s="787">
        <v>423.54761904761904</v>
      </c>
    </row>
    <row r="13" spans="1:15" ht="13.7" customHeight="1" x14ac:dyDescent="0.2">
      <c r="B13" s="785"/>
      <c r="C13" s="779"/>
      <c r="D13" s="779"/>
      <c r="E13" s="779"/>
      <c r="F13" s="779"/>
      <c r="G13" s="779"/>
      <c r="H13" s="779"/>
      <c r="I13" s="779"/>
      <c r="J13" s="779"/>
      <c r="K13" s="779"/>
      <c r="L13" s="779"/>
      <c r="M13" s="779"/>
      <c r="N13" s="225" t="s">
        <v>320</v>
      </c>
    </row>
    <row r="14" spans="1:15" ht="13.7" customHeight="1" x14ac:dyDescent="0.2">
      <c r="A14" s="785"/>
      <c r="N14" s="779"/>
      <c r="O14" s="20"/>
    </row>
    <row r="15" spans="1:15" ht="13.7" customHeight="1" x14ac:dyDescent="0.2">
      <c r="A15" s="785"/>
      <c r="N15" s="779"/>
      <c r="O15" s="20"/>
    </row>
    <row r="18" spans="13:15" ht="13.7" customHeight="1" x14ac:dyDescent="0.2">
      <c r="N18" s="779"/>
      <c r="O18" s="20"/>
    </row>
    <row r="19" spans="13:15" ht="13.7" customHeight="1" x14ac:dyDescent="0.2">
      <c r="M19" s="779"/>
      <c r="O19" s="20"/>
    </row>
    <row r="20" spans="13:15" ht="13.7" customHeight="1" x14ac:dyDescent="0.2">
      <c r="M20" s="779"/>
      <c r="O20" s="20"/>
    </row>
    <row r="21" spans="13:15" ht="13.7" customHeight="1" x14ac:dyDescent="0.2">
      <c r="M21" s="779"/>
      <c r="O21" s="20"/>
    </row>
    <row r="22" spans="13:15" ht="13.7" customHeight="1" x14ac:dyDescent="0.2">
      <c r="M22" s="779"/>
      <c r="O22" s="20"/>
    </row>
    <row r="23" spans="13:15" ht="13.7" customHeight="1" x14ac:dyDescent="0.2">
      <c r="M23" s="779"/>
      <c r="O23" s="20"/>
    </row>
    <row r="24" spans="13:15" ht="13.7" customHeight="1" x14ac:dyDescent="0.2">
      <c r="M24" s="779"/>
      <c r="O24" s="20"/>
    </row>
    <row r="25" spans="13:15" ht="13.7" customHeight="1" x14ac:dyDescent="0.2">
      <c r="M25" s="779"/>
      <c r="O25" s="20"/>
    </row>
    <row r="26" spans="13:15" ht="13.7" customHeight="1" x14ac:dyDescent="0.2">
      <c r="M26" s="779"/>
      <c r="O26" s="2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AW256"/>
  <sheetViews>
    <sheetView workbookViewId="0">
      <selection activeCell="G8" sqref="G8"/>
    </sheetView>
  </sheetViews>
  <sheetFormatPr baseColWidth="10" defaultRowHeight="14.25" x14ac:dyDescent="0.2"/>
  <cols>
    <col min="1" max="1" width="28.375" customWidth="1"/>
    <col min="9" max="49" width="11" style="690"/>
  </cols>
  <sheetData>
    <row r="1" spans="1:8" x14ac:dyDescent="0.2">
      <c r="A1" s="58" t="s">
        <v>342</v>
      </c>
      <c r="B1" s="58"/>
      <c r="C1" s="58"/>
      <c r="D1" s="59"/>
      <c r="E1" s="59"/>
      <c r="F1" s="59"/>
      <c r="G1" s="59"/>
      <c r="H1" s="57"/>
    </row>
    <row r="2" spans="1:8" x14ac:dyDescent="0.2">
      <c r="A2" s="60"/>
      <c r="B2" s="60"/>
      <c r="C2" s="60"/>
      <c r="D2" s="73"/>
      <c r="E2" s="73"/>
      <c r="F2" s="73"/>
      <c r="G2" s="130"/>
      <c r="H2" s="61" t="s">
        <v>506</v>
      </c>
    </row>
    <row r="3" spans="1:8" x14ac:dyDescent="0.2">
      <c r="A3" s="62"/>
      <c r="B3" s="900">
        <f>INDICE!A3</f>
        <v>43221</v>
      </c>
      <c r="C3" s="919">
        <v>41671</v>
      </c>
      <c r="D3" s="919" t="s">
        <v>117</v>
      </c>
      <c r="E3" s="919"/>
      <c r="F3" s="919" t="s">
        <v>118</v>
      </c>
      <c r="G3" s="919"/>
      <c r="H3" s="919"/>
    </row>
    <row r="4" spans="1:8" ht="25.5" x14ac:dyDescent="0.2">
      <c r="A4" s="74"/>
      <c r="B4" s="237" t="s">
        <v>54</v>
      </c>
      <c r="C4" s="238" t="s">
        <v>486</v>
      </c>
      <c r="D4" s="237" t="s">
        <v>54</v>
      </c>
      <c r="E4" s="238" t="s">
        <v>486</v>
      </c>
      <c r="F4" s="237" t="s">
        <v>54</v>
      </c>
      <c r="G4" s="239" t="s">
        <v>486</v>
      </c>
      <c r="H4" s="238" t="s">
        <v>107</v>
      </c>
    </row>
    <row r="5" spans="1:8" x14ac:dyDescent="0.2">
      <c r="A5" s="64" t="s">
        <v>343</v>
      </c>
      <c r="B5" s="241">
        <v>20457.796999999999</v>
      </c>
      <c r="C5" s="240">
        <v>6.3963246772908375</v>
      </c>
      <c r="D5" s="241">
        <v>128353.03200000001</v>
      </c>
      <c r="E5" s="240">
        <v>6.6031469219863705</v>
      </c>
      <c r="F5" s="241">
        <v>273097.54800000001</v>
      </c>
      <c r="G5" s="240">
        <v>6.3039782661180457</v>
      </c>
      <c r="H5" s="240">
        <v>76.021419715849831</v>
      </c>
    </row>
    <row r="6" spans="1:8" x14ac:dyDescent="0.2">
      <c r="A6" s="64" t="s">
        <v>344</v>
      </c>
      <c r="B6" s="65">
        <v>4696.5990000000002</v>
      </c>
      <c r="C6" s="243">
        <v>23.215207686640934</v>
      </c>
      <c r="D6" s="65">
        <v>20748.713</v>
      </c>
      <c r="E6" s="66">
        <v>2.1285550940207036</v>
      </c>
      <c r="F6" s="65">
        <v>75891.638000000006</v>
      </c>
      <c r="G6" s="66">
        <v>22.971997098448504</v>
      </c>
      <c r="H6" s="66">
        <v>21.125748318038131</v>
      </c>
    </row>
    <row r="7" spans="1:8" x14ac:dyDescent="0.2">
      <c r="A7" s="64" t="s">
        <v>345</v>
      </c>
      <c r="B7" s="242">
        <v>1048.6659999999999</v>
      </c>
      <c r="C7" s="243">
        <v>36.43970215705842</v>
      </c>
      <c r="D7" s="242">
        <v>4560.7340000000004</v>
      </c>
      <c r="E7" s="243">
        <v>5.9639013997297887</v>
      </c>
      <c r="F7" s="242">
        <v>10248.446</v>
      </c>
      <c r="G7" s="243">
        <v>2.7836355803284807E-2</v>
      </c>
      <c r="H7" s="243">
        <v>2.852831966112058</v>
      </c>
    </row>
    <row r="8" spans="1:8" x14ac:dyDescent="0.2">
      <c r="A8" s="294" t="s">
        <v>193</v>
      </c>
      <c r="B8" s="295">
        <v>26203.062000000002</v>
      </c>
      <c r="C8" s="296">
        <v>10.058914961029835</v>
      </c>
      <c r="D8" s="295">
        <v>153662.47899999999</v>
      </c>
      <c r="E8" s="296">
        <v>5.9573295769080241</v>
      </c>
      <c r="F8" s="295">
        <v>359237.63199999998</v>
      </c>
      <c r="G8" s="296">
        <v>9.2363782829873635</v>
      </c>
      <c r="H8" s="297">
        <v>100</v>
      </c>
    </row>
    <row r="9" spans="1:8" x14ac:dyDescent="0.2">
      <c r="A9" s="298" t="s">
        <v>551</v>
      </c>
      <c r="B9" s="533">
        <v>8040.5050000000001</v>
      </c>
      <c r="C9" s="249">
        <v>2.5438459000533218</v>
      </c>
      <c r="D9" s="533">
        <v>42891.98</v>
      </c>
      <c r="E9" s="250">
        <v>2.9069277277390251</v>
      </c>
      <c r="F9" s="533">
        <v>102480.77899999999</v>
      </c>
      <c r="G9" s="250">
        <v>4.4966457372121651</v>
      </c>
      <c r="H9" s="250">
        <v>28.527294991188452</v>
      </c>
    </row>
    <row r="10" spans="1:8" x14ac:dyDescent="0.2">
      <c r="A10" s="64"/>
      <c r="B10" s="64"/>
      <c r="C10" s="64"/>
      <c r="D10" s="64"/>
      <c r="E10" s="64"/>
      <c r="F10" s="64"/>
      <c r="G10" s="130"/>
      <c r="H10" s="70" t="s">
        <v>230</v>
      </c>
    </row>
    <row r="11" spans="1:8" x14ac:dyDescent="0.2">
      <c r="A11" s="251" t="s">
        <v>677</v>
      </c>
      <c r="B11" s="93"/>
      <c r="C11" s="264"/>
      <c r="D11" s="264"/>
      <c r="E11" s="264"/>
      <c r="F11" s="93"/>
      <c r="G11" s="93"/>
      <c r="H11" s="93"/>
    </row>
    <row r="12" spans="1:8" x14ac:dyDescent="0.2">
      <c r="A12" s="251" t="s">
        <v>552</v>
      </c>
      <c r="B12" s="130"/>
      <c r="C12" s="130"/>
      <c r="D12" s="130"/>
      <c r="E12" s="130"/>
      <c r="F12" s="130"/>
      <c r="G12" s="130"/>
      <c r="H12" s="130"/>
    </row>
    <row r="13" spans="1:8" x14ac:dyDescent="0.2">
      <c r="A13" s="590" t="s">
        <v>590</v>
      </c>
      <c r="B13" s="1"/>
      <c r="C13" s="1"/>
      <c r="D13" s="1"/>
      <c r="E13" s="1"/>
      <c r="F13" s="1"/>
      <c r="G13" s="1"/>
      <c r="H13" s="1"/>
    </row>
    <row r="14" spans="1:8" s="690" customFormat="1" x14ac:dyDescent="0.2"/>
    <row r="15" spans="1:8" s="690" customFormat="1" x14ac:dyDescent="0.2"/>
    <row r="16" spans="1:8" s="690" customFormat="1" x14ac:dyDescent="0.2"/>
    <row r="17" s="690" customFormat="1" x14ac:dyDescent="0.2"/>
    <row r="18" s="690" customFormat="1" x14ac:dyDescent="0.2"/>
    <row r="19" s="690" customFormat="1" x14ac:dyDescent="0.2"/>
    <row r="20" s="690" customFormat="1" x14ac:dyDescent="0.2"/>
    <row r="21" s="690" customFormat="1" x14ac:dyDescent="0.2"/>
    <row r="22" s="690" customFormat="1" x14ac:dyDescent="0.2"/>
    <row r="23" s="690" customFormat="1" x14ac:dyDescent="0.2"/>
    <row r="24" s="690" customFormat="1" x14ac:dyDescent="0.2"/>
    <row r="25" s="690" customFormat="1" x14ac:dyDescent="0.2"/>
    <row r="26" s="690" customFormat="1" x14ac:dyDescent="0.2"/>
    <row r="27" s="690" customFormat="1" x14ac:dyDescent="0.2"/>
    <row r="28" s="690" customFormat="1" x14ac:dyDescent="0.2"/>
    <row r="29" s="690" customFormat="1" x14ac:dyDescent="0.2"/>
    <row r="30" s="690" customFormat="1" x14ac:dyDescent="0.2"/>
    <row r="31" s="690" customFormat="1" x14ac:dyDescent="0.2"/>
    <row r="32" s="690" customFormat="1" x14ac:dyDescent="0.2"/>
    <row r="33" s="690" customFormat="1" x14ac:dyDescent="0.2"/>
    <row r="34" s="690" customFormat="1" x14ac:dyDescent="0.2"/>
    <row r="35" s="690" customFormat="1" x14ac:dyDescent="0.2"/>
    <row r="36" s="690" customFormat="1" x14ac:dyDescent="0.2"/>
    <row r="37" s="690" customFormat="1" x14ac:dyDescent="0.2"/>
    <row r="38" s="690" customFormat="1" x14ac:dyDescent="0.2"/>
    <row r="39" s="690" customFormat="1" x14ac:dyDescent="0.2"/>
    <row r="40" s="690" customFormat="1" x14ac:dyDescent="0.2"/>
    <row r="41" s="690" customFormat="1" x14ac:dyDescent="0.2"/>
    <row r="42" s="690" customFormat="1" x14ac:dyDescent="0.2"/>
    <row r="43" s="690" customFormat="1" x14ac:dyDescent="0.2"/>
    <row r="44" s="690" customFormat="1" x14ac:dyDescent="0.2"/>
    <row r="45" s="690" customFormat="1" x14ac:dyDescent="0.2"/>
    <row r="46" s="690" customFormat="1" x14ac:dyDescent="0.2"/>
    <row r="47" s="690" customFormat="1" x14ac:dyDescent="0.2"/>
    <row r="48" s="690" customFormat="1" x14ac:dyDescent="0.2"/>
    <row r="49" s="690" customFormat="1" x14ac:dyDescent="0.2"/>
    <row r="50" s="690" customFormat="1" x14ac:dyDescent="0.2"/>
    <row r="51" s="690" customFormat="1" x14ac:dyDescent="0.2"/>
    <row r="52" s="690" customFormat="1" x14ac:dyDescent="0.2"/>
    <row r="53" s="690" customFormat="1" x14ac:dyDescent="0.2"/>
    <row r="54" s="690" customFormat="1" x14ac:dyDescent="0.2"/>
    <row r="55" s="690" customFormat="1" x14ac:dyDescent="0.2"/>
    <row r="56" s="690" customFormat="1" x14ac:dyDescent="0.2"/>
    <row r="57" s="690" customFormat="1" x14ac:dyDescent="0.2"/>
    <row r="58" s="690" customFormat="1" x14ac:dyDescent="0.2"/>
    <row r="59" s="690" customFormat="1" x14ac:dyDescent="0.2"/>
    <row r="60" s="690" customFormat="1" x14ac:dyDescent="0.2"/>
    <row r="61" s="690" customFormat="1" x14ac:dyDescent="0.2"/>
    <row r="62" s="690" customFormat="1" x14ac:dyDescent="0.2"/>
    <row r="63" s="690" customFormat="1" x14ac:dyDescent="0.2"/>
    <row r="64" s="690" customFormat="1" x14ac:dyDescent="0.2"/>
    <row r="65" s="690" customFormat="1" x14ac:dyDescent="0.2"/>
    <row r="66" s="690" customFormat="1" x14ac:dyDescent="0.2"/>
    <row r="67" s="690" customFormat="1" x14ac:dyDescent="0.2"/>
    <row r="68" s="690" customFormat="1" x14ac:dyDescent="0.2"/>
    <row r="69" s="690" customFormat="1" x14ac:dyDescent="0.2"/>
    <row r="70" s="690" customFormat="1" x14ac:dyDescent="0.2"/>
    <row r="71" s="690" customFormat="1" x14ac:dyDescent="0.2"/>
    <row r="72" s="690" customFormat="1" x14ac:dyDescent="0.2"/>
    <row r="73" s="690" customFormat="1" x14ac:dyDescent="0.2"/>
    <row r="74" s="690" customFormat="1" x14ac:dyDescent="0.2"/>
    <row r="75" s="690" customFormat="1" x14ac:dyDescent="0.2"/>
    <row r="76" s="690" customFormat="1" x14ac:dyDescent="0.2"/>
    <row r="77" s="690" customFormat="1" x14ac:dyDescent="0.2"/>
    <row r="78" s="690" customFormat="1" x14ac:dyDescent="0.2"/>
    <row r="79" s="690" customFormat="1" x14ac:dyDescent="0.2"/>
    <row r="80" s="690" customFormat="1" x14ac:dyDescent="0.2"/>
    <row r="81" s="690" customFormat="1" x14ac:dyDescent="0.2"/>
    <row r="82" s="690" customFormat="1" x14ac:dyDescent="0.2"/>
    <row r="83" s="690" customFormat="1" x14ac:dyDescent="0.2"/>
    <row r="84" s="690" customFormat="1" x14ac:dyDescent="0.2"/>
    <row r="85" s="690" customFormat="1" x14ac:dyDescent="0.2"/>
    <row r="86" s="690" customFormat="1" x14ac:dyDescent="0.2"/>
    <row r="87" s="690" customFormat="1" x14ac:dyDescent="0.2"/>
    <row r="88" s="690" customFormat="1" x14ac:dyDescent="0.2"/>
    <row r="89" s="690" customFormat="1" x14ac:dyDescent="0.2"/>
    <row r="90" s="690" customFormat="1" x14ac:dyDescent="0.2"/>
    <row r="91" s="690" customFormat="1" x14ac:dyDescent="0.2"/>
    <row r="92" s="690" customFormat="1" x14ac:dyDescent="0.2"/>
    <row r="93" s="690" customFormat="1" x14ac:dyDescent="0.2"/>
    <row r="94" s="690" customFormat="1" x14ac:dyDescent="0.2"/>
    <row r="95" s="690" customFormat="1" x14ac:dyDescent="0.2"/>
    <row r="96" s="690" customFormat="1" x14ac:dyDescent="0.2"/>
    <row r="97" s="690" customFormat="1" x14ac:dyDescent="0.2"/>
    <row r="98" s="690" customFormat="1" x14ac:dyDescent="0.2"/>
    <row r="99" s="690" customFormat="1" x14ac:dyDescent="0.2"/>
    <row r="100" s="690" customFormat="1" x14ac:dyDescent="0.2"/>
    <row r="101" s="690" customFormat="1" x14ac:dyDescent="0.2"/>
    <row r="102" s="690" customFormat="1" x14ac:dyDescent="0.2"/>
    <row r="103" s="690" customFormat="1" x14ac:dyDescent="0.2"/>
    <row r="104" s="690" customFormat="1" x14ac:dyDescent="0.2"/>
    <row r="105" s="690" customFormat="1" x14ac:dyDescent="0.2"/>
    <row r="106" s="690" customFormat="1" x14ac:dyDescent="0.2"/>
    <row r="107" s="690" customFormat="1" x14ac:dyDescent="0.2"/>
    <row r="108" s="690" customFormat="1" x14ac:dyDescent="0.2"/>
    <row r="109" s="690" customFormat="1" x14ac:dyDescent="0.2"/>
    <row r="110" s="690" customFormat="1" x14ac:dyDescent="0.2"/>
    <row r="111" s="690" customFormat="1" x14ac:dyDescent="0.2"/>
    <row r="112" s="690" customFormat="1" x14ac:dyDescent="0.2"/>
    <row r="113" s="690" customFormat="1" x14ac:dyDescent="0.2"/>
    <row r="114" s="690" customFormat="1" x14ac:dyDescent="0.2"/>
    <row r="115" s="690" customFormat="1" x14ac:dyDescent="0.2"/>
    <row r="116" s="690" customFormat="1" x14ac:dyDescent="0.2"/>
    <row r="117" s="690" customFormat="1" x14ac:dyDescent="0.2"/>
    <row r="118" s="690" customFormat="1" x14ac:dyDescent="0.2"/>
    <row r="119" s="690" customFormat="1" x14ac:dyDescent="0.2"/>
    <row r="120" s="690" customFormat="1" x14ac:dyDescent="0.2"/>
    <row r="121" s="690" customFormat="1" x14ac:dyDescent="0.2"/>
    <row r="122" s="690" customFormat="1" x14ac:dyDescent="0.2"/>
    <row r="123" s="690" customFormat="1" x14ac:dyDescent="0.2"/>
    <row r="124" s="690" customFormat="1" x14ac:dyDescent="0.2"/>
    <row r="125" s="690" customFormat="1" x14ac:dyDescent="0.2"/>
    <row r="126" s="690" customFormat="1" x14ac:dyDescent="0.2"/>
    <row r="127" s="690" customFormat="1" x14ac:dyDescent="0.2"/>
    <row r="128" s="690" customFormat="1" x14ac:dyDescent="0.2"/>
    <row r="129" s="690" customFormat="1" x14ac:dyDescent="0.2"/>
    <row r="130" s="690" customFormat="1" x14ac:dyDescent="0.2"/>
    <row r="131" s="690" customFormat="1" x14ac:dyDescent="0.2"/>
    <row r="132" s="690" customFormat="1" x14ac:dyDescent="0.2"/>
    <row r="133" s="690" customFormat="1" x14ac:dyDescent="0.2"/>
    <row r="134" s="690" customFormat="1" x14ac:dyDescent="0.2"/>
    <row r="135" s="690" customFormat="1" x14ac:dyDescent="0.2"/>
    <row r="136" s="690" customFormat="1" x14ac:dyDescent="0.2"/>
    <row r="137" s="690" customFormat="1" x14ac:dyDescent="0.2"/>
    <row r="138" s="690" customFormat="1" x14ac:dyDescent="0.2"/>
    <row r="139" s="690" customFormat="1" x14ac:dyDescent="0.2"/>
    <row r="140" s="690" customFormat="1" x14ac:dyDescent="0.2"/>
    <row r="141" s="690" customFormat="1" x14ac:dyDescent="0.2"/>
    <row r="142" s="690" customFormat="1" x14ac:dyDescent="0.2"/>
    <row r="143" s="690" customFormat="1" x14ac:dyDescent="0.2"/>
    <row r="144" s="690" customFormat="1" x14ac:dyDescent="0.2"/>
    <row r="145" s="690" customFormat="1" x14ac:dyDescent="0.2"/>
    <row r="146" s="690" customFormat="1" x14ac:dyDescent="0.2"/>
    <row r="147" s="690" customFormat="1" x14ac:dyDescent="0.2"/>
    <row r="148" s="690" customFormat="1" x14ac:dyDescent="0.2"/>
    <row r="149" s="690" customFormat="1" x14ac:dyDescent="0.2"/>
    <row r="150" s="690" customFormat="1" x14ac:dyDescent="0.2"/>
    <row r="151" s="690" customFormat="1" x14ac:dyDescent="0.2"/>
    <row r="152" s="690" customFormat="1" x14ac:dyDescent="0.2"/>
    <row r="153" s="690" customFormat="1" x14ac:dyDescent="0.2"/>
    <row r="154" s="690" customFormat="1" x14ac:dyDescent="0.2"/>
    <row r="155" s="690" customFormat="1" x14ac:dyDescent="0.2"/>
    <row r="156" s="690" customFormat="1" x14ac:dyDescent="0.2"/>
    <row r="157" s="690" customFormat="1" x14ac:dyDescent="0.2"/>
    <row r="158" s="690" customFormat="1" x14ac:dyDescent="0.2"/>
    <row r="159" s="690" customFormat="1" x14ac:dyDescent="0.2"/>
    <row r="160" s="690" customFormat="1" x14ac:dyDescent="0.2"/>
    <row r="161" s="690" customFormat="1" x14ac:dyDescent="0.2"/>
    <row r="162" s="690" customFormat="1" x14ac:dyDescent="0.2"/>
    <row r="163" s="690" customFormat="1" x14ac:dyDescent="0.2"/>
    <row r="164" s="690" customFormat="1" x14ac:dyDescent="0.2"/>
    <row r="165" s="690" customFormat="1" x14ac:dyDescent="0.2"/>
    <row r="166" s="690" customFormat="1" x14ac:dyDescent="0.2"/>
    <row r="167" s="690" customFormat="1" x14ac:dyDescent="0.2"/>
    <row r="168" s="690" customFormat="1" x14ac:dyDescent="0.2"/>
    <row r="169" s="690" customFormat="1" x14ac:dyDescent="0.2"/>
    <row r="170" s="690" customFormat="1" x14ac:dyDescent="0.2"/>
    <row r="171" s="690" customFormat="1" x14ac:dyDescent="0.2"/>
    <row r="172" s="690" customFormat="1" x14ac:dyDescent="0.2"/>
    <row r="173" s="690" customFormat="1" x14ac:dyDescent="0.2"/>
    <row r="174" s="690" customFormat="1" x14ac:dyDescent="0.2"/>
    <row r="175" s="690" customFormat="1" x14ac:dyDescent="0.2"/>
    <row r="176" s="690" customFormat="1" x14ac:dyDescent="0.2"/>
    <row r="177" s="690" customFormat="1" x14ac:dyDescent="0.2"/>
    <row r="178" s="690" customFormat="1" x14ac:dyDescent="0.2"/>
    <row r="179" s="690" customFormat="1" x14ac:dyDescent="0.2"/>
    <row r="180" s="690" customFormat="1" x14ac:dyDescent="0.2"/>
    <row r="181" s="690" customFormat="1" x14ac:dyDescent="0.2"/>
    <row r="182" s="690" customFormat="1" x14ac:dyDescent="0.2"/>
    <row r="183" s="690" customFormat="1" x14ac:dyDescent="0.2"/>
    <row r="184" s="690" customFormat="1" x14ac:dyDescent="0.2"/>
    <row r="185" s="690" customFormat="1" x14ac:dyDescent="0.2"/>
    <row r="186" s="690" customFormat="1" x14ac:dyDescent="0.2"/>
    <row r="187" s="690" customFormat="1" x14ac:dyDescent="0.2"/>
    <row r="188" s="690" customFormat="1" x14ac:dyDescent="0.2"/>
    <row r="189" s="690" customFormat="1" x14ac:dyDescent="0.2"/>
    <row r="190" s="690" customFormat="1" x14ac:dyDescent="0.2"/>
    <row r="191" s="690" customFormat="1" x14ac:dyDescent="0.2"/>
    <row r="192" s="690" customFormat="1" x14ac:dyDescent="0.2"/>
    <row r="193" s="690" customFormat="1" x14ac:dyDescent="0.2"/>
    <row r="194" s="690" customFormat="1" x14ac:dyDescent="0.2"/>
    <row r="195" s="690" customFormat="1" x14ac:dyDescent="0.2"/>
    <row r="196" s="690" customFormat="1" x14ac:dyDescent="0.2"/>
    <row r="197" s="690" customFormat="1" x14ac:dyDescent="0.2"/>
    <row r="198" s="690" customFormat="1" x14ac:dyDescent="0.2"/>
    <row r="199" s="690" customFormat="1" x14ac:dyDescent="0.2"/>
    <row r="200" s="690" customFormat="1" x14ac:dyDescent="0.2"/>
    <row r="201" s="690" customFormat="1" x14ac:dyDescent="0.2"/>
    <row r="202" s="690" customFormat="1" x14ac:dyDescent="0.2"/>
    <row r="203" s="690" customFormat="1" x14ac:dyDescent="0.2"/>
    <row r="204" s="690" customFormat="1" x14ac:dyDescent="0.2"/>
    <row r="205" s="690" customFormat="1" x14ac:dyDescent="0.2"/>
    <row r="206" s="690" customFormat="1" x14ac:dyDescent="0.2"/>
    <row r="207" s="690" customFormat="1" x14ac:dyDescent="0.2"/>
    <row r="208" s="690" customFormat="1" x14ac:dyDescent="0.2"/>
    <row r="209" s="690" customFormat="1" x14ac:dyDescent="0.2"/>
    <row r="210" s="690" customFormat="1" x14ac:dyDescent="0.2"/>
    <row r="211" s="690" customFormat="1" x14ac:dyDescent="0.2"/>
    <row r="212" s="690" customFormat="1" x14ac:dyDescent="0.2"/>
    <row r="213" s="690" customFormat="1" x14ac:dyDescent="0.2"/>
    <row r="214" s="690" customFormat="1" x14ac:dyDescent="0.2"/>
    <row r="215" s="690" customFormat="1" x14ac:dyDescent="0.2"/>
    <row r="216" s="690" customFormat="1" x14ac:dyDescent="0.2"/>
    <row r="217" s="690" customFormat="1" x14ac:dyDescent="0.2"/>
    <row r="218" s="690" customFormat="1" x14ac:dyDescent="0.2"/>
    <row r="219" s="690" customFormat="1" x14ac:dyDescent="0.2"/>
    <row r="220" s="690" customFormat="1" x14ac:dyDescent="0.2"/>
    <row r="221" s="690" customFormat="1" x14ac:dyDescent="0.2"/>
    <row r="222" s="690" customFormat="1" x14ac:dyDescent="0.2"/>
    <row r="223" s="690" customFormat="1" x14ac:dyDescent="0.2"/>
    <row r="224" s="690" customFormat="1" x14ac:dyDescent="0.2"/>
    <row r="225" s="690" customFormat="1" x14ac:dyDescent="0.2"/>
    <row r="226" s="690" customFormat="1" x14ac:dyDescent="0.2"/>
    <row r="227" s="690" customFormat="1" x14ac:dyDescent="0.2"/>
    <row r="228" s="690" customFormat="1" x14ac:dyDescent="0.2"/>
    <row r="229" s="690" customFormat="1" x14ac:dyDescent="0.2"/>
    <row r="230" s="690" customFormat="1" x14ac:dyDescent="0.2"/>
    <row r="231" s="690" customFormat="1" x14ac:dyDescent="0.2"/>
    <row r="232" s="690" customFormat="1" x14ac:dyDescent="0.2"/>
    <row r="233" s="690" customFormat="1" x14ac:dyDescent="0.2"/>
    <row r="234" s="690" customFormat="1" x14ac:dyDescent="0.2"/>
    <row r="235" s="690" customFormat="1" x14ac:dyDescent="0.2"/>
    <row r="236" s="690" customFormat="1" x14ac:dyDescent="0.2"/>
    <row r="237" s="690" customFormat="1" x14ac:dyDescent="0.2"/>
    <row r="238" s="690" customFormat="1" x14ac:dyDescent="0.2"/>
    <row r="239" s="690" customFormat="1" x14ac:dyDescent="0.2"/>
    <row r="240" s="690" customFormat="1" x14ac:dyDescent="0.2"/>
    <row r="241" s="690" customFormat="1" x14ac:dyDescent="0.2"/>
    <row r="242" s="690" customFormat="1" x14ac:dyDescent="0.2"/>
    <row r="243" s="690" customFormat="1" x14ac:dyDescent="0.2"/>
    <row r="244" s="690" customFormat="1" x14ac:dyDescent="0.2"/>
    <row r="245" s="690" customFormat="1" x14ac:dyDescent="0.2"/>
    <row r="246" s="690" customFormat="1" x14ac:dyDescent="0.2"/>
    <row r="247" s="690" customFormat="1" x14ac:dyDescent="0.2"/>
    <row r="248" s="690" customFormat="1" x14ac:dyDescent="0.2"/>
    <row r="249" s="690" customFormat="1" x14ac:dyDescent="0.2"/>
    <row r="250" s="690" customFormat="1" x14ac:dyDescent="0.2"/>
    <row r="251" s="690" customFormat="1" x14ac:dyDescent="0.2"/>
    <row r="252" s="690" customFormat="1" x14ac:dyDescent="0.2"/>
    <row r="253" s="690" customFormat="1" x14ac:dyDescent="0.2"/>
    <row r="254" s="690" customFormat="1" x14ac:dyDescent="0.2"/>
    <row r="255" s="690" customFormat="1" x14ac:dyDescent="0.2"/>
    <row r="256" s="690" customFormat="1" x14ac:dyDescent="0.2"/>
  </sheetData>
  <mergeCells count="3">
    <mergeCell ref="B3:C3"/>
    <mergeCell ref="D3:E3"/>
    <mergeCell ref="F3:H3"/>
  </mergeCells>
  <conditionalFormatting sqref="E9">
    <cfRule type="cellIs" dxfId="2072" priority="1" operator="between">
      <formula>0</formula>
      <formula>0.5</formula>
    </cfRule>
    <cfRule type="cellIs" dxfId="2071" priority="2" operator="between">
      <formula>0</formula>
      <formula>0.49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AO62"/>
  <sheetViews>
    <sheetView workbookViewId="0"/>
  </sheetViews>
  <sheetFormatPr baseColWidth="10" defaultRowHeight="14.25" x14ac:dyDescent="0.2"/>
  <cols>
    <col min="1" max="1" width="32.375" customWidth="1"/>
    <col min="9" max="41" width="11" style="690"/>
  </cols>
  <sheetData>
    <row r="1" spans="1:8" x14ac:dyDescent="0.2">
      <c r="A1" s="58" t="s">
        <v>346</v>
      </c>
      <c r="B1" s="58"/>
      <c r="C1" s="58"/>
      <c r="D1" s="59"/>
      <c r="E1" s="59"/>
      <c r="F1" s="59"/>
      <c r="G1" s="59"/>
      <c r="H1" s="57"/>
    </row>
    <row r="2" spans="1:8" x14ac:dyDescent="0.2">
      <c r="A2" s="60"/>
      <c r="B2" s="60"/>
      <c r="C2" s="60"/>
      <c r="D2" s="73"/>
      <c r="E2" s="73"/>
      <c r="F2" s="73"/>
      <c r="G2" s="130"/>
      <c r="H2" s="61" t="s">
        <v>506</v>
      </c>
    </row>
    <row r="3" spans="1:8" ht="14.1" customHeight="1" x14ac:dyDescent="0.2">
      <c r="A3" s="62"/>
      <c r="B3" s="900">
        <f>INDICE!A3</f>
        <v>43221</v>
      </c>
      <c r="C3" s="900">
        <v>41671</v>
      </c>
      <c r="D3" s="919" t="s">
        <v>117</v>
      </c>
      <c r="E3" s="919"/>
      <c r="F3" s="919" t="s">
        <v>118</v>
      </c>
      <c r="G3" s="919"/>
      <c r="H3" s="236"/>
    </row>
    <row r="4" spans="1:8" ht="25.5" x14ac:dyDescent="0.2">
      <c r="A4" s="74"/>
      <c r="B4" s="237" t="s">
        <v>54</v>
      </c>
      <c r="C4" s="238" t="s">
        <v>486</v>
      </c>
      <c r="D4" s="237" t="s">
        <v>54</v>
      </c>
      <c r="E4" s="238" t="s">
        <v>486</v>
      </c>
      <c r="F4" s="237" t="s">
        <v>54</v>
      </c>
      <c r="G4" s="239" t="s">
        <v>486</v>
      </c>
      <c r="H4" s="238" t="s">
        <v>107</v>
      </c>
    </row>
    <row r="5" spans="1:8" x14ac:dyDescent="0.2">
      <c r="A5" s="64" t="s">
        <v>530</v>
      </c>
      <c r="B5" s="241">
        <v>10589.384</v>
      </c>
      <c r="C5" s="240">
        <v>18.523449924734912</v>
      </c>
      <c r="D5" s="241">
        <v>50926.478999999999</v>
      </c>
      <c r="E5" s="240">
        <v>3.8666265203475692</v>
      </c>
      <c r="F5" s="241">
        <v>146989.87899999999</v>
      </c>
      <c r="G5" s="240">
        <v>13.269069798709932</v>
      </c>
      <c r="H5" s="240">
        <v>40.917171784497228</v>
      </c>
    </row>
    <row r="6" spans="1:8" x14ac:dyDescent="0.2">
      <c r="A6" s="64" t="s">
        <v>529</v>
      </c>
      <c r="B6" s="65">
        <v>10724.098</v>
      </c>
      <c r="C6" s="243">
        <v>0.13244738776122644</v>
      </c>
      <c r="D6" s="65">
        <v>54490.584000000003</v>
      </c>
      <c r="E6" s="66">
        <v>1.9649687002337834</v>
      </c>
      <c r="F6" s="65">
        <v>127833.489</v>
      </c>
      <c r="G6" s="66">
        <v>5.4078620047137624</v>
      </c>
      <c r="H6" s="66">
        <v>35.584659738543209</v>
      </c>
    </row>
    <row r="7" spans="1:8" x14ac:dyDescent="0.2">
      <c r="A7" s="64" t="s">
        <v>528</v>
      </c>
      <c r="B7" s="242">
        <v>3840.9140000000002</v>
      </c>
      <c r="C7" s="243">
        <v>13.124869856362659</v>
      </c>
      <c r="D7" s="242">
        <v>43684.682000000001</v>
      </c>
      <c r="E7" s="243">
        <v>14.214903107486327</v>
      </c>
      <c r="F7" s="242">
        <v>74165.817999999999</v>
      </c>
      <c r="G7" s="243">
        <v>9.7591753529592076</v>
      </c>
      <c r="H7" s="243">
        <v>20.645336510847507</v>
      </c>
    </row>
    <row r="8" spans="1:8" x14ac:dyDescent="0.2">
      <c r="A8" s="581" t="s">
        <v>347</v>
      </c>
      <c r="B8" s="242">
        <v>1048.6659999999999</v>
      </c>
      <c r="C8" s="243">
        <v>36.43970215705842</v>
      </c>
      <c r="D8" s="242">
        <v>4560.7340000000004</v>
      </c>
      <c r="E8" s="243">
        <v>5.9639013997297887</v>
      </c>
      <c r="F8" s="242">
        <v>10248.446</v>
      </c>
      <c r="G8" s="243">
        <v>2.7836355803284807E-2</v>
      </c>
      <c r="H8" s="243">
        <v>2.852831966112058</v>
      </c>
    </row>
    <row r="9" spans="1:8" x14ac:dyDescent="0.2">
      <c r="A9" s="294" t="s">
        <v>193</v>
      </c>
      <c r="B9" s="295">
        <v>26203.062000000002</v>
      </c>
      <c r="C9" s="296">
        <v>10.058914961029835</v>
      </c>
      <c r="D9" s="295">
        <v>153662.47899999999</v>
      </c>
      <c r="E9" s="296">
        <v>5.9573295769080241</v>
      </c>
      <c r="F9" s="295">
        <v>359237.63199999998</v>
      </c>
      <c r="G9" s="296">
        <v>9.2363782829873635</v>
      </c>
      <c r="H9" s="297">
        <v>100</v>
      </c>
    </row>
    <row r="10" spans="1:8" x14ac:dyDescent="0.2">
      <c r="A10" s="251"/>
      <c r="B10" s="64"/>
      <c r="C10" s="64"/>
      <c r="D10" s="64"/>
      <c r="E10" s="64"/>
      <c r="F10" s="64"/>
      <c r="G10" s="130"/>
      <c r="H10" s="70" t="s">
        <v>230</v>
      </c>
    </row>
    <row r="11" spans="1:8" x14ac:dyDescent="0.2">
      <c r="A11" s="251" t="s">
        <v>677</v>
      </c>
      <c r="B11" s="93"/>
      <c r="C11" s="264"/>
      <c r="D11" s="264"/>
      <c r="E11" s="264"/>
      <c r="F11" s="93"/>
      <c r="G11" s="93"/>
      <c r="H11" s="93"/>
    </row>
    <row r="12" spans="1:8" x14ac:dyDescent="0.2">
      <c r="A12" s="251" t="s">
        <v>527</v>
      </c>
      <c r="B12" s="130"/>
      <c r="C12" s="130"/>
      <c r="D12" s="130"/>
      <c r="E12" s="130"/>
      <c r="F12" s="130"/>
      <c r="G12" s="130"/>
      <c r="H12" s="130"/>
    </row>
    <row r="13" spans="1:8" x14ac:dyDescent="0.2">
      <c r="A13" s="590" t="s">
        <v>590</v>
      </c>
      <c r="B13" s="1"/>
      <c r="C13" s="1"/>
      <c r="D13" s="1"/>
      <c r="E13" s="1"/>
      <c r="F13" s="1"/>
      <c r="G13" s="1"/>
      <c r="H13" s="1"/>
    </row>
    <row r="14" spans="1:8" s="690" customFormat="1" x14ac:dyDescent="0.2"/>
    <row r="15" spans="1:8" s="690" customFormat="1" x14ac:dyDescent="0.2"/>
    <row r="16" spans="1:8" s="690" customFormat="1" x14ac:dyDescent="0.2"/>
    <row r="17" s="690" customFormat="1" x14ac:dyDescent="0.2"/>
    <row r="18" s="690" customFormat="1" x14ac:dyDescent="0.2"/>
    <row r="19" s="690" customFormat="1" x14ac:dyDescent="0.2"/>
    <row r="20" s="690" customFormat="1" x14ac:dyDescent="0.2"/>
    <row r="21" s="690" customFormat="1" x14ac:dyDescent="0.2"/>
    <row r="22" s="690" customFormat="1" x14ac:dyDescent="0.2"/>
    <row r="23" s="690" customFormat="1" x14ac:dyDescent="0.2"/>
    <row r="24" s="690" customFormat="1" x14ac:dyDescent="0.2"/>
    <row r="25" s="690" customFormat="1" x14ac:dyDescent="0.2"/>
    <row r="26" s="690" customFormat="1" x14ac:dyDescent="0.2"/>
    <row r="27" s="690" customFormat="1" x14ac:dyDescent="0.2"/>
    <row r="28" s="690" customFormat="1" x14ac:dyDescent="0.2"/>
    <row r="29" s="690" customFormat="1" x14ac:dyDescent="0.2"/>
    <row r="30" s="690" customFormat="1" x14ac:dyDescent="0.2"/>
    <row r="31" s="690" customFormat="1" x14ac:dyDescent="0.2"/>
    <row r="32" s="690" customFormat="1" x14ac:dyDescent="0.2"/>
    <row r="33" s="690" customFormat="1" x14ac:dyDescent="0.2"/>
    <row r="34" s="690" customFormat="1" x14ac:dyDescent="0.2"/>
    <row r="35" s="690" customFormat="1" x14ac:dyDescent="0.2"/>
    <row r="36" s="690" customFormat="1" x14ac:dyDescent="0.2"/>
    <row r="37" s="690" customFormat="1" x14ac:dyDescent="0.2"/>
    <row r="38" s="690" customFormat="1" x14ac:dyDescent="0.2"/>
    <row r="39" s="690" customFormat="1" x14ac:dyDescent="0.2"/>
    <row r="40" s="690" customFormat="1" x14ac:dyDescent="0.2"/>
    <row r="41" s="690" customFormat="1" x14ac:dyDescent="0.2"/>
    <row r="42" s="690" customFormat="1" x14ac:dyDescent="0.2"/>
    <row r="43" s="690" customFormat="1" x14ac:dyDescent="0.2"/>
    <row r="44" s="690" customFormat="1" x14ac:dyDescent="0.2"/>
    <row r="45" s="690" customFormat="1" x14ac:dyDescent="0.2"/>
    <row r="46" s="690" customFormat="1" x14ac:dyDescent="0.2"/>
    <row r="47" s="690" customFormat="1" x14ac:dyDescent="0.2"/>
    <row r="48" s="690" customFormat="1" x14ac:dyDescent="0.2"/>
    <row r="49" spans="3:3" s="690" customFormat="1" x14ac:dyDescent="0.2"/>
    <row r="50" spans="3:3" s="690" customFormat="1" x14ac:dyDescent="0.2"/>
    <row r="51" spans="3:3" s="690" customFormat="1" x14ac:dyDescent="0.2"/>
    <row r="52" spans="3:3" s="690" customFormat="1" x14ac:dyDescent="0.2"/>
    <row r="53" spans="3:3" s="690" customFormat="1" x14ac:dyDescent="0.2"/>
    <row r="54" spans="3:3" s="690" customFormat="1" x14ac:dyDescent="0.2"/>
    <row r="55" spans="3:3" s="690" customFormat="1" x14ac:dyDescent="0.2"/>
    <row r="56" spans="3:3" s="690" customFormat="1" x14ac:dyDescent="0.2"/>
    <row r="62" spans="3:3" x14ac:dyDescent="0.2">
      <c r="C62" t="s">
        <v>346</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D17"/>
  <sheetViews>
    <sheetView workbookViewId="0">
      <selection activeCell="D9" sqref="D9"/>
    </sheetView>
  </sheetViews>
  <sheetFormatPr baseColWidth="10" defaultRowHeight="14.25" x14ac:dyDescent="0.2"/>
  <cols>
    <col min="1" max="1" width="11" style="690" customWidth="1"/>
    <col min="2" max="16384" width="11" style="690"/>
  </cols>
  <sheetData>
    <row r="1" spans="1:4" x14ac:dyDescent="0.2">
      <c r="A1" s="203" t="s">
        <v>531</v>
      </c>
      <c r="B1" s="203"/>
      <c r="C1" s="203"/>
      <c r="D1" s="203"/>
    </row>
    <row r="2" spans="1:4" x14ac:dyDescent="0.2">
      <c r="A2" s="206"/>
      <c r="B2" s="206"/>
      <c r="C2" s="206"/>
      <c r="D2" s="206"/>
    </row>
    <row r="3" spans="1:4" x14ac:dyDescent="0.2">
      <c r="A3" s="209"/>
      <c r="B3" s="927">
        <v>2016</v>
      </c>
      <c r="C3" s="927">
        <v>2017</v>
      </c>
      <c r="D3" s="927">
        <v>2018</v>
      </c>
    </row>
    <row r="4" spans="1:4" x14ac:dyDescent="0.2">
      <c r="A4" s="214"/>
      <c r="B4" s="928"/>
      <c r="C4" s="929"/>
      <c r="D4" s="929"/>
    </row>
    <row r="5" spans="1:4" x14ac:dyDescent="0.2">
      <c r="A5" s="252" t="s">
        <v>348</v>
      </c>
      <c r="B5" s="289">
        <v>2.8958469919685275</v>
      </c>
      <c r="C5" s="289">
        <v>5.1842533218415898</v>
      </c>
      <c r="D5" s="289">
        <v>6.2948700578978336</v>
      </c>
    </row>
    <row r="6" spans="1:4" x14ac:dyDescent="0.2">
      <c r="A6" s="214" t="s">
        <v>132</v>
      </c>
      <c r="B6" s="216">
        <v>1.2953042139059563</v>
      </c>
      <c r="C6" s="216">
        <v>6.4246982096603009</v>
      </c>
      <c r="D6" s="216">
        <v>7.4191299831106079</v>
      </c>
    </row>
    <row r="7" spans="1:4" x14ac:dyDescent="0.2">
      <c r="A7" s="214" t="s">
        <v>133</v>
      </c>
      <c r="B7" s="216">
        <v>1.0387978966773994</v>
      </c>
      <c r="C7" s="216">
        <v>6.2966820434671185</v>
      </c>
      <c r="D7" s="216">
        <v>7.7317703338835235</v>
      </c>
    </row>
    <row r="8" spans="1:4" x14ac:dyDescent="0.2">
      <c r="A8" s="214" t="s">
        <v>134</v>
      </c>
      <c r="B8" s="216">
        <v>0.78571719870787415</v>
      </c>
      <c r="C8" s="216">
        <v>5.6757183219375671</v>
      </c>
      <c r="D8" s="216">
        <v>8.6754303400326993</v>
      </c>
    </row>
    <row r="9" spans="1:4" x14ac:dyDescent="0.2">
      <c r="A9" s="214" t="s">
        <v>135</v>
      </c>
      <c r="B9" s="216">
        <v>0.94343084416117529</v>
      </c>
      <c r="C9" s="216">
        <v>5.5515382678246787</v>
      </c>
      <c r="D9" s="216">
        <v>9.2363782829873635</v>
      </c>
    </row>
    <row r="10" spans="1:4" x14ac:dyDescent="0.2">
      <c r="A10" s="214" t="s">
        <v>136</v>
      </c>
      <c r="B10" s="216">
        <v>0.93149603617456478</v>
      </c>
      <c r="C10" s="216">
        <v>6.6339843596513601</v>
      </c>
      <c r="D10" s="216" t="s">
        <v>557</v>
      </c>
    </row>
    <row r="11" spans="1:4" x14ac:dyDescent="0.2">
      <c r="A11" s="214" t="s">
        <v>137</v>
      </c>
      <c r="B11" s="216">
        <v>-0.78858723067925174</v>
      </c>
      <c r="C11" s="216">
        <v>8.6487230234726891</v>
      </c>
      <c r="D11" s="216" t="s">
        <v>557</v>
      </c>
    </row>
    <row r="12" spans="1:4" x14ac:dyDescent="0.2">
      <c r="A12" s="214" t="s">
        <v>138</v>
      </c>
      <c r="B12" s="216">
        <v>-0.69740984780225401</v>
      </c>
      <c r="C12" s="216">
        <v>9.6362796089911118</v>
      </c>
      <c r="D12" s="216" t="s">
        <v>557</v>
      </c>
    </row>
    <row r="13" spans="1:4" x14ac:dyDescent="0.2">
      <c r="A13" s="214" t="s">
        <v>139</v>
      </c>
      <c r="B13" s="216">
        <v>-0.1054284834806342</v>
      </c>
      <c r="C13" s="216">
        <v>10.342744854851633</v>
      </c>
      <c r="D13" s="216" t="s">
        <v>557</v>
      </c>
    </row>
    <row r="14" spans="1:4" x14ac:dyDescent="0.2">
      <c r="A14" s="214" t="s">
        <v>140</v>
      </c>
      <c r="B14" s="216">
        <v>0.39814257209149645</v>
      </c>
      <c r="C14" s="216">
        <v>9.9886615378975669</v>
      </c>
      <c r="D14" s="216" t="s">
        <v>557</v>
      </c>
    </row>
    <row r="15" spans="1:4" x14ac:dyDescent="0.2">
      <c r="A15" s="214" t="s">
        <v>141</v>
      </c>
      <c r="B15" s="216">
        <v>1.0179924578335313</v>
      </c>
      <c r="C15" s="216">
        <v>9.8289185068012817</v>
      </c>
      <c r="D15" s="216" t="s">
        <v>557</v>
      </c>
    </row>
    <row r="16" spans="1:4" x14ac:dyDescent="0.2">
      <c r="A16" s="287" t="s">
        <v>142</v>
      </c>
      <c r="B16" s="288">
        <v>1.8276384829005639</v>
      </c>
      <c r="C16" s="288">
        <v>9.5782909236212621</v>
      </c>
      <c r="D16" s="288" t="s">
        <v>557</v>
      </c>
    </row>
    <row r="17" spans="4:4" x14ac:dyDescent="0.2">
      <c r="D17" s="70" t="s">
        <v>230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2"/>
  <sheetViews>
    <sheetView workbookViewId="0"/>
  </sheetViews>
  <sheetFormatPr baseColWidth="10" defaultRowHeight="14.25" x14ac:dyDescent="0.2"/>
  <cols>
    <col min="1" max="1" width="21.875" customWidth="1"/>
    <col min="2" max="2" width="11.75" customWidth="1"/>
  </cols>
  <sheetData>
    <row r="1" spans="1:6" x14ac:dyDescent="0.2">
      <c r="A1" s="58" t="s">
        <v>23</v>
      </c>
      <c r="B1" s="58"/>
      <c r="C1" s="58"/>
      <c r="D1" s="58"/>
      <c r="E1" s="59"/>
      <c r="F1" s="57"/>
    </row>
    <row r="2" spans="1:6" x14ac:dyDescent="0.2">
      <c r="A2" s="60"/>
      <c r="B2" s="60"/>
      <c r="C2" s="60"/>
      <c r="D2" s="60"/>
      <c r="E2" s="73"/>
      <c r="F2" s="61" t="s">
        <v>106</v>
      </c>
    </row>
    <row r="3" spans="1:6" ht="14.45" customHeight="1" x14ac:dyDescent="0.2">
      <c r="A3" s="62"/>
      <c r="B3" s="893" t="s">
        <v>622</v>
      </c>
      <c r="C3" s="890" t="s">
        <v>453</v>
      </c>
      <c r="D3" s="893" t="s">
        <v>597</v>
      </c>
      <c r="E3" s="890" t="s">
        <v>453</v>
      </c>
      <c r="F3" s="895" t="s">
        <v>625</v>
      </c>
    </row>
    <row r="4" spans="1:6" x14ac:dyDescent="0.2">
      <c r="A4" s="74"/>
      <c r="B4" s="894"/>
      <c r="C4" s="891"/>
      <c r="D4" s="894"/>
      <c r="E4" s="891"/>
      <c r="F4" s="896"/>
    </row>
    <row r="5" spans="1:6" x14ac:dyDescent="0.2">
      <c r="A5" s="64" t="s">
        <v>109</v>
      </c>
      <c r="B5" s="65">
        <v>1340.126271751604</v>
      </c>
      <c r="C5" s="66">
        <v>1.5605533420228781</v>
      </c>
      <c r="D5" s="65">
        <v>1514.7209369999998</v>
      </c>
      <c r="E5" s="66">
        <v>1.7902731304359403</v>
      </c>
      <c r="F5" s="66">
        <v>-11.526523532063374</v>
      </c>
    </row>
    <row r="6" spans="1:6" x14ac:dyDescent="0.2">
      <c r="A6" s="64" t="s">
        <v>121</v>
      </c>
      <c r="B6" s="65">
        <v>45144.069066169999</v>
      </c>
      <c r="C6" s="66">
        <v>52.56947001094332</v>
      </c>
      <c r="D6" s="65">
        <v>44196.698039999996</v>
      </c>
      <c r="E6" s="66">
        <v>52.236790964092137</v>
      </c>
      <c r="F6" s="66">
        <v>2.143533494996821</v>
      </c>
    </row>
    <row r="7" spans="1:6" x14ac:dyDescent="0.2">
      <c r="A7" s="64" t="s">
        <v>122</v>
      </c>
      <c r="B7" s="65">
        <v>13890.975062766698</v>
      </c>
      <c r="C7" s="66">
        <v>16.175794785235752</v>
      </c>
      <c r="D7" s="65">
        <v>13654.684295999999</v>
      </c>
      <c r="E7" s="66">
        <v>16.138691822752822</v>
      </c>
      <c r="F7" s="66">
        <v>1.7304740383922139</v>
      </c>
    </row>
    <row r="8" spans="1:6" x14ac:dyDescent="0.2">
      <c r="A8" s="64" t="s">
        <v>123</v>
      </c>
      <c r="B8" s="65">
        <v>20114.847549029633</v>
      </c>
      <c r="C8" s="66">
        <v>23.423384220272318</v>
      </c>
      <c r="D8" s="65">
        <v>19955.268</v>
      </c>
      <c r="E8" s="66">
        <v>23.585453424711027</v>
      </c>
      <c r="F8" s="66">
        <v>0.79968632357948388</v>
      </c>
    </row>
    <row r="9" spans="1:6" x14ac:dyDescent="0.2">
      <c r="A9" s="64" t="s">
        <v>124</v>
      </c>
      <c r="B9" s="65">
        <v>5385.0518517702958</v>
      </c>
      <c r="C9" s="66">
        <v>6.2707976415257267</v>
      </c>
      <c r="D9" s="65">
        <v>5287</v>
      </c>
      <c r="E9" s="66">
        <v>6.248790658008061</v>
      </c>
      <c r="F9" s="66">
        <v>1.8545839184848836</v>
      </c>
    </row>
    <row r="10" spans="1:6" x14ac:dyDescent="0.2">
      <c r="A10" s="67" t="s">
        <v>116</v>
      </c>
      <c r="B10" s="68">
        <v>85875.069801488236</v>
      </c>
      <c r="C10" s="69">
        <v>100</v>
      </c>
      <c r="D10" s="68">
        <v>84608.371272999997</v>
      </c>
      <c r="E10" s="69">
        <v>100</v>
      </c>
      <c r="F10" s="69">
        <v>1.4971314415225776</v>
      </c>
    </row>
    <row r="11" spans="1:6" x14ac:dyDescent="0.2">
      <c r="A11" s="57"/>
      <c r="B11" s="64"/>
      <c r="C11" s="64"/>
      <c r="D11" s="64"/>
      <c r="E11" s="64"/>
      <c r="F11" s="70" t="s">
        <v>559</v>
      </c>
    </row>
    <row r="12" spans="1:6" x14ac:dyDescent="0.2">
      <c r="A12" s="343"/>
      <c r="B12" s="343"/>
      <c r="C12" s="343"/>
      <c r="D12" s="343"/>
      <c r="E12" s="343"/>
      <c r="F12" s="343"/>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AS273"/>
  <sheetViews>
    <sheetView workbookViewId="0">
      <selection sqref="A1:F2"/>
    </sheetView>
  </sheetViews>
  <sheetFormatPr baseColWidth="10" defaultRowHeight="12.75" x14ac:dyDescent="0.2"/>
  <cols>
    <col min="1" max="1" width="17.375" style="770" customWidth="1"/>
    <col min="2" max="12" width="11" style="770"/>
    <col min="13" max="45" width="11" style="20"/>
    <col min="46" max="16384" width="11" style="770"/>
  </cols>
  <sheetData>
    <row r="1" spans="1:12" x14ac:dyDescent="0.2">
      <c r="A1" s="930" t="s">
        <v>533</v>
      </c>
      <c r="B1" s="930"/>
      <c r="C1" s="930"/>
      <c r="D1" s="930"/>
      <c r="E1" s="930"/>
      <c r="F1" s="930"/>
      <c r="G1" s="779"/>
      <c r="H1" s="779"/>
      <c r="I1" s="779"/>
      <c r="J1" s="779"/>
      <c r="K1" s="779"/>
      <c r="L1" s="20"/>
    </row>
    <row r="2" spans="1:12" x14ac:dyDescent="0.2">
      <c r="A2" s="931"/>
      <c r="B2" s="931"/>
      <c r="C2" s="931"/>
      <c r="D2" s="931"/>
      <c r="E2" s="931"/>
      <c r="F2" s="931"/>
      <c r="G2" s="779"/>
      <c r="H2" s="779"/>
      <c r="I2" s="779"/>
      <c r="J2" s="779"/>
      <c r="K2" s="803"/>
      <c r="L2" s="61" t="s">
        <v>506</v>
      </c>
    </row>
    <row r="3" spans="1:12" x14ac:dyDescent="0.2">
      <c r="A3" s="804"/>
      <c r="B3" s="932">
        <f>INDICE!A3</f>
        <v>43221</v>
      </c>
      <c r="C3" s="933">
        <v>41671</v>
      </c>
      <c r="D3" s="933">
        <v>41671</v>
      </c>
      <c r="E3" s="933">
        <v>41671</v>
      </c>
      <c r="F3" s="934">
        <v>41671</v>
      </c>
      <c r="G3" s="935" t="s">
        <v>118</v>
      </c>
      <c r="H3" s="933"/>
      <c r="I3" s="933"/>
      <c r="J3" s="933"/>
      <c r="K3" s="933"/>
      <c r="L3" s="936" t="s">
        <v>107</v>
      </c>
    </row>
    <row r="4" spans="1:12" x14ac:dyDescent="0.2">
      <c r="A4" s="805"/>
      <c r="B4" s="300" t="s">
        <v>349</v>
      </c>
      <c r="C4" s="300" t="s">
        <v>350</v>
      </c>
      <c r="D4" s="301" t="s">
        <v>351</v>
      </c>
      <c r="E4" s="301" t="s">
        <v>352</v>
      </c>
      <c r="F4" s="302" t="s">
        <v>193</v>
      </c>
      <c r="G4" s="303" t="s">
        <v>349</v>
      </c>
      <c r="H4" s="211" t="s">
        <v>350</v>
      </c>
      <c r="I4" s="304" t="s">
        <v>351</v>
      </c>
      <c r="J4" s="304" t="s">
        <v>352</v>
      </c>
      <c r="K4" s="304" t="s">
        <v>193</v>
      </c>
      <c r="L4" s="937"/>
    </row>
    <row r="5" spans="1:12" x14ac:dyDescent="0.2">
      <c r="A5" s="806" t="s">
        <v>158</v>
      </c>
      <c r="B5" s="593">
        <v>3077.002</v>
      </c>
      <c r="C5" s="593">
        <v>663.58900000000006</v>
      </c>
      <c r="D5" s="593">
        <v>200.27699999999999</v>
      </c>
      <c r="E5" s="593">
        <v>332.548</v>
      </c>
      <c r="F5" s="807">
        <v>4273.4160000000002</v>
      </c>
      <c r="G5" s="593">
        <v>41067.629999999997</v>
      </c>
      <c r="H5" s="593">
        <v>7146.7219999999998</v>
      </c>
      <c r="I5" s="593">
        <v>2719.6280000000002</v>
      </c>
      <c r="J5" s="593">
        <v>3052.7820000000002</v>
      </c>
      <c r="K5" s="808">
        <v>53986.761999999995</v>
      </c>
      <c r="L5" s="240">
        <v>15.028155207413745</v>
      </c>
    </row>
    <row r="6" spans="1:12" x14ac:dyDescent="0.2">
      <c r="A6" s="809" t="s">
        <v>159</v>
      </c>
      <c r="B6" s="593">
        <v>415.863</v>
      </c>
      <c r="C6" s="593">
        <v>684.38400000000001</v>
      </c>
      <c r="D6" s="593">
        <v>152.989</v>
      </c>
      <c r="E6" s="593">
        <v>66.155000000000001</v>
      </c>
      <c r="F6" s="810">
        <v>1319.3910000000001</v>
      </c>
      <c r="G6" s="593">
        <v>7050.7259999999997</v>
      </c>
      <c r="H6" s="593">
        <v>8319.6659999999993</v>
      </c>
      <c r="I6" s="593">
        <v>3296.2849999999999</v>
      </c>
      <c r="J6" s="593">
        <v>724.47199999999998</v>
      </c>
      <c r="K6" s="811">
        <v>19391.149000000001</v>
      </c>
      <c r="L6" s="66">
        <v>5.3978639582437982</v>
      </c>
    </row>
    <row r="7" spans="1:12" x14ac:dyDescent="0.2">
      <c r="A7" s="809" t="s">
        <v>160</v>
      </c>
      <c r="B7" s="593">
        <v>87.921999999999997</v>
      </c>
      <c r="C7" s="593">
        <v>213.982</v>
      </c>
      <c r="D7" s="593">
        <v>122.11</v>
      </c>
      <c r="E7" s="593">
        <v>32.697000000000003</v>
      </c>
      <c r="F7" s="810">
        <v>456.71100000000001</v>
      </c>
      <c r="G7" s="593">
        <v>1686.873</v>
      </c>
      <c r="H7" s="593">
        <v>4707.6450000000004</v>
      </c>
      <c r="I7" s="593">
        <v>1985.846</v>
      </c>
      <c r="J7" s="593">
        <v>239.12899999999999</v>
      </c>
      <c r="K7" s="811">
        <v>8619.4930000000004</v>
      </c>
      <c r="L7" s="66">
        <v>2.3993859571206797</v>
      </c>
    </row>
    <row r="8" spans="1:12" x14ac:dyDescent="0.2">
      <c r="A8" s="809" t="s">
        <v>161</v>
      </c>
      <c r="B8" s="593">
        <v>383.50900000000001</v>
      </c>
      <c r="C8" s="115">
        <v>22.370999999999999</v>
      </c>
      <c r="D8" s="593">
        <v>64.963999999999999</v>
      </c>
      <c r="E8" s="115">
        <v>1.79</v>
      </c>
      <c r="F8" s="810">
        <v>472.63400000000001</v>
      </c>
      <c r="G8" s="593">
        <v>3968.473</v>
      </c>
      <c r="H8" s="593">
        <v>60.552999999999997</v>
      </c>
      <c r="I8" s="593">
        <v>879.39</v>
      </c>
      <c r="J8" s="593">
        <v>13.552</v>
      </c>
      <c r="K8" s="811">
        <v>4921.9679999999998</v>
      </c>
      <c r="L8" s="66">
        <v>1.3701154929410997</v>
      </c>
    </row>
    <row r="9" spans="1:12" x14ac:dyDescent="0.2">
      <c r="A9" s="809" t="s">
        <v>660</v>
      </c>
      <c r="B9" s="593">
        <v>0</v>
      </c>
      <c r="C9" s="593">
        <v>0</v>
      </c>
      <c r="D9" s="593">
        <v>0</v>
      </c>
      <c r="E9" s="115">
        <v>0.504</v>
      </c>
      <c r="F9" s="812">
        <v>0.504</v>
      </c>
      <c r="G9" s="593">
        <v>0</v>
      </c>
      <c r="H9" s="593">
        <v>0</v>
      </c>
      <c r="I9" s="593">
        <v>0</v>
      </c>
      <c r="J9" s="593">
        <v>7.6589999999999998</v>
      </c>
      <c r="K9" s="811">
        <v>7.6589999999999998</v>
      </c>
      <c r="L9" s="115">
        <v>2.1320160066940464E-3</v>
      </c>
    </row>
    <row r="10" spans="1:12" x14ac:dyDescent="0.2">
      <c r="A10" s="809" t="s">
        <v>163</v>
      </c>
      <c r="B10" s="593">
        <v>150.107</v>
      </c>
      <c r="C10" s="593">
        <v>157.505</v>
      </c>
      <c r="D10" s="593">
        <v>57.552999999999997</v>
      </c>
      <c r="E10" s="593">
        <v>2.069</v>
      </c>
      <c r="F10" s="810">
        <v>367.23399999999998</v>
      </c>
      <c r="G10" s="593">
        <v>3252.7440000000001</v>
      </c>
      <c r="H10" s="593">
        <v>1798.7170000000001</v>
      </c>
      <c r="I10" s="593">
        <v>1070.0409999999999</v>
      </c>
      <c r="J10" s="593">
        <v>25.652999999999999</v>
      </c>
      <c r="K10" s="811">
        <v>6147.1550000000007</v>
      </c>
      <c r="L10" s="66">
        <v>1.7111676270569713</v>
      </c>
    </row>
    <row r="11" spans="1:12" x14ac:dyDescent="0.2">
      <c r="A11" s="809" t="s">
        <v>164</v>
      </c>
      <c r="B11" s="593">
        <v>358.58600000000001</v>
      </c>
      <c r="C11" s="593">
        <v>799.01900000000001</v>
      </c>
      <c r="D11" s="593">
        <v>363.78300000000002</v>
      </c>
      <c r="E11" s="593">
        <v>68.614000000000004</v>
      </c>
      <c r="F11" s="810">
        <v>1590.002</v>
      </c>
      <c r="G11" s="593">
        <v>4094.0529999999999</v>
      </c>
      <c r="H11" s="593">
        <v>9856.2440000000006</v>
      </c>
      <c r="I11" s="593">
        <v>6953.8130000000001</v>
      </c>
      <c r="J11" s="593">
        <v>589.94200000000001</v>
      </c>
      <c r="K11" s="811">
        <v>21494.052</v>
      </c>
      <c r="L11" s="66">
        <v>5.9832436235427844</v>
      </c>
    </row>
    <row r="12" spans="1:12" x14ac:dyDescent="0.2">
      <c r="A12" s="809" t="s">
        <v>562</v>
      </c>
      <c r="B12" s="593">
        <v>893.33100000000002</v>
      </c>
      <c r="C12" s="593">
        <v>371.428</v>
      </c>
      <c r="D12" s="593">
        <v>151.11199999999999</v>
      </c>
      <c r="E12" s="593">
        <v>47.064999999999998</v>
      </c>
      <c r="F12" s="810">
        <v>1462.9360000000001</v>
      </c>
      <c r="G12" s="593">
        <v>11329.85</v>
      </c>
      <c r="H12" s="593">
        <v>4144.7160000000003</v>
      </c>
      <c r="I12" s="593">
        <v>2942.2660000000001</v>
      </c>
      <c r="J12" s="593">
        <v>504.55700000000002</v>
      </c>
      <c r="K12" s="811">
        <v>18921.389000000003</v>
      </c>
      <c r="L12" s="66">
        <v>5.2670980828939369</v>
      </c>
    </row>
    <row r="13" spans="1:12" x14ac:dyDescent="0.2">
      <c r="A13" s="809" t="s">
        <v>165</v>
      </c>
      <c r="B13" s="593">
        <v>1157.22</v>
      </c>
      <c r="C13" s="593">
        <v>2948.654</v>
      </c>
      <c r="D13" s="593">
        <v>834.41600000000005</v>
      </c>
      <c r="E13" s="593">
        <v>206.71899999999999</v>
      </c>
      <c r="F13" s="810">
        <v>5147.009</v>
      </c>
      <c r="G13" s="593">
        <v>17913.268</v>
      </c>
      <c r="H13" s="593">
        <v>35198.222000000002</v>
      </c>
      <c r="I13" s="593">
        <v>18288.076000000001</v>
      </c>
      <c r="J13" s="593">
        <v>2035.846</v>
      </c>
      <c r="K13" s="811">
        <v>73435.412000000011</v>
      </c>
      <c r="L13" s="66">
        <v>20.442025570201341</v>
      </c>
    </row>
    <row r="14" spans="1:12" x14ac:dyDescent="0.2">
      <c r="A14" s="809" t="s">
        <v>353</v>
      </c>
      <c r="B14" s="593">
        <v>696.48699999999997</v>
      </c>
      <c r="C14" s="593">
        <v>2051.502</v>
      </c>
      <c r="D14" s="593">
        <v>174.36</v>
      </c>
      <c r="E14" s="593">
        <v>79.656000000000006</v>
      </c>
      <c r="F14" s="810">
        <v>3002.0050000000001</v>
      </c>
      <c r="G14" s="593">
        <v>11999.236999999999</v>
      </c>
      <c r="H14" s="593">
        <v>21680.87</v>
      </c>
      <c r="I14" s="593">
        <v>3783.3710000000001</v>
      </c>
      <c r="J14" s="593">
        <v>843.73800000000006</v>
      </c>
      <c r="K14" s="811">
        <v>38307.215999999993</v>
      </c>
      <c r="L14" s="66">
        <v>10.663480569772329</v>
      </c>
    </row>
    <row r="15" spans="1:12" x14ac:dyDescent="0.2">
      <c r="A15" s="809" t="s">
        <v>168</v>
      </c>
      <c r="B15" s="115">
        <v>5.0000000000000001E-3</v>
      </c>
      <c r="C15" s="593">
        <v>99.659000000000006</v>
      </c>
      <c r="D15" s="593">
        <v>31.821000000000002</v>
      </c>
      <c r="E15" s="593">
        <v>38.341999999999999</v>
      </c>
      <c r="F15" s="810">
        <v>169.827</v>
      </c>
      <c r="G15" s="115">
        <v>7.8E-2</v>
      </c>
      <c r="H15" s="593">
        <v>1836.3019999999999</v>
      </c>
      <c r="I15" s="593">
        <v>636.90499999999997</v>
      </c>
      <c r="J15" s="593">
        <v>412.702</v>
      </c>
      <c r="K15" s="811">
        <v>2885.9870000000001</v>
      </c>
      <c r="L15" s="66">
        <v>0.8033647315721284</v>
      </c>
    </row>
    <row r="16" spans="1:12" x14ac:dyDescent="0.2">
      <c r="A16" s="809" t="s">
        <v>169</v>
      </c>
      <c r="B16" s="593">
        <v>481.733</v>
      </c>
      <c r="C16" s="593">
        <v>663.32500000000005</v>
      </c>
      <c r="D16" s="593">
        <v>132.464</v>
      </c>
      <c r="E16" s="593">
        <v>66.882000000000005</v>
      </c>
      <c r="F16" s="810">
        <v>1344.404</v>
      </c>
      <c r="G16" s="593">
        <v>7322.5280000000002</v>
      </c>
      <c r="H16" s="593">
        <v>8211.2939999999999</v>
      </c>
      <c r="I16" s="593">
        <v>2321.0590000000002</v>
      </c>
      <c r="J16" s="593">
        <v>647.48500000000001</v>
      </c>
      <c r="K16" s="811">
        <v>18502.366000000002</v>
      </c>
      <c r="L16" s="66">
        <v>5.1504557349147015</v>
      </c>
    </row>
    <row r="17" spans="1:12" x14ac:dyDescent="0.2">
      <c r="A17" s="809" t="s">
        <v>170</v>
      </c>
      <c r="B17" s="115">
        <v>366.41699999999997</v>
      </c>
      <c r="C17" s="593">
        <v>64.869</v>
      </c>
      <c r="D17" s="593">
        <v>58.439</v>
      </c>
      <c r="E17" s="593">
        <v>5.8410000000000002</v>
      </c>
      <c r="F17" s="810">
        <v>495.56599999999997</v>
      </c>
      <c r="G17" s="593">
        <v>3311.8440000000001</v>
      </c>
      <c r="H17" s="593">
        <v>627.87199999999996</v>
      </c>
      <c r="I17" s="593">
        <v>1122.413</v>
      </c>
      <c r="J17" s="593">
        <v>54.655000000000001</v>
      </c>
      <c r="K17" s="811">
        <v>5116.7839999999997</v>
      </c>
      <c r="L17" s="66">
        <v>1.4243459186311513</v>
      </c>
    </row>
    <row r="18" spans="1:12" x14ac:dyDescent="0.2">
      <c r="A18" s="809" t="s">
        <v>171</v>
      </c>
      <c r="B18" s="593">
        <v>70.753</v>
      </c>
      <c r="C18" s="593">
        <v>250.32499999999999</v>
      </c>
      <c r="D18" s="593">
        <v>1038.471</v>
      </c>
      <c r="E18" s="593">
        <v>18.472999999999999</v>
      </c>
      <c r="F18" s="810">
        <v>1378.0219999999999</v>
      </c>
      <c r="G18" s="593">
        <v>1249.6990000000001</v>
      </c>
      <c r="H18" s="593">
        <v>3155.154</v>
      </c>
      <c r="I18" s="593">
        <v>19727.403999999999</v>
      </c>
      <c r="J18" s="593">
        <v>207.06</v>
      </c>
      <c r="K18" s="811">
        <v>24339.316999999999</v>
      </c>
      <c r="L18" s="66">
        <v>6.775272677373092</v>
      </c>
    </row>
    <row r="19" spans="1:12" x14ac:dyDescent="0.2">
      <c r="A19" s="809" t="s">
        <v>173</v>
      </c>
      <c r="B19" s="593">
        <v>1501.8989999999999</v>
      </c>
      <c r="C19" s="593">
        <v>189.84700000000001</v>
      </c>
      <c r="D19" s="593">
        <v>41.487000000000002</v>
      </c>
      <c r="E19" s="593">
        <v>63.088999999999999</v>
      </c>
      <c r="F19" s="810">
        <v>1796.3219999999999</v>
      </c>
      <c r="G19" s="593">
        <v>21651.118999999999</v>
      </c>
      <c r="H19" s="593">
        <v>1822.93</v>
      </c>
      <c r="I19" s="593">
        <v>612.38800000000003</v>
      </c>
      <c r="J19" s="593">
        <v>672.09799999999996</v>
      </c>
      <c r="K19" s="811">
        <v>24758.534999999996</v>
      </c>
      <c r="L19" s="66">
        <v>6.8919693069976198</v>
      </c>
    </row>
    <row r="20" spans="1:12" x14ac:dyDescent="0.2">
      <c r="A20" s="809" t="s">
        <v>174</v>
      </c>
      <c r="B20" s="593">
        <v>173.72800000000001</v>
      </c>
      <c r="C20" s="593">
        <v>466.00700000000001</v>
      </c>
      <c r="D20" s="593">
        <v>128.03200000000001</v>
      </c>
      <c r="E20" s="593">
        <v>11.113</v>
      </c>
      <c r="F20" s="810">
        <v>778.88000000000011</v>
      </c>
      <c r="G20" s="593">
        <v>2521.7959999999998</v>
      </c>
      <c r="H20" s="593">
        <v>5265.4930000000004</v>
      </c>
      <c r="I20" s="593">
        <v>2489.9499999999998</v>
      </c>
      <c r="J20" s="593">
        <v>130.44900000000001</v>
      </c>
      <c r="K20" s="811">
        <v>10407.688000000002</v>
      </c>
      <c r="L20" s="66">
        <v>2.8971611709985048</v>
      </c>
    </row>
    <row r="21" spans="1:12" x14ac:dyDescent="0.2">
      <c r="A21" s="809" t="s">
        <v>175</v>
      </c>
      <c r="B21" s="593">
        <v>774.81700000000001</v>
      </c>
      <c r="C21" s="593">
        <v>1077.624</v>
      </c>
      <c r="D21" s="593">
        <v>288.589</v>
      </c>
      <c r="E21" s="593">
        <v>7.1040000000000001</v>
      </c>
      <c r="F21" s="810">
        <v>2148.134</v>
      </c>
      <c r="G21" s="593">
        <v>8569.9940000000006</v>
      </c>
      <c r="H21" s="593">
        <v>14004.165999999999</v>
      </c>
      <c r="I21" s="593">
        <v>5333.73</v>
      </c>
      <c r="J21" s="593">
        <v>86.631</v>
      </c>
      <c r="K21" s="811">
        <v>27994.521000000001</v>
      </c>
      <c r="L21" s="66">
        <v>7.7927623543194446</v>
      </c>
    </row>
    <row r="22" spans="1:12" x14ac:dyDescent="0.2">
      <c r="A22" s="305" t="s">
        <v>116</v>
      </c>
      <c r="B22" s="223">
        <v>10589.379000000001</v>
      </c>
      <c r="C22" s="223">
        <v>10724.090000000002</v>
      </c>
      <c r="D22" s="223">
        <v>3840.8670000000002</v>
      </c>
      <c r="E22" s="223">
        <v>1048.6610000000001</v>
      </c>
      <c r="F22" s="813">
        <v>26202.997000000003</v>
      </c>
      <c r="G22" s="814">
        <v>146989.91199999998</v>
      </c>
      <c r="H22" s="223">
        <v>127836.56599999998</v>
      </c>
      <c r="I22" s="223">
        <v>74162.565000000002</v>
      </c>
      <c r="J22" s="223">
        <v>10248.410000000002</v>
      </c>
      <c r="K22" s="223">
        <v>359237.45299999992</v>
      </c>
      <c r="L22" s="224">
        <v>100</v>
      </c>
    </row>
    <row r="23" spans="1:12" x14ac:dyDescent="0.2">
      <c r="A23" s="602"/>
      <c r="B23" s="602"/>
      <c r="C23" s="602"/>
      <c r="D23" s="602"/>
      <c r="E23" s="602"/>
      <c r="F23" s="602"/>
      <c r="G23" s="602"/>
      <c r="H23" s="602"/>
      <c r="I23" s="602"/>
      <c r="J23" s="602"/>
      <c r="L23" s="225" t="s">
        <v>230</v>
      </c>
    </row>
    <row r="24" spans="1:12" x14ac:dyDescent="0.2">
      <c r="A24" s="251" t="s">
        <v>532</v>
      </c>
      <c r="B24" s="785"/>
      <c r="C24" s="815"/>
      <c r="D24" s="815"/>
      <c r="E24" s="815"/>
      <c r="F24" s="815"/>
      <c r="G24" s="779"/>
      <c r="H24" s="779"/>
      <c r="I24" s="779"/>
      <c r="J24" s="779"/>
      <c r="K24" s="779"/>
      <c r="L24" s="20"/>
    </row>
    <row r="25" spans="1:12" x14ac:dyDescent="0.2">
      <c r="A25" s="251" t="s">
        <v>231</v>
      </c>
      <c r="B25" s="785"/>
      <c r="C25" s="785"/>
      <c r="D25" s="785"/>
      <c r="E25" s="785"/>
      <c r="F25" s="816"/>
      <c r="G25" s="779"/>
      <c r="H25" s="779"/>
      <c r="I25" s="779"/>
      <c r="J25" s="779"/>
      <c r="K25" s="779"/>
      <c r="L25" s="20"/>
    </row>
    <row r="26" spans="1:12" s="20" customFormat="1" x14ac:dyDescent="0.2"/>
    <row r="27" spans="1:12" s="20" customFormat="1" x14ac:dyDescent="0.2"/>
    <row r="28" spans="1:12" s="20" customFormat="1" x14ac:dyDescent="0.2"/>
    <row r="29" spans="1:12" s="20" customFormat="1" x14ac:dyDescent="0.2"/>
    <row r="30" spans="1:12" s="20" customFormat="1" x14ac:dyDescent="0.2"/>
    <row r="31" spans="1:12" s="20" customFormat="1" x14ac:dyDescent="0.2"/>
    <row r="32" spans="1:12" s="20" customFormat="1" x14ac:dyDescent="0.2"/>
    <row r="33" s="20" customFormat="1" x14ac:dyDescent="0.2"/>
    <row r="34" s="20" customFormat="1" x14ac:dyDescent="0.2"/>
    <row r="35" s="20" customFormat="1" x14ac:dyDescent="0.2"/>
    <row r="36" s="20" customFormat="1" x14ac:dyDescent="0.2"/>
    <row r="37" s="20" customFormat="1" x14ac:dyDescent="0.2"/>
    <row r="38" s="20" customFormat="1" x14ac:dyDescent="0.2"/>
    <row r="39" s="20" customFormat="1" x14ac:dyDescent="0.2"/>
    <row r="40" s="20" customFormat="1" x14ac:dyDescent="0.2"/>
    <row r="41" s="20" customFormat="1" x14ac:dyDescent="0.2"/>
    <row r="42" s="20" customFormat="1" x14ac:dyDescent="0.2"/>
    <row r="43" s="20" customFormat="1" x14ac:dyDescent="0.2"/>
    <row r="44" s="20" customFormat="1" x14ac:dyDescent="0.2"/>
    <row r="45" s="20" customFormat="1" x14ac:dyDescent="0.2"/>
    <row r="46" s="20" customFormat="1" x14ac:dyDescent="0.2"/>
    <row r="47" s="20" customFormat="1" x14ac:dyDescent="0.2"/>
    <row r="48" s="20" customFormat="1" x14ac:dyDescent="0.2"/>
    <row r="49" s="20" customFormat="1" x14ac:dyDescent="0.2"/>
    <row r="50" s="20" customFormat="1" x14ac:dyDescent="0.2"/>
    <row r="51" s="20" customFormat="1" x14ac:dyDescent="0.2"/>
    <row r="52" s="20" customFormat="1" x14ac:dyDescent="0.2"/>
    <row r="53" s="20" customFormat="1" x14ac:dyDescent="0.2"/>
    <row r="54" s="20" customFormat="1" x14ac:dyDescent="0.2"/>
    <row r="55" s="20" customFormat="1" x14ac:dyDescent="0.2"/>
    <row r="56" s="20" customFormat="1" x14ac:dyDescent="0.2"/>
    <row r="57" s="20" customFormat="1" x14ac:dyDescent="0.2"/>
    <row r="58" s="20" customFormat="1" x14ac:dyDescent="0.2"/>
    <row r="59" s="20" customFormat="1" x14ac:dyDescent="0.2"/>
    <row r="60" s="20" customFormat="1" x14ac:dyDescent="0.2"/>
    <row r="61" s="20" customFormat="1" x14ac:dyDescent="0.2"/>
    <row r="62" s="20" customFormat="1" x14ac:dyDescent="0.2"/>
    <row r="63" s="20" customFormat="1" x14ac:dyDescent="0.2"/>
    <row r="64" s="20" customFormat="1" x14ac:dyDescent="0.2"/>
    <row r="65" s="20" customFormat="1" x14ac:dyDescent="0.2"/>
    <row r="66" s="20" customFormat="1" x14ac:dyDescent="0.2"/>
    <row r="67" s="20" customFormat="1" x14ac:dyDescent="0.2"/>
    <row r="68" s="20" customFormat="1" x14ac:dyDescent="0.2"/>
    <row r="69" s="20" customFormat="1" x14ac:dyDescent="0.2"/>
    <row r="70" s="20" customFormat="1" x14ac:dyDescent="0.2"/>
    <row r="71" s="20" customFormat="1" x14ac:dyDescent="0.2"/>
    <row r="72" s="20" customFormat="1" x14ac:dyDescent="0.2"/>
    <row r="73" s="20" customFormat="1" x14ac:dyDescent="0.2"/>
    <row r="74" s="20" customFormat="1" x14ac:dyDescent="0.2"/>
    <row r="75" s="20" customFormat="1" x14ac:dyDescent="0.2"/>
    <row r="76" s="20" customFormat="1" x14ac:dyDescent="0.2"/>
    <row r="77" s="20" customFormat="1" x14ac:dyDescent="0.2"/>
    <row r="78" s="20" customFormat="1" x14ac:dyDescent="0.2"/>
    <row r="79" s="20" customFormat="1" x14ac:dyDescent="0.2"/>
    <row r="80" s="20" customFormat="1" x14ac:dyDescent="0.2"/>
    <row r="81" s="20" customFormat="1" x14ac:dyDescent="0.2"/>
    <row r="82" s="20" customFormat="1" x14ac:dyDescent="0.2"/>
    <row r="83" s="20" customFormat="1" x14ac:dyDescent="0.2"/>
    <row r="84" s="20" customFormat="1" x14ac:dyDescent="0.2"/>
    <row r="85" s="20" customFormat="1" x14ac:dyDescent="0.2"/>
    <row r="86" s="20" customFormat="1" x14ac:dyDescent="0.2"/>
    <row r="87" s="20" customFormat="1" x14ac:dyDescent="0.2"/>
    <row r="88" s="20" customFormat="1" x14ac:dyDescent="0.2"/>
    <row r="89" s="20" customFormat="1" x14ac:dyDescent="0.2"/>
    <row r="90" s="20" customFormat="1" x14ac:dyDescent="0.2"/>
    <row r="91" s="20" customFormat="1" x14ac:dyDescent="0.2"/>
    <row r="92" s="20" customFormat="1" x14ac:dyDescent="0.2"/>
    <row r="93" s="20" customFormat="1" x14ac:dyDescent="0.2"/>
    <row r="94" s="20" customFormat="1" x14ac:dyDescent="0.2"/>
    <row r="95" s="20" customFormat="1" x14ac:dyDescent="0.2"/>
    <row r="96" s="20" customFormat="1" x14ac:dyDescent="0.2"/>
    <row r="97" s="20" customFormat="1" x14ac:dyDescent="0.2"/>
    <row r="98" s="20" customFormat="1" x14ac:dyDescent="0.2"/>
    <row r="99" s="20" customFormat="1" x14ac:dyDescent="0.2"/>
    <row r="100" s="20" customFormat="1" x14ac:dyDescent="0.2"/>
    <row r="101" s="20" customFormat="1" x14ac:dyDescent="0.2"/>
    <row r="102" s="20" customFormat="1" x14ac:dyDescent="0.2"/>
    <row r="103" s="20" customFormat="1" x14ac:dyDescent="0.2"/>
    <row r="104" s="20" customFormat="1" x14ac:dyDescent="0.2"/>
    <row r="105" s="20" customFormat="1" x14ac:dyDescent="0.2"/>
    <row r="106" s="20" customFormat="1" x14ac:dyDescent="0.2"/>
    <row r="107" s="20" customFormat="1" x14ac:dyDescent="0.2"/>
    <row r="108" s="20" customFormat="1" x14ac:dyDescent="0.2"/>
    <row r="109" s="20" customFormat="1" x14ac:dyDescent="0.2"/>
    <row r="110" s="20" customFormat="1" x14ac:dyDescent="0.2"/>
    <row r="111" s="20" customFormat="1" x14ac:dyDescent="0.2"/>
    <row r="112" s="20" customFormat="1" x14ac:dyDescent="0.2"/>
    <row r="113" s="20" customFormat="1" x14ac:dyDescent="0.2"/>
    <row r="114" s="20" customFormat="1" x14ac:dyDescent="0.2"/>
    <row r="115" s="20" customFormat="1" x14ac:dyDescent="0.2"/>
    <row r="116" s="20" customFormat="1" x14ac:dyDescent="0.2"/>
    <row r="117" s="20" customFormat="1" x14ac:dyDescent="0.2"/>
    <row r="118" s="20" customFormat="1" x14ac:dyDescent="0.2"/>
    <row r="119" s="20" customFormat="1" x14ac:dyDescent="0.2"/>
    <row r="120" s="20" customFormat="1" x14ac:dyDescent="0.2"/>
    <row r="121" s="20" customFormat="1" x14ac:dyDescent="0.2"/>
    <row r="122" s="20" customFormat="1" x14ac:dyDescent="0.2"/>
    <row r="123" s="20" customFormat="1" x14ac:dyDescent="0.2"/>
    <row r="124" s="20" customFormat="1" x14ac:dyDescent="0.2"/>
    <row r="125" s="20" customFormat="1" x14ac:dyDescent="0.2"/>
    <row r="126" s="20" customFormat="1" x14ac:dyDescent="0.2"/>
    <row r="127" s="20" customFormat="1" x14ac:dyDescent="0.2"/>
    <row r="128" s="20" customFormat="1" x14ac:dyDescent="0.2"/>
    <row r="129" s="20" customFormat="1" x14ac:dyDescent="0.2"/>
    <row r="130" s="20" customFormat="1" x14ac:dyDescent="0.2"/>
    <row r="131" s="20" customFormat="1" x14ac:dyDescent="0.2"/>
    <row r="132" s="20" customFormat="1" x14ac:dyDescent="0.2"/>
    <row r="133" s="20" customFormat="1" x14ac:dyDescent="0.2"/>
    <row r="134" s="20" customFormat="1" x14ac:dyDescent="0.2"/>
    <row r="135" s="20" customFormat="1" x14ac:dyDescent="0.2"/>
    <row r="136" s="20" customFormat="1" x14ac:dyDescent="0.2"/>
    <row r="137" s="20" customFormat="1" x14ac:dyDescent="0.2"/>
    <row r="138" s="20" customFormat="1" x14ac:dyDescent="0.2"/>
    <row r="139" s="20" customFormat="1" x14ac:dyDescent="0.2"/>
    <row r="140" s="20" customFormat="1" x14ac:dyDescent="0.2"/>
    <row r="141" s="20" customFormat="1" x14ac:dyDescent="0.2"/>
    <row r="142" s="20" customFormat="1" x14ac:dyDescent="0.2"/>
    <row r="143" s="20" customFormat="1" x14ac:dyDescent="0.2"/>
    <row r="144" s="20" customFormat="1" x14ac:dyDescent="0.2"/>
    <row r="145" s="20" customFormat="1" x14ac:dyDescent="0.2"/>
    <row r="146" s="20" customFormat="1" x14ac:dyDescent="0.2"/>
    <row r="147" s="20" customFormat="1" x14ac:dyDescent="0.2"/>
    <row r="148" s="20" customFormat="1" x14ac:dyDescent="0.2"/>
    <row r="149" s="20" customFormat="1" x14ac:dyDescent="0.2"/>
    <row r="150" s="20" customFormat="1" x14ac:dyDescent="0.2"/>
    <row r="151" s="20" customFormat="1" x14ac:dyDescent="0.2"/>
    <row r="152" s="20" customFormat="1" x14ac:dyDescent="0.2"/>
    <row r="153" s="20" customFormat="1" x14ac:dyDescent="0.2"/>
    <row r="154" s="20" customFormat="1" x14ac:dyDescent="0.2"/>
    <row r="155" s="20" customFormat="1" x14ac:dyDescent="0.2"/>
    <row r="156" s="20" customFormat="1" x14ac:dyDescent="0.2"/>
    <row r="157" s="20" customFormat="1" x14ac:dyDescent="0.2"/>
    <row r="158" s="20" customFormat="1" x14ac:dyDescent="0.2"/>
    <row r="159" s="20" customFormat="1" x14ac:dyDescent="0.2"/>
    <row r="160" s="20" customFormat="1" x14ac:dyDescent="0.2"/>
    <row r="161" s="20" customFormat="1" x14ac:dyDescent="0.2"/>
    <row r="162" s="20" customFormat="1" x14ac:dyDescent="0.2"/>
    <row r="163" s="20" customFormat="1" x14ac:dyDescent="0.2"/>
    <row r="164" s="20" customFormat="1" x14ac:dyDescent="0.2"/>
    <row r="165" s="20" customFormat="1" x14ac:dyDescent="0.2"/>
    <row r="166" s="20" customFormat="1" x14ac:dyDescent="0.2"/>
    <row r="167" s="20" customFormat="1" x14ac:dyDescent="0.2"/>
    <row r="168" s="20" customFormat="1" x14ac:dyDescent="0.2"/>
    <row r="169" s="20" customFormat="1" x14ac:dyDescent="0.2"/>
    <row r="170" s="20" customFormat="1" x14ac:dyDescent="0.2"/>
    <row r="171" s="20" customFormat="1" x14ac:dyDescent="0.2"/>
    <row r="172" s="20" customFormat="1" x14ac:dyDescent="0.2"/>
    <row r="173" s="20" customFormat="1" x14ac:dyDescent="0.2"/>
    <row r="174" s="20" customFormat="1" x14ac:dyDescent="0.2"/>
    <row r="175" s="20" customFormat="1" x14ac:dyDescent="0.2"/>
    <row r="176" s="20" customFormat="1" x14ac:dyDescent="0.2"/>
    <row r="177" s="20" customFormat="1" x14ac:dyDescent="0.2"/>
    <row r="178" s="20" customFormat="1" x14ac:dyDescent="0.2"/>
    <row r="179" s="20" customFormat="1" x14ac:dyDescent="0.2"/>
    <row r="180" s="20" customFormat="1" x14ac:dyDescent="0.2"/>
    <row r="181" s="20" customFormat="1" x14ac:dyDescent="0.2"/>
    <row r="182" s="20" customFormat="1" x14ac:dyDescent="0.2"/>
    <row r="183" s="20" customFormat="1" x14ac:dyDescent="0.2"/>
    <row r="184" s="20" customFormat="1" x14ac:dyDescent="0.2"/>
    <row r="185" s="20" customFormat="1" x14ac:dyDescent="0.2"/>
    <row r="186" s="20" customFormat="1" x14ac:dyDescent="0.2"/>
    <row r="187" s="20" customFormat="1" x14ac:dyDescent="0.2"/>
    <row r="188" s="20" customFormat="1" x14ac:dyDescent="0.2"/>
    <row r="189" s="20" customFormat="1" x14ac:dyDescent="0.2"/>
    <row r="190" s="20" customFormat="1" x14ac:dyDescent="0.2"/>
    <row r="191" s="20" customFormat="1" x14ac:dyDescent="0.2"/>
    <row r="192" s="20" customFormat="1" x14ac:dyDescent="0.2"/>
    <row r="193" s="20" customFormat="1" x14ac:dyDescent="0.2"/>
    <row r="194" s="20" customFormat="1" x14ac:dyDescent="0.2"/>
    <row r="195" s="20" customFormat="1" x14ac:dyDescent="0.2"/>
    <row r="196" s="20" customFormat="1" x14ac:dyDescent="0.2"/>
    <row r="197" s="20" customFormat="1" x14ac:dyDescent="0.2"/>
    <row r="198" s="20" customFormat="1" x14ac:dyDescent="0.2"/>
    <row r="199" s="20" customFormat="1" x14ac:dyDescent="0.2"/>
    <row r="200" s="20" customFormat="1" x14ac:dyDescent="0.2"/>
    <row r="201" s="20" customFormat="1" x14ac:dyDescent="0.2"/>
    <row r="202" s="20" customFormat="1" x14ac:dyDescent="0.2"/>
    <row r="203" s="20" customFormat="1" x14ac:dyDescent="0.2"/>
    <row r="204" s="20" customFormat="1" x14ac:dyDescent="0.2"/>
    <row r="205" s="20" customFormat="1" x14ac:dyDescent="0.2"/>
    <row r="206" s="20" customFormat="1" x14ac:dyDescent="0.2"/>
    <row r="207" s="20" customFormat="1" x14ac:dyDescent="0.2"/>
    <row r="208" s="20" customFormat="1" x14ac:dyDescent="0.2"/>
    <row r="209" s="20" customFormat="1" x14ac:dyDescent="0.2"/>
    <row r="210" s="20" customFormat="1" x14ac:dyDescent="0.2"/>
    <row r="211" s="20" customFormat="1" x14ac:dyDescent="0.2"/>
    <row r="212" s="20" customFormat="1" x14ac:dyDescent="0.2"/>
    <row r="213" s="20" customFormat="1" x14ac:dyDescent="0.2"/>
    <row r="214" s="20" customFormat="1" x14ac:dyDescent="0.2"/>
    <row r="215" s="20" customFormat="1" x14ac:dyDescent="0.2"/>
    <row r="216" s="20" customFormat="1" x14ac:dyDescent="0.2"/>
    <row r="217" s="20" customFormat="1" x14ac:dyDescent="0.2"/>
    <row r="218" s="20" customFormat="1" x14ac:dyDescent="0.2"/>
    <row r="219" s="20" customFormat="1" x14ac:dyDescent="0.2"/>
    <row r="220" s="20" customFormat="1" x14ac:dyDescent="0.2"/>
    <row r="221" s="20" customFormat="1" x14ac:dyDescent="0.2"/>
    <row r="222" s="20" customFormat="1" x14ac:dyDescent="0.2"/>
    <row r="223" s="20" customFormat="1" x14ac:dyDescent="0.2"/>
    <row r="224" s="20" customFormat="1" x14ac:dyDescent="0.2"/>
    <row r="225" s="20" customFormat="1" x14ac:dyDescent="0.2"/>
    <row r="226" s="20" customFormat="1" x14ac:dyDescent="0.2"/>
    <row r="227" s="20" customFormat="1" x14ac:dyDescent="0.2"/>
    <row r="228" s="20" customFormat="1" x14ac:dyDescent="0.2"/>
    <row r="229" s="20" customFormat="1" x14ac:dyDescent="0.2"/>
    <row r="230" s="20" customFormat="1" x14ac:dyDescent="0.2"/>
    <row r="231" s="20" customFormat="1" x14ac:dyDescent="0.2"/>
    <row r="232" s="20" customFormat="1" x14ac:dyDescent="0.2"/>
    <row r="233" s="20" customFormat="1" x14ac:dyDescent="0.2"/>
    <row r="234" s="20" customFormat="1" x14ac:dyDescent="0.2"/>
    <row r="235" s="20" customFormat="1" x14ac:dyDescent="0.2"/>
    <row r="236" s="20" customFormat="1" x14ac:dyDescent="0.2"/>
    <row r="237" s="20" customFormat="1" x14ac:dyDescent="0.2"/>
    <row r="238" s="20" customFormat="1" x14ac:dyDescent="0.2"/>
    <row r="239" s="20" customFormat="1" x14ac:dyDescent="0.2"/>
    <row r="240" s="20" customFormat="1" x14ac:dyDescent="0.2"/>
    <row r="241" s="20" customFormat="1" x14ac:dyDescent="0.2"/>
    <row r="242" s="20" customFormat="1" x14ac:dyDescent="0.2"/>
    <row r="243" s="20" customFormat="1" x14ac:dyDescent="0.2"/>
    <row r="244" s="20" customFormat="1" x14ac:dyDescent="0.2"/>
    <row r="245" s="20" customFormat="1" x14ac:dyDescent="0.2"/>
    <row r="246" s="20" customFormat="1" x14ac:dyDescent="0.2"/>
    <row r="247" s="20" customFormat="1" x14ac:dyDescent="0.2"/>
    <row r="248" s="20" customFormat="1" x14ac:dyDescent="0.2"/>
    <row r="249" s="20" customFormat="1" x14ac:dyDescent="0.2"/>
    <row r="250" s="20" customFormat="1" x14ac:dyDescent="0.2"/>
    <row r="251" s="20" customFormat="1" x14ac:dyDescent="0.2"/>
    <row r="252" s="20" customFormat="1" x14ac:dyDescent="0.2"/>
    <row r="253" s="20" customFormat="1" x14ac:dyDescent="0.2"/>
    <row r="254" s="20" customFormat="1" x14ac:dyDescent="0.2"/>
    <row r="255" s="20" customFormat="1" x14ac:dyDescent="0.2"/>
    <row r="256" s="20" customFormat="1" x14ac:dyDescent="0.2"/>
    <row r="257" s="20" customFormat="1" x14ac:dyDescent="0.2"/>
    <row r="258" s="20" customFormat="1" x14ac:dyDescent="0.2"/>
    <row r="259" s="20" customFormat="1" x14ac:dyDescent="0.2"/>
    <row r="260" s="20" customFormat="1" x14ac:dyDescent="0.2"/>
    <row r="261" s="20" customFormat="1" x14ac:dyDescent="0.2"/>
    <row r="262" s="20" customFormat="1" x14ac:dyDescent="0.2"/>
    <row r="263" s="20" customFormat="1" x14ac:dyDescent="0.2"/>
    <row r="264" s="20" customFormat="1" x14ac:dyDescent="0.2"/>
    <row r="265" s="20" customFormat="1" x14ac:dyDescent="0.2"/>
    <row r="266" s="20" customFormat="1" x14ac:dyDescent="0.2"/>
    <row r="267" s="20" customFormat="1" x14ac:dyDescent="0.2"/>
    <row r="268" s="20" customFormat="1" x14ac:dyDescent="0.2"/>
    <row r="269" s="20" customFormat="1" x14ac:dyDescent="0.2"/>
    <row r="270" s="20" customFormat="1" x14ac:dyDescent="0.2"/>
    <row r="271" s="20" customFormat="1" x14ac:dyDescent="0.2"/>
    <row r="272" s="20" customFormat="1" x14ac:dyDescent="0.2"/>
    <row r="273" s="20" customFormat="1" x14ac:dyDescent="0.2"/>
  </sheetData>
  <mergeCells count="4">
    <mergeCell ref="A1:F2"/>
    <mergeCell ref="B3:F3"/>
    <mergeCell ref="G3:K3"/>
    <mergeCell ref="L3:L4"/>
  </mergeCells>
  <conditionalFormatting sqref="C8">
    <cfRule type="cellIs" dxfId="2070" priority="15" operator="between">
      <formula>0</formula>
      <formula>0.5</formula>
    </cfRule>
    <cfRule type="cellIs" dxfId="2069" priority="16" operator="between">
      <formula>0</formula>
      <formula>0.49</formula>
    </cfRule>
  </conditionalFormatting>
  <conditionalFormatting sqref="B17">
    <cfRule type="cellIs" dxfId="2068" priority="13" operator="between">
      <formula>0</formula>
      <formula>0.5</formula>
    </cfRule>
    <cfRule type="cellIs" dxfId="2067" priority="14" operator="between">
      <formula>0</formula>
      <formula>0.49</formula>
    </cfRule>
  </conditionalFormatting>
  <conditionalFormatting sqref="L9">
    <cfRule type="cellIs" dxfId="2066" priority="11" operator="between">
      <formula>0</formula>
      <formula>0.5</formula>
    </cfRule>
    <cfRule type="cellIs" dxfId="2065" priority="12" operator="between">
      <formula>0</formula>
      <formula>0.49</formula>
    </cfRule>
  </conditionalFormatting>
  <conditionalFormatting sqref="E8">
    <cfRule type="cellIs" dxfId="2064" priority="9" operator="between">
      <formula>0</formula>
      <formula>0.5</formula>
    </cfRule>
    <cfRule type="cellIs" dxfId="2063" priority="10" operator="between">
      <formula>0</formula>
      <formula>0.49</formula>
    </cfRule>
  </conditionalFormatting>
  <conditionalFormatting sqref="B15">
    <cfRule type="cellIs" dxfId="2062" priority="7" operator="between">
      <formula>0</formula>
      <formula>0.5</formula>
    </cfRule>
    <cfRule type="cellIs" dxfId="2061" priority="8" operator="between">
      <formula>0</formula>
      <formula>0.49</formula>
    </cfRule>
  </conditionalFormatting>
  <conditionalFormatting sqref="G15">
    <cfRule type="cellIs" dxfId="2060" priority="5" operator="between">
      <formula>0</formula>
      <formula>0.5</formula>
    </cfRule>
    <cfRule type="cellIs" dxfId="2059" priority="6" operator="between">
      <formula>0</formula>
      <formula>0.49</formula>
    </cfRule>
  </conditionalFormatting>
  <conditionalFormatting sqref="E9">
    <cfRule type="cellIs" dxfId="2058" priority="3" operator="between">
      <formula>0</formula>
      <formula>0.5</formula>
    </cfRule>
    <cfRule type="cellIs" dxfId="2057" priority="4" operator="between">
      <formula>0</formula>
      <formula>0.49</formula>
    </cfRule>
  </conditionalFormatting>
  <conditionalFormatting sqref="F9">
    <cfRule type="cellIs" dxfId="2056" priority="1" operator="between">
      <formula>0</formula>
      <formula>0.5</formula>
    </cfRule>
    <cfRule type="cellIs" dxfId="2055"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AS192"/>
  <sheetViews>
    <sheetView workbookViewId="0"/>
  </sheetViews>
  <sheetFormatPr baseColWidth="10" defaultRowHeight="14.25" x14ac:dyDescent="0.2"/>
  <cols>
    <col min="1" max="1" width="5.5" customWidth="1"/>
    <col min="2" max="2" width="15" customWidth="1"/>
    <col min="3" max="3" width="9.875" customWidth="1"/>
    <col min="4" max="4" width="8.875" customWidth="1"/>
    <col min="5" max="5" width="8" customWidth="1"/>
    <col min="6" max="6" width="9.125" customWidth="1"/>
    <col min="7" max="7" width="9.375" customWidth="1"/>
    <col min="8" max="8" width="7.75" customWidth="1"/>
    <col min="9" max="9" width="9.875" customWidth="1"/>
    <col min="11" max="45" width="11" style="690"/>
  </cols>
  <sheetData>
    <row r="1" spans="1:45" x14ac:dyDescent="0.2">
      <c r="A1" s="203" t="s">
        <v>534</v>
      </c>
      <c r="B1" s="203"/>
      <c r="C1" s="203"/>
      <c r="D1" s="203"/>
      <c r="E1" s="203"/>
      <c r="F1" s="203"/>
      <c r="G1" s="203"/>
      <c r="H1" s="1"/>
      <c r="I1" s="1"/>
    </row>
    <row r="2" spans="1:45" x14ac:dyDescent="0.2">
      <c r="A2" s="206"/>
      <c r="B2" s="206"/>
      <c r="C2" s="206"/>
      <c r="D2" s="206"/>
      <c r="E2" s="206"/>
      <c r="F2" s="206"/>
      <c r="G2" s="206"/>
      <c r="H2" s="1"/>
      <c r="I2" s="61" t="s">
        <v>506</v>
      </c>
      <c r="J2" s="61"/>
    </row>
    <row r="3" spans="1:45" x14ac:dyDescent="0.2">
      <c r="A3" s="915" t="s">
        <v>488</v>
      </c>
      <c r="B3" s="915" t="s">
        <v>489</v>
      </c>
      <c r="C3" s="900">
        <f>INDICE!A3</f>
        <v>43221</v>
      </c>
      <c r="D3" s="900">
        <v>41671</v>
      </c>
      <c r="E3" s="919" t="s">
        <v>117</v>
      </c>
      <c r="F3" s="919"/>
      <c r="G3" s="919" t="s">
        <v>118</v>
      </c>
      <c r="H3" s="919"/>
      <c r="I3" s="919"/>
      <c r="J3" s="225"/>
    </row>
    <row r="4" spans="1:45" x14ac:dyDescent="0.2">
      <c r="A4" s="916"/>
      <c r="B4" s="916"/>
      <c r="C4" s="237" t="s">
        <v>54</v>
      </c>
      <c r="D4" s="238" t="s">
        <v>454</v>
      </c>
      <c r="E4" s="237" t="s">
        <v>54</v>
      </c>
      <c r="F4" s="238" t="s">
        <v>454</v>
      </c>
      <c r="G4" s="237" t="s">
        <v>54</v>
      </c>
      <c r="H4" s="239" t="s">
        <v>454</v>
      </c>
      <c r="I4" s="238" t="s">
        <v>510</v>
      </c>
      <c r="J4" s="11"/>
    </row>
    <row r="5" spans="1:45" x14ac:dyDescent="0.2">
      <c r="A5" s="1"/>
      <c r="B5" s="185" t="s">
        <v>354</v>
      </c>
      <c r="C5" s="624">
        <v>0</v>
      </c>
      <c r="D5" s="178">
        <v>-100</v>
      </c>
      <c r="E5" s="627">
        <v>4199.51253</v>
      </c>
      <c r="F5" s="178">
        <v>-70.184071914977537</v>
      </c>
      <c r="G5" s="627">
        <v>29620.059819999999</v>
      </c>
      <c r="H5" s="178">
        <v>0.58026802486727214</v>
      </c>
      <c r="I5" s="542">
        <v>7.5012492391147765</v>
      </c>
      <c r="J5" s="1"/>
    </row>
    <row r="6" spans="1:45" x14ac:dyDescent="0.2">
      <c r="A6" s="398"/>
      <c r="B6" s="185" t="s">
        <v>509</v>
      </c>
      <c r="C6" s="624">
        <v>2734.6108600000002</v>
      </c>
      <c r="D6" s="178" t="s">
        <v>147</v>
      </c>
      <c r="E6" s="627">
        <v>8104.0572999999995</v>
      </c>
      <c r="F6" s="178">
        <v>362.01706410105652</v>
      </c>
      <c r="G6" s="627">
        <v>11509.237550000002</v>
      </c>
      <c r="H6" s="178">
        <v>160.2286692391715</v>
      </c>
      <c r="I6" s="539">
        <v>2.9147023989612162</v>
      </c>
      <c r="J6" s="1"/>
    </row>
    <row r="7" spans="1:45" x14ac:dyDescent="0.2">
      <c r="A7" s="828" t="s">
        <v>495</v>
      </c>
      <c r="B7" s="630"/>
      <c r="C7" s="625">
        <v>2734.6108600000002</v>
      </c>
      <c r="D7" s="184">
        <v>0.43653468637573822</v>
      </c>
      <c r="E7" s="625">
        <v>12303.56983</v>
      </c>
      <c r="F7" s="184">
        <v>-22.320336766144855</v>
      </c>
      <c r="G7" s="625">
        <v>41129.297370000008</v>
      </c>
      <c r="H7" s="311">
        <v>21.425955715452517</v>
      </c>
      <c r="I7" s="184">
        <v>10.415951638075995</v>
      </c>
      <c r="J7" s="1"/>
    </row>
    <row r="8" spans="1:45" x14ac:dyDescent="0.2">
      <c r="A8" s="398"/>
      <c r="B8" s="185" t="s">
        <v>241</v>
      </c>
      <c r="C8" s="624">
        <v>0</v>
      </c>
      <c r="D8" s="178" t="s">
        <v>147</v>
      </c>
      <c r="E8" s="627">
        <v>0</v>
      </c>
      <c r="F8" s="178">
        <v>-100</v>
      </c>
      <c r="G8" s="627">
        <v>5243.5623199999991</v>
      </c>
      <c r="H8" s="178">
        <v>26.516061269797465</v>
      </c>
      <c r="I8" s="539">
        <v>1.3279266855697696</v>
      </c>
      <c r="J8" s="1"/>
    </row>
    <row r="9" spans="1:45" x14ac:dyDescent="0.2">
      <c r="A9" s="840" t="s">
        <v>330</v>
      </c>
      <c r="B9" s="630"/>
      <c r="C9" s="625">
        <v>0</v>
      </c>
      <c r="D9" s="184" t="s">
        <v>147</v>
      </c>
      <c r="E9" s="625">
        <v>0</v>
      </c>
      <c r="F9" s="184">
        <v>-100</v>
      </c>
      <c r="G9" s="625">
        <v>5243.5623199999991</v>
      </c>
      <c r="H9" s="311">
        <v>26.516061269797465</v>
      </c>
      <c r="I9" s="184">
        <v>1.3279266855697696</v>
      </c>
      <c r="J9" s="1"/>
    </row>
    <row r="10" spans="1:45" s="588" customFormat="1" x14ac:dyDescent="0.2">
      <c r="A10" s="585"/>
      <c r="B10" s="548" t="s">
        <v>244</v>
      </c>
      <c r="C10" s="624">
        <v>291.78001</v>
      </c>
      <c r="D10" s="178">
        <v>-77.47423773326453</v>
      </c>
      <c r="E10" s="627">
        <v>4372.42634</v>
      </c>
      <c r="F10" s="186">
        <v>-26.122516228622178</v>
      </c>
      <c r="G10" s="627">
        <v>14011.255629999998</v>
      </c>
      <c r="H10" s="186">
        <v>39.787560147573622</v>
      </c>
      <c r="I10" s="694">
        <v>3.5483358667160223</v>
      </c>
      <c r="J10" s="585"/>
      <c r="K10" s="585"/>
      <c r="L10" s="585"/>
      <c r="M10" s="585"/>
      <c r="N10" s="585"/>
      <c r="O10" s="585"/>
      <c r="P10" s="585"/>
      <c r="Q10" s="585"/>
      <c r="R10" s="585"/>
      <c r="S10" s="585"/>
      <c r="T10" s="585"/>
      <c r="U10" s="585"/>
      <c r="V10" s="585"/>
      <c r="W10" s="585"/>
      <c r="X10" s="585"/>
      <c r="Y10" s="585"/>
      <c r="Z10" s="585"/>
      <c r="AA10" s="585"/>
      <c r="AB10" s="585"/>
      <c r="AC10" s="585"/>
      <c r="AD10" s="585"/>
      <c r="AE10" s="585"/>
      <c r="AF10" s="585"/>
      <c r="AG10" s="585"/>
      <c r="AH10" s="585"/>
      <c r="AI10" s="585"/>
      <c r="AJ10" s="585"/>
      <c r="AK10" s="585"/>
      <c r="AL10" s="585"/>
      <c r="AM10" s="585"/>
      <c r="AN10" s="585"/>
      <c r="AO10" s="585"/>
      <c r="AP10" s="585"/>
      <c r="AQ10" s="585"/>
      <c r="AR10" s="585"/>
      <c r="AS10" s="585"/>
    </row>
    <row r="11" spans="1:45" s="588" customFormat="1" x14ac:dyDescent="0.2">
      <c r="A11" s="585"/>
      <c r="B11" s="586" t="s">
        <v>355</v>
      </c>
      <c r="C11" s="626">
        <v>291.78001</v>
      </c>
      <c r="D11" s="557">
        <v>-77.47423773326453</v>
      </c>
      <c r="E11" s="628">
        <v>3885.6166399999997</v>
      </c>
      <c r="F11" s="557">
        <v>-34.347760730168048</v>
      </c>
      <c r="G11" s="628">
        <v>13524.445929999998</v>
      </c>
      <c r="H11" s="557">
        <v>34.930754874999188</v>
      </c>
      <c r="I11" s="726">
        <v>3.4250518182059979</v>
      </c>
      <c r="J11" s="585"/>
      <c r="K11" s="585"/>
      <c r="L11" s="585"/>
      <c r="M11" s="585"/>
      <c r="N11" s="585"/>
      <c r="O11" s="585"/>
      <c r="P11" s="585"/>
      <c r="Q11" s="585"/>
      <c r="R11" s="585"/>
      <c r="S11" s="585"/>
      <c r="T11" s="585"/>
      <c r="U11" s="585"/>
      <c r="V11" s="585"/>
      <c r="W11" s="585"/>
      <c r="X11" s="585"/>
      <c r="Y11" s="585"/>
      <c r="Z11" s="585"/>
      <c r="AA11" s="585"/>
      <c r="AB11" s="585"/>
      <c r="AC11" s="585"/>
      <c r="AD11" s="585"/>
      <c r="AE11" s="585"/>
      <c r="AF11" s="585"/>
      <c r="AG11" s="585"/>
      <c r="AH11" s="585"/>
      <c r="AI11" s="585"/>
      <c r="AJ11" s="585"/>
      <c r="AK11" s="585"/>
      <c r="AL11" s="585"/>
      <c r="AM11" s="585"/>
      <c r="AN11" s="585"/>
      <c r="AO11" s="585"/>
      <c r="AP11" s="585"/>
      <c r="AQ11" s="585"/>
      <c r="AR11" s="585"/>
      <c r="AS11" s="585"/>
    </row>
    <row r="12" spans="1:45" s="588" customFormat="1" x14ac:dyDescent="0.2">
      <c r="A12" s="585"/>
      <c r="B12" s="586" t="s">
        <v>352</v>
      </c>
      <c r="C12" s="626">
        <v>0</v>
      </c>
      <c r="D12" s="557" t="s">
        <v>147</v>
      </c>
      <c r="E12" s="628">
        <v>486.80970000000002</v>
      </c>
      <c r="F12" s="557" t="s">
        <v>147</v>
      </c>
      <c r="G12" s="628">
        <v>486.80970000000002</v>
      </c>
      <c r="H12" s="557" t="s">
        <v>147</v>
      </c>
      <c r="I12" s="726">
        <v>0.12328404851002402</v>
      </c>
      <c r="J12" s="585"/>
      <c r="K12" s="585"/>
      <c r="L12" s="585"/>
      <c r="M12" s="585"/>
      <c r="N12" s="585"/>
      <c r="O12" s="585"/>
      <c r="P12" s="585"/>
      <c r="Q12" s="585"/>
      <c r="R12" s="585"/>
      <c r="S12" s="585"/>
      <c r="T12" s="585"/>
      <c r="U12" s="585"/>
      <c r="V12" s="585"/>
      <c r="W12" s="585"/>
      <c r="X12" s="585"/>
      <c r="Y12" s="585"/>
      <c r="Z12" s="585"/>
      <c r="AA12" s="585"/>
      <c r="AB12" s="585"/>
      <c r="AC12" s="585"/>
      <c r="AD12" s="585"/>
      <c r="AE12" s="585"/>
      <c r="AF12" s="585"/>
      <c r="AG12" s="585"/>
      <c r="AH12" s="585"/>
      <c r="AI12" s="585"/>
      <c r="AJ12" s="585"/>
      <c r="AK12" s="585"/>
      <c r="AL12" s="585"/>
      <c r="AM12" s="585"/>
      <c r="AN12" s="585"/>
      <c r="AO12" s="585"/>
      <c r="AP12" s="585"/>
      <c r="AQ12" s="585"/>
      <c r="AR12" s="585"/>
      <c r="AS12" s="585"/>
    </row>
    <row r="13" spans="1:45" s="588" customFormat="1" x14ac:dyDescent="0.2">
      <c r="A13" s="585"/>
      <c r="B13" s="548" t="s">
        <v>215</v>
      </c>
      <c r="C13" s="624">
        <v>1854.7191</v>
      </c>
      <c r="D13" s="178">
        <v>-28.89866009722148</v>
      </c>
      <c r="E13" s="627">
        <v>13567.116880000001</v>
      </c>
      <c r="F13" s="178">
        <v>3.7194409912325721</v>
      </c>
      <c r="G13" s="627">
        <v>39084.404089999996</v>
      </c>
      <c r="H13" s="178">
        <v>9.1548822509299779</v>
      </c>
      <c r="I13" s="694">
        <v>9.8980845488841744</v>
      </c>
      <c r="J13" s="585"/>
      <c r="K13" s="585"/>
      <c r="L13" s="585"/>
      <c r="M13" s="585"/>
      <c r="N13" s="585"/>
      <c r="O13" s="585"/>
      <c r="P13" s="585"/>
      <c r="Q13" s="585"/>
      <c r="R13" s="585"/>
      <c r="S13" s="585"/>
      <c r="T13" s="585"/>
      <c r="U13" s="585"/>
      <c r="V13" s="585"/>
      <c r="W13" s="585"/>
      <c r="X13" s="585"/>
      <c r="Y13" s="585"/>
      <c r="Z13" s="585"/>
      <c r="AA13" s="585"/>
      <c r="AB13" s="585"/>
      <c r="AC13" s="585"/>
      <c r="AD13" s="585"/>
      <c r="AE13" s="585"/>
      <c r="AF13" s="585"/>
      <c r="AG13" s="585"/>
      <c r="AH13" s="585"/>
      <c r="AI13" s="585"/>
      <c r="AJ13" s="585"/>
      <c r="AK13" s="585"/>
      <c r="AL13" s="585"/>
      <c r="AM13" s="585"/>
      <c r="AN13" s="585"/>
      <c r="AO13" s="585"/>
      <c r="AP13" s="585"/>
      <c r="AQ13" s="585"/>
      <c r="AR13" s="585"/>
      <c r="AS13" s="585"/>
    </row>
    <row r="14" spans="1:45" s="588" customFormat="1" x14ac:dyDescent="0.2">
      <c r="A14" s="585"/>
      <c r="B14" s="586" t="s">
        <v>355</v>
      </c>
      <c r="C14" s="626">
        <v>1854.7191</v>
      </c>
      <c r="D14" s="557">
        <v>-28.89866009722148</v>
      </c>
      <c r="E14" s="628">
        <v>11699.891319999999</v>
      </c>
      <c r="F14" s="557">
        <v>9.0409537040783263</v>
      </c>
      <c r="G14" s="628">
        <v>29498.169040000001</v>
      </c>
      <c r="H14" s="557">
        <v>7.0301083631838193</v>
      </c>
      <c r="I14" s="726">
        <v>7.4703805262800804</v>
      </c>
      <c r="J14" s="585"/>
      <c r="K14" s="585"/>
      <c r="L14" s="585"/>
      <c r="M14" s="585"/>
      <c r="N14" s="585"/>
      <c r="O14" s="585"/>
      <c r="P14" s="585"/>
      <c r="Q14" s="585"/>
      <c r="R14" s="585"/>
      <c r="S14" s="585"/>
      <c r="T14" s="585"/>
      <c r="U14" s="585"/>
      <c r="V14" s="585"/>
      <c r="W14" s="585"/>
      <c r="X14" s="585"/>
      <c r="Y14" s="585"/>
      <c r="Z14" s="585"/>
      <c r="AA14" s="585"/>
      <c r="AB14" s="585"/>
      <c r="AC14" s="585"/>
      <c r="AD14" s="585"/>
      <c r="AE14" s="585"/>
      <c r="AF14" s="585"/>
      <c r="AG14" s="585"/>
      <c r="AH14" s="585"/>
      <c r="AI14" s="585"/>
      <c r="AJ14" s="585"/>
      <c r="AK14" s="585"/>
      <c r="AL14" s="585"/>
      <c r="AM14" s="585"/>
      <c r="AN14" s="585"/>
      <c r="AO14" s="585"/>
      <c r="AP14" s="585"/>
      <c r="AQ14" s="585"/>
      <c r="AR14" s="585"/>
      <c r="AS14" s="585"/>
    </row>
    <row r="15" spans="1:45" x14ac:dyDescent="0.2">
      <c r="A15" s="1"/>
      <c r="B15" s="586" t="s">
        <v>352</v>
      </c>
      <c r="C15" s="626">
        <v>0</v>
      </c>
      <c r="D15" s="557" t="s">
        <v>147</v>
      </c>
      <c r="E15" s="628">
        <v>1867.2255600000001</v>
      </c>
      <c r="F15" s="818">
        <v>-20.569895034246873</v>
      </c>
      <c r="G15" s="628">
        <v>9586.2350500000011</v>
      </c>
      <c r="H15" s="818">
        <v>16.256738491498453</v>
      </c>
      <c r="I15" s="819">
        <v>2.4277040226040945</v>
      </c>
      <c r="J15" s="1"/>
    </row>
    <row r="16" spans="1:45" x14ac:dyDescent="0.2">
      <c r="A16" s="690"/>
      <c r="B16" s="548" t="s">
        <v>621</v>
      </c>
      <c r="C16" s="624">
        <v>0</v>
      </c>
      <c r="D16" s="178" t="s">
        <v>147</v>
      </c>
      <c r="E16" s="627">
        <v>0</v>
      </c>
      <c r="F16" s="186">
        <v>-100</v>
      </c>
      <c r="G16" s="627">
        <v>820.38215000000002</v>
      </c>
      <c r="H16" s="186">
        <v>162.01885126762681</v>
      </c>
      <c r="I16" s="688">
        <v>0.20776092336976401</v>
      </c>
      <c r="J16" s="690"/>
    </row>
    <row r="17" spans="1:45" s="588" customFormat="1" x14ac:dyDescent="0.2">
      <c r="A17" s="585"/>
      <c r="B17" s="548" t="s">
        <v>246</v>
      </c>
      <c r="C17" s="624">
        <v>0</v>
      </c>
      <c r="D17" s="178" t="s">
        <v>147</v>
      </c>
      <c r="E17" s="627">
        <v>27.0702</v>
      </c>
      <c r="F17" s="186">
        <v>32.248645157571133</v>
      </c>
      <c r="G17" s="627">
        <v>27.0702</v>
      </c>
      <c r="H17" s="186">
        <v>-4.9139823886681544</v>
      </c>
      <c r="I17" s="726">
        <v>6.8554999006306822E-3</v>
      </c>
      <c r="J17" s="585"/>
      <c r="K17" s="585"/>
      <c r="L17" s="585"/>
      <c r="M17" s="585"/>
      <c r="N17" s="585"/>
      <c r="O17" s="585"/>
      <c r="P17" s="585"/>
      <c r="Q17" s="585"/>
      <c r="R17" s="585"/>
      <c r="S17" s="585"/>
      <c r="T17" s="585"/>
      <c r="U17" s="585"/>
      <c r="V17" s="585"/>
      <c r="W17" s="585"/>
      <c r="X17" s="585"/>
      <c r="Y17" s="585"/>
      <c r="Z17" s="585"/>
      <c r="AA17" s="585"/>
      <c r="AB17" s="585"/>
      <c r="AC17" s="585"/>
      <c r="AD17" s="585"/>
      <c r="AE17" s="585"/>
      <c r="AF17" s="585"/>
      <c r="AG17" s="585"/>
      <c r="AH17" s="585"/>
      <c r="AI17" s="585"/>
      <c r="AJ17" s="585"/>
      <c r="AK17" s="585"/>
      <c r="AL17" s="585"/>
      <c r="AM17" s="585"/>
      <c r="AN17" s="585"/>
      <c r="AO17" s="585"/>
      <c r="AP17" s="585"/>
      <c r="AQ17" s="585"/>
      <c r="AR17" s="585"/>
      <c r="AS17" s="585"/>
    </row>
    <row r="18" spans="1:45" s="588" customFormat="1" x14ac:dyDescent="0.2">
      <c r="A18" s="585"/>
      <c r="B18" s="586" t="s">
        <v>355</v>
      </c>
      <c r="C18" s="626">
        <v>0</v>
      </c>
      <c r="D18" s="557" t="s">
        <v>147</v>
      </c>
      <c r="E18" s="628">
        <v>27.0702</v>
      </c>
      <c r="F18" s="557" t="s">
        <v>147</v>
      </c>
      <c r="G18" s="628">
        <v>27.0702</v>
      </c>
      <c r="H18" s="557">
        <v>18.424109168110675</v>
      </c>
      <c r="I18" s="726">
        <v>6.8554999006306822E-3</v>
      </c>
      <c r="J18" s="585"/>
      <c r="K18" s="585"/>
      <c r="L18" s="585"/>
      <c r="M18" s="585"/>
      <c r="N18" s="585"/>
      <c r="O18" s="585"/>
      <c r="P18" s="585"/>
      <c r="Q18" s="585"/>
      <c r="R18" s="585"/>
      <c r="S18" s="585"/>
      <c r="T18" s="585"/>
      <c r="U18" s="585"/>
      <c r="V18" s="585"/>
      <c r="W18" s="585"/>
      <c r="X18" s="585"/>
      <c r="Y18" s="585"/>
      <c r="Z18" s="585"/>
      <c r="AA18" s="585"/>
      <c r="AB18" s="585"/>
      <c r="AC18" s="585"/>
      <c r="AD18" s="585"/>
      <c r="AE18" s="585"/>
      <c r="AF18" s="585"/>
      <c r="AG18" s="585"/>
      <c r="AH18" s="585"/>
      <c r="AI18" s="585"/>
      <c r="AJ18" s="585"/>
      <c r="AK18" s="585"/>
      <c r="AL18" s="585"/>
      <c r="AM18" s="585"/>
      <c r="AN18" s="585"/>
      <c r="AO18" s="585"/>
      <c r="AP18" s="585"/>
      <c r="AQ18" s="585"/>
      <c r="AR18" s="585"/>
      <c r="AS18" s="585"/>
    </row>
    <row r="19" spans="1:45" x14ac:dyDescent="0.2">
      <c r="A19" s="690"/>
      <c r="B19" s="586" t="s">
        <v>352</v>
      </c>
      <c r="C19" s="626">
        <v>0</v>
      </c>
      <c r="D19" s="557" t="s">
        <v>147</v>
      </c>
      <c r="E19" s="628">
        <v>0</v>
      </c>
      <c r="F19" s="557">
        <v>-100</v>
      </c>
      <c r="G19" s="628">
        <v>0</v>
      </c>
      <c r="H19" s="557">
        <v>-100</v>
      </c>
      <c r="I19" s="735">
        <v>0</v>
      </c>
      <c r="J19" s="690"/>
    </row>
    <row r="20" spans="1:45" x14ac:dyDescent="0.2">
      <c r="A20" s="398"/>
      <c r="B20" s="548" t="s">
        <v>217</v>
      </c>
      <c r="C20" s="624">
        <v>0</v>
      </c>
      <c r="D20" s="178" t="s">
        <v>147</v>
      </c>
      <c r="E20" s="627">
        <v>2132.0994799999999</v>
      </c>
      <c r="F20" s="186" t="s">
        <v>147</v>
      </c>
      <c r="G20" s="627">
        <v>2132.0994799999999</v>
      </c>
      <c r="H20" s="186" t="s">
        <v>147</v>
      </c>
      <c r="I20" s="688">
        <v>0.53995196833694348</v>
      </c>
      <c r="J20" s="690"/>
    </row>
    <row r="21" spans="1:45" s="588" customFormat="1" x14ac:dyDescent="0.2">
      <c r="A21" s="840" t="s">
        <v>479</v>
      </c>
      <c r="B21" s="630"/>
      <c r="C21" s="625">
        <v>2146.4991100000002</v>
      </c>
      <c r="D21" s="184">
        <v>-45.016179812295114</v>
      </c>
      <c r="E21" s="625">
        <v>20098.712899999999</v>
      </c>
      <c r="F21" s="184">
        <v>3.9625633505089248</v>
      </c>
      <c r="G21" s="625">
        <v>56075.211549999993</v>
      </c>
      <c r="H21" s="311">
        <v>21.45064806255569</v>
      </c>
      <c r="I21" s="184">
        <v>14.200988807207535</v>
      </c>
      <c r="J21" s="585"/>
      <c r="K21" s="585"/>
      <c r="L21" s="585"/>
      <c r="M21" s="585"/>
      <c r="N21" s="585"/>
      <c r="O21" s="585"/>
      <c r="P21" s="585"/>
      <c r="Q21" s="585"/>
      <c r="R21" s="585"/>
      <c r="S21" s="585"/>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R21" s="585"/>
      <c r="AS21" s="585"/>
    </row>
    <row r="22" spans="1:45" s="588" customFormat="1" x14ac:dyDescent="0.2">
      <c r="A22" s="841"/>
      <c r="B22" s="548" t="s">
        <v>356</v>
      </c>
      <c r="C22" s="624">
        <v>5054.7746399999996</v>
      </c>
      <c r="D22" s="178">
        <v>22.928633799091006</v>
      </c>
      <c r="E22" s="627">
        <v>16810.018050000002</v>
      </c>
      <c r="F22" s="186">
        <v>37.5134990091791</v>
      </c>
      <c r="G22" s="627">
        <v>43562.957230000007</v>
      </c>
      <c r="H22" s="186">
        <v>63.410710949839689</v>
      </c>
      <c r="I22" s="726">
        <v>11.032273457951684</v>
      </c>
      <c r="J22" s="585"/>
      <c r="K22" s="585"/>
      <c r="L22" s="585"/>
      <c r="M22" s="585"/>
      <c r="N22" s="585"/>
      <c r="O22" s="585"/>
      <c r="P22" s="585"/>
      <c r="Q22" s="585"/>
      <c r="R22" s="585"/>
      <c r="S22" s="585"/>
      <c r="T22" s="585"/>
      <c r="U22" s="585"/>
      <c r="V22" s="585"/>
      <c r="W22" s="585"/>
      <c r="X22" s="585"/>
      <c r="Y22" s="585"/>
      <c r="Z22" s="585"/>
      <c r="AA22" s="585"/>
      <c r="AB22" s="585"/>
      <c r="AC22" s="585"/>
      <c r="AD22" s="585"/>
      <c r="AE22" s="585"/>
      <c r="AF22" s="585"/>
      <c r="AG22" s="585"/>
      <c r="AH22" s="585"/>
      <c r="AI22" s="585"/>
      <c r="AJ22" s="585"/>
      <c r="AK22" s="585"/>
      <c r="AL22" s="585"/>
      <c r="AM22" s="585"/>
      <c r="AN22" s="585"/>
      <c r="AO22" s="585"/>
      <c r="AP22" s="585"/>
      <c r="AQ22" s="585"/>
      <c r="AR22" s="585"/>
      <c r="AS22" s="585"/>
    </row>
    <row r="23" spans="1:45" x14ac:dyDescent="0.2">
      <c r="A23" s="840" t="s">
        <v>371</v>
      </c>
      <c r="B23" s="630"/>
      <c r="C23" s="625">
        <v>5054.7746399999996</v>
      </c>
      <c r="D23" s="184">
        <v>22.928633799091006</v>
      </c>
      <c r="E23" s="625">
        <v>16810.018050000002</v>
      </c>
      <c r="F23" s="184">
        <v>37.5134990091791</v>
      </c>
      <c r="G23" s="625">
        <v>43562.957230000007</v>
      </c>
      <c r="H23" s="311">
        <v>63.410710949839689</v>
      </c>
      <c r="I23" s="184">
        <v>11.032273457951684</v>
      </c>
      <c r="J23" s="690"/>
    </row>
    <row r="24" spans="1:45" x14ac:dyDescent="0.2">
      <c r="A24" s="690"/>
      <c r="B24" s="548" t="s">
        <v>220</v>
      </c>
      <c r="C24" s="624">
        <v>16.890310000000003</v>
      </c>
      <c r="D24" s="178" t="s">
        <v>147</v>
      </c>
      <c r="E24" s="627">
        <v>1033.1580300000001</v>
      </c>
      <c r="F24" s="186">
        <v>-1.2514884682391185</v>
      </c>
      <c r="G24" s="627">
        <v>3097.9713199999997</v>
      </c>
      <c r="H24" s="186">
        <v>48.524104515529345</v>
      </c>
      <c r="I24" s="688">
        <v>0.78455800387203267</v>
      </c>
      <c r="J24" s="690"/>
    </row>
    <row r="25" spans="1:45" x14ac:dyDescent="0.2">
      <c r="A25" s="690"/>
      <c r="B25" s="548" t="s">
        <v>221</v>
      </c>
      <c r="C25" s="624">
        <v>16417.369589999998</v>
      </c>
      <c r="D25" s="178">
        <v>6.5062477353132282</v>
      </c>
      <c r="E25" s="627">
        <v>94545.274449999997</v>
      </c>
      <c r="F25" s="186">
        <v>12.477981007578478</v>
      </c>
      <c r="G25" s="627">
        <v>198498.12715999997</v>
      </c>
      <c r="H25" s="186">
        <v>-4.6591161560241607</v>
      </c>
      <c r="I25" s="688">
        <v>50.269443558627422</v>
      </c>
      <c r="J25" s="690"/>
    </row>
    <row r="26" spans="1:45" x14ac:dyDescent="0.2">
      <c r="A26" s="690"/>
      <c r="B26" s="586" t="s">
        <v>355</v>
      </c>
      <c r="C26" s="626">
        <v>15917.462589999999</v>
      </c>
      <c r="D26" s="557">
        <v>28.460486607449319</v>
      </c>
      <c r="E26" s="628">
        <v>85620.72782</v>
      </c>
      <c r="F26" s="557">
        <v>17.829571447566487</v>
      </c>
      <c r="G26" s="628">
        <v>174198.69537999999</v>
      </c>
      <c r="H26" s="557">
        <v>-3.3680663312960428</v>
      </c>
      <c r="I26" s="694">
        <v>44.115637818249745</v>
      </c>
      <c r="J26" s="690"/>
    </row>
    <row r="27" spans="1:45" x14ac:dyDescent="0.2">
      <c r="A27" s="690"/>
      <c r="B27" s="586" t="s">
        <v>352</v>
      </c>
      <c r="C27" s="626">
        <v>499.90699999999998</v>
      </c>
      <c r="D27" s="557">
        <v>-83.466090214687554</v>
      </c>
      <c r="E27" s="628">
        <v>8924.5466300000007</v>
      </c>
      <c r="F27" s="557">
        <v>-21.658196517499473</v>
      </c>
      <c r="G27" s="628">
        <v>24299.431779999999</v>
      </c>
      <c r="H27" s="557">
        <v>-12.992612365822623</v>
      </c>
      <c r="I27" s="694">
        <v>6.1538057403776856</v>
      </c>
      <c r="J27" s="690"/>
    </row>
    <row r="28" spans="1:45" x14ac:dyDescent="0.2">
      <c r="A28" s="690"/>
      <c r="B28" s="548" t="s">
        <v>224</v>
      </c>
      <c r="C28" s="624">
        <v>0</v>
      </c>
      <c r="D28" s="178" t="s">
        <v>147</v>
      </c>
      <c r="E28" s="627">
        <v>0</v>
      </c>
      <c r="F28" s="186" t="s">
        <v>147</v>
      </c>
      <c r="G28" s="627">
        <v>1127.37976</v>
      </c>
      <c r="H28" s="186" t="s">
        <v>147</v>
      </c>
      <c r="I28" s="688">
        <v>0.28550774773193555</v>
      </c>
      <c r="J28" s="690"/>
    </row>
    <row r="29" spans="1:45" x14ac:dyDescent="0.2">
      <c r="A29" s="398"/>
      <c r="B29" s="548" t="s">
        <v>227</v>
      </c>
      <c r="C29" s="624">
        <v>3698.0644300000008</v>
      </c>
      <c r="D29" s="178">
        <v>14.273971411653502</v>
      </c>
      <c r="E29" s="627">
        <v>19466.29091</v>
      </c>
      <c r="F29" s="186">
        <v>-14.928511711229481</v>
      </c>
      <c r="G29" s="627">
        <v>46133.852889999995</v>
      </c>
      <c r="H29" s="186">
        <v>-16.26831836114232</v>
      </c>
      <c r="I29" s="688">
        <v>11.683350100963622</v>
      </c>
      <c r="J29" s="690"/>
    </row>
    <row r="30" spans="1:45" x14ac:dyDescent="0.2">
      <c r="A30" s="840" t="s">
        <v>480</v>
      </c>
      <c r="B30" s="630"/>
      <c r="C30" s="625">
        <v>20132.324330000003</v>
      </c>
      <c r="D30" s="184">
        <v>7.9446173486943721</v>
      </c>
      <c r="E30" s="625">
        <v>115044.72339</v>
      </c>
      <c r="F30" s="184">
        <v>6.5374704080722168</v>
      </c>
      <c r="G30" s="625">
        <v>248857.33112999995</v>
      </c>
      <c r="H30" s="184">
        <v>-6.2265415696831612</v>
      </c>
      <c r="I30" s="184">
        <v>63.022859411195007</v>
      </c>
      <c r="J30" s="690"/>
    </row>
    <row r="31" spans="1:45" x14ac:dyDescent="0.2">
      <c r="A31" s="189" t="s">
        <v>116</v>
      </c>
      <c r="B31" s="189"/>
      <c r="C31" s="232">
        <v>30068.20894</v>
      </c>
      <c r="D31" s="191">
        <v>2.3105313248538546</v>
      </c>
      <c r="E31" s="232">
        <v>164257.02416999999</v>
      </c>
      <c r="F31" s="191">
        <v>3.5146159684553946</v>
      </c>
      <c r="G31" s="232">
        <v>394868.35959999997</v>
      </c>
      <c r="H31" s="191">
        <v>4.9546290196707536</v>
      </c>
      <c r="I31" s="543">
        <v>100</v>
      </c>
      <c r="J31" s="690"/>
    </row>
    <row r="32" spans="1:45" x14ac:dyDescent="0.2">
      <c r="A32" s="839"/>
      <c r="B32" s="846" t="s">
        <v>357</v>
      </c>
      <c r="C32" s="233">
        <v>18063.9617</v>
      </c>
      <c r="D32" s="198">
        <v>10.857116473289578</v>
      </c>
      <c r="E32" s="729">
        <v>101233.30598</v>
      </c>
      <c r="F32" s="730">
        <v>13.327573666999577</v>
      </c>
      <c r="G32" s="729">
        <v>217248.38054999997</v>
      </c>
      <c r="H32" s="730">
        <v>-0.28854522188627124</v>
      </c>
      <c r="I32" s="730">
        <v>55.017925662636458</v>
      </c>
      <c r="J32" s="690"/>
    </row>
    <row r="33" spans="1:10" x14ac:dyDescent="0.2">
      <c r="A33" s="839"/>
      <c r="B33" s="846" t="s">
        <v>358</v>
      </c>
      <c r="C33" s="233">
        <v>12004.247240000001</v>
      </c>
      <c r="D33" s="198">
        <v>-8.3249746700073199</v>
      </c>
      <c r="E33" s="729">
        <v>63023.718190000007</v>
      </c>
      <c r="F33" s="730">
        <v>-9.1248538370974188</v>
      </c>
      <c r="G33" s="729">
        <v>177619.97904999999</v>
      </c>
      <c r="H33" s="730">
        <v>12.168793141767518</v>
      </c>
      <c r="I33" s="730">
        <v>44.982074337363549</v>
      </c>
      <c r="J33" s="690"/>
    </row>
    <row r="34" spans="1:10" x14ac:dyDescent="0.2">
      <c r="A34" s="657" t="s">
        <v>483</v>
      </c>
      <c r="B34" s="817"/>
      <c r="C34" s="544">
        <v>2146.4991100000002</v>
      </c>
      <c r="D34" s="545">
        <v>-45.016179812295114</v>
      </c>
      <c r="E34" s="546">
        <v>17966.613419999998</v>
      </c>
      <c r="F34" s="547">
        <v>-20.613012667927382</v>
      </c>
      <c r="G34" s="546">
        <v>59186.674389999993</v>
      </c>
      <c r="H34" s="547">
        <v>17.630455894304244</v>
      </c>
      <c r="I34" s="547">
        <v>14.98896352444036</v>
      </c>
      <c r="J34" s="690"/>
    </row>
    <row r="35" spans="1:10" x14ac:dyDescent="0.2">
      <c r="A35" s="657" t="s">
        <v>484</v>
      </c>
      <c r="B35" s="817"/>
      <c r="C35" s="544">
        <v>27921.709830000003</v>
      </c>
      <c r="D35" s="545">
        <v>9.560106605547869</v>
      </c>
      <c r="E35" s="546">
        <v>146290.41075000001</v>
      </c>
      <c r="F35" s="547">
        <v>7.5282547044567272</v>
      </c>
      <c r="G35" s="546">
        <v>335681.68520999997</v>
      </c>
      <c r="H35" s="547">
        <v>2.997676724538425</v>
      </c>
      <c r="I35" s="547">
        <v>85.011036475559649</v>
      </c>
      <c r="J35" s="690"/>
    </row>
    <row r="36" spans="1:10" x14ac:dyDescent="0.2">
      <c r="A36" s="839" t="s">
        <v>485</v>
      </c>
      <c r="B36" s="839"/>
      <c r="C36" s="233">
        <v>291.78001</v>
      </c>
      <c r="D36" s="198">
        <v>-77.47423773326453</v>
      </c>
      <c r="E36" s="729">
        <v>4399.4965400000001</v>
      </c>
      <c r="F36" s="730">
        <v>-29.631165948774157</v>
      </c>
      <c r="G36" s="729">
        <v>14858.707979999997</v>
      </c>
      <c r="H36" s="730">
        <v>43.357140512466749</v>
      </c>
      <c r="I36" s="730">
        <v>3.762952289986417</v>
      </c>
      <c r="J36" s="690"/>
    </row>
    <row r="37" spans="1:10" x14ac:dyDescent="0.2">
      <c r="B37" s="828"/>
      <c r="C37" s="583"/>
      <c r="D37" s="829"/>
      <c r="E37" s="583"/>
      <c r="F37" s="829"/>
      <c r="G37" s="583"/>
      <c r="H37" s="829"/>
      <c r="I37" s="225" t="s">
        <v>230</v>
      </c>
      <c r="J37" s="690"/>
    </row>
    <row r="38" spans="1:10" x14ac:dyDescent="0.2">
      <c r="A38" s="589" t="s">
        <v>681</v>
      </c>
      <c r="B38" s="690"/>
      <c r="C38" s="690"/>
      <c r="D38" s="690"/>
      <c r="E38" s="690"/>
      <c r="F38" s="690"/>
      <c r="G38" s="690"/>
      <c r="H38" s="690"/>
      <c r="I38" s="690"/>
      <c r="J38" s="1"/>
    </row>
    <row r="39" spans="1:10" ht="14.25" customHeight="1" x14ac:dyDescent="0.2">
      <c r="A39" s="590" t="s">
        <v>590</v>
      </c>
      <c r="B39" s="690"/>
      <c r="C39" s="690"/>
      <c r="D39" s="690"/>
      <c r="E39" s="690"/>
      <c r="F39" s="690"/>
      <c r="G39" s="690"/>
      <c r="H39" s="690"/>
      <c r="I39" s="690"/>
      <c r="J39" s="1"/>
    </row>
    <row r="40" spans="1:10" ht="14.25" customHeight="1" x14ac:dyDescent="0.2">
      <c r="A40" s="590" t="s">
        <v>511</v>
      </c>
      <c r="B40" s="731"/>
      <c r="C40" s="731"/>
      <c r="D40" s="731"/>
      <c r="E40" s="731"/>
      <c r="F40" s="731"/>
      <c r="G40" s="731"/>
      <c r="H40" s="731"/>
      <c r="I40" s="731"/>
    </row>
    <row r="41" spans="1:10" s="690" customFormat="1" ht="19.5" customHeight="1" x14ac:dyDescent="0.2">
      <c r="A41" s="850"/>
      <c r="B41" s="850"/>
      <c r="C41" s="850"/>
      <c r="D41" s="850"/>
      <c r="E41" s="850"/>
      <c r="F41" s="850"/>
      <c r="G41" s="850"/>
      <c r="H41" s="850"/>
      <c r="I41" s="850"/>
    </row>
    <row r="42" spans="1:10" s="690" customFormat="1" x14ac:dyDescent="0.2"/>
    <row r="43" spans="1:10" s="690" customFormat="1" x14ac:dyDescent="0.2"/>
    <row r="44" spans="1:10" s="690" customFormat="1" x14ac:dyDescent="0.2"/>
    <row r="45" spans="1:10" s="690" customFormat="1" x14ac:dyDescent="0.2"/>
    <row r="46" spans="1:10" s="690" customFormat="1" x14ac:dyDescent="0.2"/>
    <row r="47" spans="1:10" s="690" customFormat="1" x14ac:dyDescent="0.2"/>
    <row r="48" spans="1:10" s="690" customFormat="1" x14ac:dyDescent="0.2"/>
    <row r="49" s="690" customFormat="1" x14ac:dyDescent="0.2"/>
    <row r="50" s="690" customFormat="1" x14ac:dyDescent="0.2"/>
    <row r="51" s="690" customFormat="1" x14ac:dyDescent="0.2"/>
    <row r="52" s="690" customFormat="1" x14ac:dyDescent="0.2"/>
    <row r="53" s="690" customFormat="1" x14ac:dyDescent="0.2"/>
    <row r="54" s="690" customFormat="1" x14ac:dyDescent="0.2"/>
    <row r="55" s="690" customFormat="1" x14ac:dyDescent="0.2"/>
    <row r="56" s="690" customFormat="1" x14ac:dyDescent="0.2"/>
    <row r="57" s="690" customFormat="1" x14ac:dyDescent="0.2"/>
    <row r="58" s="690" customFormat="1" x14ac:dyDescent="0.2"/>
    <row r="59" s="690" customFormat="1" x14ac:dyDescent="0.2"/>
    <row r="60" s="690" customFormat="1" x14ac:dyDescent="0.2"/>
    <row r="61" s="690" customFormat="1" x14ac:dyDescent="0.2"/>
    <row r="62" s="690" customFormat="1" x14ac:dyDescent="0.2"/>
    <row r="63" s="690" customFormat="1" x14ac:dyDescent="0.2"/>
    <row r="64" s="690" customFormat="1" x14ac:dyDescent="0.2"/>
    <row r="65" s="690" customFormat="1" x14ac:dyDescent="0.2"/>
    <row r="66" s="690" customFormat="1" x14ac:dyDescent="0.2"/>
    <row r="67" s="690" customFormat="1" x14ac:dyDescent="0.2"/>
    <row r="68" s="690" customFormat="1" x14ac:dyDescent="0.2"/>
    <row r="69" s="690" customFormat="1" x14ac:dyDescent="0.2"/>
    <row r="70" s="690" customFormat="1" x14ac:dyDescent="0.2"/>
    <row r="71" s="690" customFormat="1" x14ac:dyDescent="0.2"/>
    <row r="72" s="690" customFormat="1" x14ac:dyDescent="0.2"/>
    <row r="73" s="690" customFormat="1" x14ac:dyDescent="0.2"/>
    <row r="74" s="690" customFormat="1" x14ac:dyDescent="0.2"/>
    <row r="75" s="690" customFormat="1" x14ac:dyDescent="0.2"/>
    <row r="76" s="690" customFormat="1" x14ac:dyDescent="0.2"/>
    <row r="77" s="690" customFormat="1" x14ac:dyDescent="0.2"/>
    <row r="78" s="690" customFormat="1" x14ac:dyDescent="0.2"/>
    <row r="79" s="690" customFormat="1" x14ac:dyDescent="0.2"/>
    <row r="80" s="690" customFormat="1" x14ac:dyDescent="0.2"/>
    <row r="81" s="690" customFormat="1" x14ac:dyDescent="0.2"/>
    <row r="82" s="690" customFormat="1" x14ac:dyDescent="0.2"/>
    <row r="83" s="690" customFormat="1" x14ac:dyDescent="0.2"/>
    <row r="84" s="690" customFormat="1" x14ac:dyDescent="0.2"/>
    <row r="85" s="690" customFormat="1" x14ac:dyDescent="0.2"/>
    <row r="86" s="690" customFormat="1" x14ac:dyDescent="0.2"/>
    <row r="87" s="690" customFormat="1" x14ac:dyDescent="0.2"/>
    <row r="88" s="690" customFormat="1" x14ac:dyDescent="0.2"/>
    <row r="89" s="690" customFormat="1" x14ac:dyDescent="0.2"/>
    <row r="90" s="690" customFormat="1" x14ac:dyDescent="0.2"/>
    <row r="91" s="690" customFormat="1" x14ac:dyDescent="0.2"/>
    <row r="92" s="690" customFormat="1" x14ac:dyDescent="0.2"/>
    <row r="93" s="690" customFormat="1" x14ac:dyDescent="0.2"/>
    <row r="94" s="690" customFormat="1" x14ac:dyDescent="0.2"/>
    <row r="95" s="690" customFormat="1" x14ac:dyDescent="0.2"/>
    <row r="96" s="690" customFormat="1" x14ac:dyDescent="0.2"/>
    <row r="97" s="690" customFormat="1" x14ac:dyDescent="0.2"/>
    <row r="98" s="690" customFormat="1" x14ac:dyDescent="0.2"/>
    <row r="99" s="690" customFormat="1" x14ac:dyDescent="0.2"/>
    <row r="100" s="690" customFormat="1" x14ac:dyDescent="0.2"/>
    <row r="101" s="690" customFormat="1" x14ac:dyDescent="0.2"/>
    <row r="102" s="690" customFormat="1" x14ac:dyDescent="0.2"/>
    <row r="103" s="690" customFormat="1" x14ac:dyDescent="0.2"/>
    <row r="104" s="690" customFormat="1" x14ac:dyDescent="0.2"/>
    <row r="105" s="690" customFormat="1" x14ac:dyDescent="0.2"/>
    <row r="106" s="690" customFormat="1" x14ac:dyDescent="0.2"/>
    <row r="107" s="690" customFormat="1" x14ac:dyDescent="0.2"/>
    <row r="108" s="690" customFormat="1" x14ac:dyDescent="0.2"/>
    <row r="109" s="690" customFormat="1" x14ac:dyDescent="0.2"/>
    <row r="110" s="690" customFormat="1" x14ac:dyDescent="0.2"/>
    <row r="111" s="690" customFormat="1" x14ac:dyDescent="0.2"/>
    <row r="112" s="690" customFormat="1" x14ac:dyDescent="0.2"/>
    <row r="113" s="690" customFormat="1" x14ac:dyDescent="0.2"/>
    <row r="114" s="690" customFormat="1" x14ac:dyDescent="0.2"/>
    <row r="115" s="690" customFormat="1" x14ac:dyDescent="0.2"/>
    <row r="116" s="690" customFormat="1" x14ac:dyDescent="0.2"/>
    <row r="117" s="690" customFormat="1" x14ac:dyDescent="0.2"/>
    <row r="118" s="690" customFormat="1" x14ac:dyDescent="0.2"/>
    <row r="119" s="690" customFormat="1" x14ac:dyDescent="0.2"/>
    <row r="120" s="690" customFormat="1" x14ac:dyDescent="0.2"/>
    <row r="121" s="690" customFormat="1" x14ac:dyDescent="0.2"/>
    <row r="122" s="690" customFormat="1" x14ac:dyDescent="0.2"/>
    <row r="123" s="690" customFormat="1" x14ac:dyDescent="0.2"/>
    <row r="124" s="690" customFormat="1" x14ac:dyDescent="0.2"/>
    <row r="125" s="690" customFormat="1" x14ac:dyDescent="0.2"/>
    <row r="126" s="690" customFormat="1" x14ac:dyDescent="0.2"/>
    <row r="127" s="690" customFormat="1" x14ac:dyDescent="0.2"/>
    <row r="128" s="690" customFormat="1" x14ac:dyDescent="0.2"/>
    <row r="129" s="690" customFormat="1" x14ac:dyDescent="0.2"/>
    <row r="130" s="690" customFormat="1" x14ac:dyDescent="0.2"/>
    <row r="131" s="690" customFormat="1" x14ac:dyDescent="0.2"/>
    <row r="132" s="690" customFormat="1" x14ac:dyDescent="0.2"/>
    <row r="133" s="690" customFormat="1" x14ac:dyDescent="0.2"/>
    <row r="134" s="690" customFormat="1" x14ac:dyDescent="0.2"/>
    <row r="135" s="690" customFormat="1" x14ac:dyDescent="0.2"/>
    <row r="136" s="690" customFormat="1" x14ac:dyDescent="0.2"/>
    <row r="137" s="690" customFormat="1" x14ac:dyDescent="0.2"/>
    <row r="138" s="690" customFormat="1" x14ac:dyDescent="0.2"/>
    <row r="139" s="690" customFormat="1" x14ac:dyDescent="0.2"/>
    <row r="140" s="690" customFormat="1" x14ac:dyDescent="0.2"/>
    <row r="141" s="690" customFormat="1" x14ac:dyDescent="0.2"/>
    <row r="142" s="690" customFormat="1" x14ac:dyDescent="0.2"/>
    <row r="143" s="690" customFormat="1" x14ac:dyDescent="0.2"/>
    <row r="144" s="690" customFormat="1" x14ac:dyDescent="0.2"/>
    <row r="145" s="690" customFormat="1" x14ac:dyDescent="0.2"/>
    <row r="146" s="690" customFormat="1" x14ac:dyDescent="0.2"/>
    <row r="147" s="690" customFormat="1" x14ac:dyDescent="0.2"/>
    <row r="148" s="690" customFormat="1" x14ac:dyDescent="0.2"/>
    <row r="149" s="690" customFormat="1" x14ac:dyDescent="0.2"/>
    <row r="150" s="690" customFormat="1" x14ac:dyDescent="0.2"/>
    <row r="151" s="690" customFormat="1" x14ac:dyDescent="0.2"/>
    <row r="152" s="690" customFormat="1" x14ac:dyDescent="0.2"/>
    <row r="153" s="690" customFormat="1" x14ac:dyDescent="0.2"/>
    <row r="154" s="690" customFormat="1" x14ac:dyDescent="0.2"/>
    <row r="155" s="690" customFormat="1" x14ac:dyDescent="0.2"/>
    <row r="156" s="690" customFormat="1" x14ac:dyDescent="0.2"/>
    <row r="157" s="690" customFormat="1" x14ac:dyDescent="0.2"/>
    <row r="158" s="690" customFormat="1" x14ac:dyDescent="0.2"/>
    <row r="159" s="690" customFormat="1" x14ac:dyDescent="0.2"/>
    <row r="160" s="690" customFormat="1" x14ac:dyDescent="0.2"/>
    <row r="161" s="690" customFormat="1" x14ac:dyDescent="0.2"/>
    <row r="162" s="690" customFormat="1" x14ac:dyDescent="0.2"/>
    <row r="163" s="690" customFormat="1" x14ac:dyDescent="0.2"/>
    <row r="164" s="690" customFormat="1" x14ac:dyDescent="0.2"/>
    <row r="165" s="690" customFormat="1" x14ac:dyDescent="0.2"/>
    <row r="166" s="690" customFormat="1" x14ac:dyDescent="0.2"/>
    <row r="167" s="690" customFormat="1" x14ac:dyDescent="0.2"/>
    <row r="168" s="690" customFormat="1" x14ac:dyDescent="0.2"/>
    <row r="169" s="690" customFormat="1" x14ac:dyDescent="0.2"/>
    <row r="170" s="690" customFormat="1" x14ac:dyDescent="0.2"/>
    <row r="171" s="690" customFormat="1" x14ac:dyDescent="0.2"/>
    <row r="172" s="690" customFormat="1" x14ac:dyDescent="0.2"/>
    <row r="173" s="690" customFormat="1" x14ac:dyDescent="0.2"/>
    <row r="174" s="690" customFormat="1" x14ac:dyDescent="0.2"/>
    <row r="175" s="690" customFormat="1" x14ac:dyDescent="0.2"/>
    <row r="176" s="690" customFormat="1" x14ac:dyDescent="0.2"/>
    <row r="177" s="690" customFormat="1" x14ac:dyDescent="0.2"/>
    <row r="178" s="690" customFormat="1" x14ac:dyDescent="0.2"/>
    <row r="179" s="690" customFormat="1" x14ac:dyDescent="0.2"/>
    <row r="180" s="690" customFormat="1" x14ac:dyDescent="0.2"/>
    <row r="181" s="690" customFormat="1" x14ac:dyDescent="0.2"/>
    <row r="182" s="690" customFormat="1" x14ac:dyDescent="0.2"/>
    <row r="183" s="690" customFormat="1" x14ac:dyDescent="0.2"/>
    <row r="184" s="690" customFormat="1" x14ac:dyDescent="0.2"/>
    <row r="185" s="690" customFormat="1" x14ac:dyDescent="0.2"/>
    <row r="186" s="690" customFormat="1" x14ac:dyDescent="0.2"/>
    <row r="187" s="690" customFormat="1" x14ac:dyDescent="0.2"/>
    <row r="188" s="690" customFormat="1" x14ac:dyDescent="0.2"/>
    <row r="189" s="690" customFormat="1" x14ac:dyDescent="0.2"/>
    <row r="190" s="690" customFormat="1" x14ac:dyDescent="0.2"/>
    <row r="191" s="690" customFormat="1" x14ac:dyDescent="0.2"/>
    <row r="192" s="690" customFormat="1" x14ac:dyDescent="0.2"/>
  </sheetData>
  <mergeCells count="5">
    <mergeCell ref="A3:A4"/>
    <mergeCell ref="B3:B4"/>
    <mergeCell ref="C3:D3"/>
    <mergeCell ref="E3:F3"/>
    <mergeCell ref="G3:I3"/>
  </mergeCells>
  <conditionalFormatting sqref="I11">
    <cfRule type="cellIs" dxfId="2054" priority="67" operator="between">
      <formula>0.00001</formula>
      <formula>0.499</formula>
    </cfRule>
  </conditionalFormatting>
  <conditionalFormatting sqref="I13">
    <cfRule type="cellIs" dxfId="2053" priority="64" operator="between">
      <formula>0.00001</formula>
      <formula>0.499</formula>
    </cfRule>
  </conditionalFormatting>
  <conditionalFormatting sqref="I10">
    <cfRule type="cellIs" dxfId="2052" priority="62" operator="between">
      <formula>0.00001</formula>
      <formula>0.499</formula>
    </cfRule>
  </conditionalFormatting>
  <conditionalFormatting sqref="I14">
    <cfRule type="cellIs" dxfId="2051" priority="45" operator="between">
      <formula>0.00001</formula>
      <formula>0.499</formula>
    </cfRule>
  </conditionalFormatting>
  <conditionalFormatting sqref="I26">
    <cfRule type="cellIs" dxfId="2050" priority="35" operator="between">
      <formula>0.00001</formula>
      <formula>0.499</formula>
    </cfRule>
  </conditionalFormatting>
  <conditionalFormatting sqref="H30">
    <cfRule type="cellIs" dxfId="2049" priority="8" operator="between">
      <formula>0.000001</formula>
      <formula>0.049999</formula>
    </cfRule>
  </conditionalFormatting>
  <conditionalFormatting sqref="F31 H31">
    <cfRule type="cellIs" dxfId="2048" priority="16" operator="between">
      <formula>".000001"</formula>
      <formula>".049"</formula>
    </cfRule>
  </conditionalFormatting>
  <conditionalFormatting sqref="F31">
    <cfRule type="cellIs" dxfId="2047" priority="15" operator="between">
      <formula>0.000001</formula>
      <formula>0.049999</formula>
    </cfRule>
  </conditionalFormatting>
  <conditionalFormatting sqref="H31">
    <cfRule type="cellIs" dxfId="2046" priority="14" operator="between">
      <formula>0.000001</formula>
      <formula>0.049999</formula>
    </cfRule>
  </conditionalFormatting>
  <conditionalFormatting sqref="F30 H30">
    <cfRule type="cellIs" dxfId="2045" priority="13" operator="between">
      <formula>".000001"</formula>
      <formula>".049"</formula>
    </cfRule>
  </conditionalFormatting>
  <conditionalFormatting sqref="F30">
    <cfRule type="cellIs" dxfId="2044" priority="12" operator="between">
      <formula>0.000001</formula>
      <formula>0.049999</formula>
    </cfRule>
  </conditionalFormatting>
  <conditionalFormatting sqref="H30">
    <cfRule type="cellIs" dxfId="2043" priority="11" operator="between">
      <formula>0.000001</formula>
      <formula>0.049999</formula>
    </cfRule>
  </conditionalFormatting>
  <conditionalFormatting sqref="F30 H30">
    <cfRule type="cellIs" dxfId="2042" priority="10" operator="between">
      <formula>".000001"</formula>
      <formula>".049"</formula>
    </cfRule>
  </conditionalFormatting>
  <conditionalFormatting sqref="F30">
    <cfRule type="cellIs" dxfId="2041" priority="9" operator="between">
      <formula>0.000001</formula>
      <formula>0.049999</formula>
    </cfRule>
  </conditionalFormatting>
  <conditionalFormatting sqref="I27">
    <cfRule type="cellIs" dxfId="2040" priority="6" operator="between">
      <formula>0.00001</formula>
      <formula>0.499</formula>
    </cfRule>
  </conditionalFormatting>
  <conditionalFormatting sqref="I22">
    <cfRule type="cellIs" dxfId="2039" priority="4" operator="between">
      <formula>0.00001</formula>
      <formula>0.499</formula>
    </cfRule>
  </conditionalFormatting>
  <conditionalFormatting sqref="I18">
    <cfRule type="cellIs" dxfId="2038" priority="3" operator="between">
      <formula>0.00001</formula>
      <formula>0.499</formula>
    </cfRule>
  </conditionalFormatting>
  <conditionalFormatting sqref="I19">
    <cfRule type="cellIs" dxfId="2037" priority="2" operator="between">
      <formula>0.00001</formula>
      <formula>0.499</formula>
    </cfRule>
  </conditionalFormatting>
  <conditionalFormatting sqref="I17">
    <cfRule type="cellIs" dxfId="2036" priority="1"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AE50"/>
  <sheetViews>
    <sheetView workbookViewId="0">
      <selection sqref="A1:F2"/>
    </sheetView>
  </sheetViews>
  <sheetFormatPr baseColWidth="10" defaultRowHeight="14.25" x14ac:dyDescent="0.2"/>
  <cols>
    <col min="1" max="1" width="25.25" customWidth="1"/>
    <col min="3" max="3" width="11.875" bestFit="1" customWidth="1"/>
    <col min="8" max="8" width="10.375" customWidth="1"/>
    <col min="9" max="31" width="11" style="690"/>
    <col min="40" max="40" width="10.875" bestFit="1" customWidth="1"/>
  </cols>
  <sheetData>
    <row r="1" spans="1:9" x14ac:dyDescent="0.2">
      <c r="A1" s="930" t="s">
        <v>18</v>
      </c>
      <c r="B1" s="930"/>
      <c r="C1" s="930"/>
      <c r="D1" s="930"/>
      <c r="E1" s="930"/>
      <c r="F1" s="930"/>
      <c r="G1" s="1"/>
      <c r="H1" s="1"/>
    </row>
    <row r="2" spans="1:9" x14ac:dyDescent="0.2">
      <c r="A2" s="931"/>
      <c r="B2" s="931"/>
      <c r="C2" s="931"/>
      <c r="D2" s="931"/>
      <c r="E2" s="931"/>
      <c r="F2" s="931"/>
      <c r="G2" s="11"/>
      <c r="H2" s="61" t="s">
        <v>506</v>
      </c>
    </row>
    <row r="3" spans="1:9" x14ac:dyDescent="0.2">
      <c r="A3" s="12"/>
      <c r="B3" s="900">
        <f>INDICE!A3</f>
        <v>43221</v>
      </c>
      <c r="C3" s="900">
        <v>41671</v>
      </c>
      <c r="D3" s="919" t="s">
        <v>117</v>
      </c>
      <c r="E3" s="919"/>
      <c r="F3" s="919" t="s">
        <v>118</v>
      </c>
      <c r="G3" s="919"/>
      <c r="H3" s="919"/>
    </row>
    <row r="4" spans="1:9" x14ac:dyDescent="0.2">
      <c r="A4" s="522"/>
      <c r="B4" s="237" t="s">
        <v>54</v>
      </c>
      <c r="C4" s="238" t="s">
        <v>454</v>
      </c>
      <c r="D4" s="237" t="s">
        <v>54</v>
      </c>
      <c r="E4" s="238" t="s">
        <v>454</v>
      </c>
      <c r="F4" s="237" t="s">
        <v>54</v>
      </c>
      <c r="G4" s="239" t="s">
        <v>454</v>
      </c>
      <c r="H4" s="238" t="s">
        <v>510</v>
      </c>
      <c r="I4" s="61"/>
    </row>
    <row r="5" spans="1:9" ht="14.1" customHeight="1" x14ac:dyDescent="0.2">
      <c r="A5" s="549" t="s">
        <v>359</v>
      </c>
      <c r="B5" s="314">
        <v>18063.961700000003</v>
      </c>
      <c r="C5" s="315">
        <v>10.857116473289587</v>
      </c>
      <c r="D5" s="314">
        <v>101233.30598</v>
      </c>
      <c r="E5" s="315">
        <v>13.327573666999577</v>
      </c>
      <c r="F5" s="314">
        <v>217248.38055</v>
      </c>
      <c r="G5" s="315">
        <v>-0.28854522188625759</v>
      </c>
      <c r="H5" s="315">
        <v>55.017925662636458</v>
      </c>
    </row>
    <row r="6" spans="1:9" x14ac:dyDescent="0.2">
      <c r="A6" s="538" t="s">
        <v>360</v>
      </c>
      <c r="B6" s="591">
        <v>5468.3635100000001</v>
      </c>
      <c r="C6" s="592">
        <v>-6.8009949665213734</v>
      </c>
      <c r="D6" s="591">
        <v>31061.645369999998</v>
      </c>
      <c r="E6" s="592">
        <v>-10.934630605808158</v>
      </c>
      <c r="F6" s="591">
        <v>70931.985620000007</v>
      </c>
      <c r="G6" s="592">
        <v>-12.582675219413062</v>
      </c>
      <c r="H6" s="592">
        <v>17.963451336504605</v>
      </c>
    </row>
    <row r="7" spans="1:9" x14ac:dyDescent="0.2">
      <c r="A7" s="538" t="s">
        <v>361</v>
      </c>
      <c r="B7" s="593">
        <v>10449.09908</v>
      </c>
      <c r="C7" s="592">
        <v>60.175408819825861</v>
      </c>
      <c r="D7" s="591">
        <v>54559.082450000002</v>
      </c>
      <c r="E7" s="592">
        <v>44.375233117924587</v>
      </c>
      <c r="F7" s="591">
        <v>103266.70975999998</v>
      </c>
      <c r="G7" s="592">
        <v>4.1745647565231181</v>
      </c>
      <c r="H7" s="592">
        <v>26.152186481745144</v>
      </c>
    </row>
    <row r="8" spans="1:9" x14ac:dyDescent="0.2">
      <c r="A8" s="538" t="s">
        <v>571</v>
      </c>
      <c r="B8" s="593">
        <v>0</v>
      </c>
      <c r="C8" s="594" t="s">
        <v>147</v>
      </c>
      <c r="D8" s="591">
        <v>27.0702</v>
      </c>
      <c r="E8" s="594">
        <v>82.184297539015887</v>
      </c>
      <c r="F8" s="591">
        <v>27.0702</v>
      </c>
      <c r="G8" s="594">
        <v>18.424109168110675</v>
      </c>
      <c r="H8" s="703">
        <v>6.8554999006306822E-3</v>
      </c>
    </row>
    <row r="9" spans="1:9" x14ac:dyDescent="0.2">
      <c r="A9" s="538" t="s">
        <v>572</v>
      </c>
      <c r="B9" s="591">
        <v>2146.4991100000002</v>
      </c>
      <c r="C9" s="592">
        <v>-45.016179812295107</v>
      </c>
      <c r="D9" s="591">
        <v>15585.507960000001</v>
      </c>
      <c r="E9" s="592">
        <v>-6.3837694604778257</v>
      </c>
      <c r="F9" s="591">
        <v>43022.614970000017</v>
      </c>
      <c r="G9" s="592">
        <v>14.470935714588013</v>
      </c>
      <c r="H9" s="592">
        <v>10.895432344486084</v>
      </c>
    </row>
    <row r="10" spans="1:9" x14ac:dyDescent="0.2">
      <c r="A10" s="549" t="s">
        <v>362</v>
      </c>
      <c r="B10" s="551">
        <v>12004.247240000001</v>
      </c>
      <c r="C10" s="315">
        <v>-8.3249746700073075</v>
      </c>
      <c r="D10" s="551">
        <v>63023.718190000007</v>
      </c>
      <c r="E10" s="315">
        <v>-9.1175015682889029</v>
      </c>
      <c r="F10" s="551">
        <v>177619.97905000002</v>
      </c>
      <c r="G10" s="315">
        <v>12.172767506186396</v>
      </c>
      <c r="H10" s="315">
        <v>44.982074337363557</v>
      </c>
    </row>
    <row r="11" spans="1:9" x14ac:dyDescent="0.2">
      <c r="A11" s="538" t="s">
        <v>363</v>
      </c>
      <c r="B11" s="591">
        <v>5015.3261500000008</v>
      </c>
      <c r="C11" s="594">
        <v>-4.2253162840606375</v>
      </c>
      <c r="D11" s="591">
        <v>22566.380920000003</v>
      </c>
      <c r="E11" s="592">
        <v>3.7292485863362734</v>
      </c>
      <c r="F11" s="591">
        <v>62232.559620000007</v>
      </c>
      <c r="G11" s="592">
        <v>48.517394624109315</v>
      </c>
      <c r="H11" s="592">
        <v>15.76033078037484</v>
      </c>
    </row>
    <row r="12" spans="1:9" x14ac:dyDescent="0.2">
      <c r="A12" s="538" t="s">
        <v>364</v>
      </c>
      <c r="B12" s="591">
        <v>1751.8947700000001</v>
      </c>
      <c r="C12" s="592">
        <v>-6.0090948744850508</v>
      </c>
      <c r="D12" s="591">
        <v>10830.872719999999</v>
      </c>
      <c r="E12" s="592">
        <v>-0.67234634324334752</v>
      </c>
      <c r="F12" s="591">
        <v>30210.406060000001</v>
      </c>
      <c r="G12" s="592">
        <v>42.951636911561174</v>
      </c>
      <c r="H12" s="592">
        <v>7.650753808333242</v>
      </c>
    </row>
    <row r="13" spans="1:9" x14ac:dyDescent="0.2">
      <c r="A13" s="538" t="s">
        <v>365</v>
      </c>
      <c r="B13" s="591">
        <v>0</v>
      </c>
      <c r="C13" s="594">
        <v>-100</v>
      </c>
      <c r="D13" s="591">
        <v>4081.9919199999999</v>
      </c>
      <c r="E13" s="592">
        <v>23.118485079116979</v>
      </c>
      <c r="F13" s="591">
        <v>10145.03275</v>
      </c>
      <c r="G13" s="592">
        <v>5.0796090698998286</v>
      </c>
      <c r="H13" s="592">
        <v>2.5692189569903441</v>
      </c>
    </row>
    <row r="14" spans="1:9" x14ac:dyDescent="0.2">
      <c r="A14" s="538" t="s">
        <v>366</v>
      </c>
      <c r="B14" s="591">
        <v>3674.7897199999998</v>
      </c>
      <c r="C14" s="592">
        <v>-0.47998231491732429</v>
      </c>
      <c r="D14" s="591">
        <v>19519.191750000002</v>
      </c>
      <c r="E14" s="592">
        <v>11.056277237541115</v>
      </c>
      <c r="F14" s="591">
        <v>52131.012519999997</v>
      </c>
      <c r="G14" s="592">
        <v>27.271482201262749</v>
      </c>
      <c r="H14" s="592">
        <v>13.202124518867123</v>
      </c>
    </row>
    <row r="15" spans="1:9" x14ac:dyDescent="0.2">
      <c r="A15" s="538" t="s">
        <v>367</v>
      </c>
      <c r="B15" s="591">
        <v>1062.3296</v>
      </c>
      <c r="C15" s="592" t="s">
        <v>147</v>
      </c>
      <c r="D15" s="591">
        <v>5029.1465600000001</v>
      </c>
      <c r="E15" s="592">
        <v>27.796244292440235</v>
      </c>
      <c r="F15" s="591">
        <v>12597.961499999999</v>
      </c>
      <c r="G15" s="592">
        <v>4.9439947600148653</v>
      </c>
      <c r="H15" s="592">
        <v>3.1904206031502964</v>
      </c>
    </row>
    <row r="16" spans="1:9" x14ac:dyDescent="0.2">
      <c r="A16" s="538" t="s">
        <v>368</v>
      </c>
      <c r="B16" s="591">
        <v>499.90699999999998</v>
      </c>
      <c r="C16" s="592">
        <v>-65.344918602599691</v>
      </c>
      <c r="D16" s="591">
        <v>996.13432000000012</v>
      </c>
      <c r="E16" s="592">
        <v>-91.601158876368984</v>
      </c>
      <c r="F16" s="591">
        <v>10303.006600000001</v>
      </c>
      <c r="G16" s="592">
        <v>-68.482315383426823</v>
      </c>
      <c r="H16" s="592">
        <v>2.6092256696477034</v>
      </c>
    </row>
    <row r="17" spans="1:8" x14ac:dyDescent="0.2">
      <c r="A17" s="549" t="s">
        <v>611</v>
      </c>
      <c r="B17" s="733">
        <v>0</v>
      </c>
      <c r="C17" s="551" t="s">
        <v>147</v>
      </c>
      <c r="D17" s="551">
        <v>0</v>
      </c>
      <c r="E17" s="566">
        <v>-100</v>
      </c>
      <c r="F17" s="551">
        <v>0</v>
      </c>
      <c r="G17" s="566">
        <v>-100</v>
      </c>
      <c r="H17" s="734">
        <v>0</v>
      </c>
    </row>
    <row r="18" spans="1:8" x14ac:dyDescent="0.2">
      <c r="A18" s="550" t="s">
        <v>116</v>
      </c>
      <c r="B18" s="68">
        <v>30068.208940000004</v>
      </c>
      <c r="C18" s="69">
        <v>2.3105313248538804</v>
      </c>
      <c r="D18" s="68">
        <v>164257.02416999999</v>
      </c>
      <c r="E18" s="69">
        <v>3.5146159684554137</v>
      </c>
      <c r="F18" s="68">
        <v>394868.35959999997</v>
      </c>
      <c r="G18" s="69">
        <v>4.9546290196707536</v>
      </c>
      <c r="H18" s="69">
        <v>100</v>
      </c>
    </row>
    <row r="19" spans="1:8" x14ac:dyDescent="0.2">
      <c r="A19" s="584"/>
      <c r="B19" s="1"/>
      <c r="C19" s="1"/>
      <c r="D19" s="1"/>
      <c r="E19" s="1"/>
      <c r="F19" s="1"/>
      <c r="G19" s="1"/>
      <c r="H19" s="225" t="s">
        <v>230</v>
      </c>
    </row>
    <row r="20" spans="1:8" x14ac:dyDescent="0.2">
      <c r="A20" s="589" t="s">
        <v>681</v>
      </c>
      <c r="B20" s="1"/>
      <c r="C20" s="1"/>
      <c r="D20" s="1"/>
      <c r="E20" s="1"/>
      <c r="F20" s="1"/>
      <c r="G20" s="1"/>
      <c r="H20" s="1"/>
    </row>
    <row r="21" spans="1:8" x14ac:dyDescent="0.2">
      <c r="A21" s="590" t="s">
        <v>589</v>
      </c>
      <c r="B21" s="1"/>
      <c r="C21" s="1"/>
      <c r="D21" s="1"/>
      <c r="E21" s="1"/>
      <c r="F21" s="1"/>
      <c r="G21" s="1"/>
      <c r="H21" s="1"/>
    </row>
    <row r="22" spans="1:8" x14ac:dyDescent="0.2">
      <c r="A22" s="938"/>
      <c r="B22" s="938"/>
      <c r="C22" s="938"/>
      <c r="D22" s="938"/>
      <c r="E22" s="938"/>
      <c r="F22" s="938"/>
      <c r="G22" s="938"/>
      <c r="H22" s="938"/>
    </row>
    <row r="23" spans="1:8" s="690" customFormat="1" x14ac:dyDescent="0.2">
      <c r="A23" s="938"/>
      <c r="B23" s="938"/>
      <c r="C23" s="938"/>
      <c r="D23" s="938"/>
      <c r="E23" s="938"/>
      <c r="F23" s="938"/>
      <c r="G23" s="938"/>
      <c r="H23" s="938"/>
    </row>
    <row r="24" spans="1:8" s="690" customFormat="1" x14ac:dyDescent="0.2"/>
    <row r="25" spans="1:8" s="690" customFormat="1" x14ac:dyDescent="0.2"/>
    <row r="26" spans="1:8" s="690" customFormat="1" x14ac:dyDescent="0.2"/>
    <row r="27" spans="1:8" s="690" customFormat="1" x14ac:dyDescent="0.2"/>
    <row r="28" spans="1:8" s="690" customFormat="1" x14ac:dyDescent="0.2"/>
    <row r="29" spans="1:8" s="690" customFormat="1" x14ac:dyDescent="0.2"/>
    <row r="30" spans="1:8" s="690" customFormat="1" x14ac:dyDescent="0.2"/>
    <row r="31" spans="1:8" s="690" customFormat="1" x14ac:dyDescent="0.2"/>
    <row r="32" spans="1:8" s="690" customFormat="1" x14ac:dyDescent="0.2"/>
    <row r="33" s="690" customFormat="1" x14ac:dyDescent="0.2"/>
    <row r="34" s="690" customFormat="1" x14ac:dyDescent="0.2"/>
    <row r="35" s="690" customFormat="1" x14ac:dyDescent="0.2"/>
    <row r="36" s="690" customFormat="1" x14ac:dyDescent="0.2"/>
    <row r="37" s="690" customFormat="1" x14ac:dyDescent="0.2"/>
    <row r="38" s="690" customFormat="1" x14ac:dyDescent="0.2"/>
    <row r="39" s="690" customFormat="1" x14ac:dyDescent="0.2"/>
    <row r="40" s="690" customFormat="1" x14ac:dyDescent="0.2"/>
    <row r="41" s="690" customFormat="1" x14ac:dyDescent="0.2"/>
    <row r="42" s="690" customFormat="1" x14ac:dyDescent="0.2"/>
    <row r="43" s="690" customFormat="1" x14ac:dyDescent="0.2"/>
    <row r="44" s="690" customFormat="1" x14ac:dyDescent="0.2"/>
    <row r="45" s="690" customFormat="1" x14ac:dyDescent="0.2"/>
    <row r="46" s="690" customFormat="1" x14ac:dyDescent="0.2"/>
    <row r="47" s="690" customFormat="1" x14ac:dyDescent="0.2"/>
    <row r="48" s="690" customFormat="1" x14ac:dyDescent="0.2"/>
    <row r="49" s="690" customFormat="1" x14ac:dyDescent="0.2"/>
    <row r="50" s="690" customFormat="1" x14ac:dyDescent="0.2"/>
  </sheetData>
  <mergeCells count="5">
    <mergeCell ref="A1:F2"/>
    <mergeCell ref="B3:C3"/>
    <mergeCell ref="D3:E3"/>
    <mergeCell ref="F3:H3"/>
    <mergeCell ref="A22:H23"/>
  </mergeCells>
  <conditionalFormatting sqref="H17">
    <cfRule type="cellIs" dxfId="2035" priority="11" operator="between">
      <formula>0.0001</formula>
      <formula>0.44999</formula>
    </cfRule>
  </conditionalFormatting>
  <conditionalFormatting sqref="E18">
    <cfRule type="cellIs" dxfId="2034" priority="3" operator="between">
      <formula>0.00001</formula>
      <formula>0.049999</formula>
    </cfRule>
  </conditionalFormatting>
  <conditionalFormatting sqref="G18">
    <cfRule type="cellIs" dxfId="2033" priority="2" operator="between">
      <formula>0.00001</formula>
      <formula>0.049999</formula>
    </cfRule>
  </conditionalFormatting>
  <conditionalFormatting sqref="H8">
    <cfRule type="cellIs" dxfId="2032"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AK408"/>
  <sheetViews>
    <sheetView workbookViewId="0"/>
  </sheetViews>
  <sheetFormatPr baseColWidth="10" defaultRowHeight="14.25" x14ac:dyDescent="0.2"/>
  <cols>
    <col min="1" max="1" width="16.375" customWidth="1"/>
    <col min="9" max="37" width="11" style="690"/>
  </cols>
  <sheetData>
    <row r="1" spans="1:8" ht="15" x14ac:dyDescent="0.25">
      <c r="A1" s="379" t="s">
        <v>546</v>
      </c>
      <c r="B1" s="1"/>
      <c r="C1" s="1"/>
      <c r="D1" s="1"/>
      <c r="E1" s="1"/>
      <c r="F1" s="1"/>
      <c r="G1" s="1"/>
      <c r="H1" s="1"/>
    </row>
    <row r="2" spans="1:8" x14ac:dyDescent="0.2">
      <c r="A2" s="1"/>
      <c r="B2" s="1"/>
      <c r="C2" s="1"/>
      <c r="D2" s="1"/>
      <c r="E2" s="1"/>
      <c r="F2" s="1"/>
      <c r="G2" s="61" t="s">
        <v>508</v>
      </c>
      <c r="H2" s="1"/>
    </row>
    <row r="3" spans="1:8" x14ac:dyDescent="0.2">
      <c r="A3" s="62"/>
      <c r="B3" s="900">
        <f>INDICE!A3</f>
        <v>43221</v>
      </c>
      <c r="C3" s="919">
        <v>41671</v>
      </c>
      <c r="D3" s="919" t="s">
        <v>117</v>
      </c>
      <c r="E3" s="919"/>
      <c r="F3" s="919" t="s">
        <v>118</v>
      </c>
      <c r="G3" s="919"/>
      <c r="H3" s="1"/>
    </row>
    <row r="4" spans="1:8" x14ac:dyDescent="0.2">
      <c r="A4" s="74"/>
      <c r="B4" s="237" t="s">
        <v>373</v>
      </c>
      <c r="C4" s="238" t="s">
        <v>454</v>
      </c>
      <c r="D4" s="237" t="s">
        <v>373</v>
      </c>
      <c r="E4" s="238" t="s">
        <v>454</v>
      </c>
      <c r="F4" s="237" t="s">
        <v>373</v>
      </c>
      <c r="G4" s="239" t="s">
        <v>454</v>
      </c>
      <c r="H4" s="1"/>
    </row>
    <row r="5" spans="1:8" x14ac:dyDescent="0.2">
      <c r="A5" s="595" t="s">
        <v>507</v>
      </c>
      <c r="B5" s="596">
        <v>17.693031909403778</v>
      </c>
      <c r="C5" s="569">
        <v>2.0026962229569381</v>
      </c>
      <c r="D5" s="597">
        <v>17.62867473169549</v>
      </c>
      <c r="E5" s="569">
        <v>-3.7429020748294142</v>
      </c>
      <c r="F5" s="597">
        <v>17.31403324214423</v>
      </c>
      <c r="G5" s="569">
        <v>8.2613388156188297</v>
      </c>
      <c r="H5" s="1"/>
    </row>
    <row r="6" spans="1:8" x14ac:dyDescent="0.2">
      <c r="A6" s="64"/>
      <c r="B6" s="64"/>
      <c r="C6" s="64"/>
      <c r="D6" s="64"/>
      <c r="E6" s="64"/>
      <c r="F6" s="64"/>
      <c r="G6" s="70" t="s">
        <v>374</v>
      </c>
      <c r="H6" s="1"/>
    </row>
    <row r="7" spans="1:8" x14ac:dyDescent="0.2">
      <c r="A7" s="251" t="s">
        <v>677</v>
      </c>
      <c r="B7" s="93"/>
      <c r="C7" s="264"/>
      <c r="D7" s="264"/>
      <c r="E7" s="264"/>
      <c r="F7" s="93"/>
      <c r="G7" s="93"/>
      <c r="H7" s="1"/>
    </row>
    <row r="8" spans="1:8" x14ac:dyDescent="0.2">
      <c r="A8" s="589" t="s">
        <v>375</v>
      </c>
      <c r="B8" s="130"/>
      <c r="C8" s="130"/>
      <c r="D8" s="130"/>
      <c r="E8" s="130"/>
      <c r="F8" s="130"/>
      <c r="G8" s="130"/>
      <c r="H8" s="1"/>
    </row>
    <row r="9" spans="1:8" x14ac:dyDescent="0.2">
      <c r="A9" s="1"/>
      <c r="B9" s="1"/>
      <c r="C9" s="1"/>
      <c r="D9" s="1"/>
      <c r="E9" s="1"/>
      <c r="F9" s="1"/>
      <c r="G9" s="1"/>
      <c r="H9" s="1"/>
    </row>
    <row r="10" spans="1:8" s="690" customFormat="1" x14ac:dyDescent="0.2"/>
    <row r="11" spans="1:8" s="690" customFormat="1" x14ac:dyDescent="0.2"/>
    <row r="12" spans="1:8" s="690" customFormat="1" x14ac:dyDescent="0.2"/>
    <row r="13" spans="1:8" s="690" customFormat="1" x14ac:dyDescent="0.2"/>
    <row r="14" spans="1:8" s="690" customFormat="1" x14ac:dyDescent="0.2"/>
    <row r="15" spans="1:8" s="690" customFormat="1" x14ac:dyDescent="0.2"/>
    <row r="16" spans="1:8" s="690" customFormat="1" x14ac:dyDescent="0.2"/>
    <row r="17" s="690" customFormat="1" x14ac:dyDescent="0.2"/>
    <row r="18" s="690" customFormat="1" x14ac:dyDescent="0.2"/>
    <row r="19" s="690" customFormat="1" x14ac:dyDescent="0.2"/>
    <row r="20" s="690" customFormat="1" x14ac:dyDescent="0.2"/>
    <row r="21" s="690" customFormat="1" x14ac:dyDescent="0.2"/>
    <row r="22" s="690" customFormat="1" x14ac:dyDescent="0.2"/>
    <row r="23" s="690" customFormat="1" x14ac:dyDescent="0.2"/>
    <row r="24" s="690" customFormat="1" x14ac:dyDescent="0.2"/>
    <row r="25" s="690" customFormat="1" x14ac:dyDescent="0.2"/>
    <row r="26" s="690" customFormat="1" x14ac:dyDescent="0.2"/>
    <row r="27" s="690" customFormat="1" x14ac:dyDescent="0.2"/>
    <row r="28" s="690" customFormat="1" x14ac:dyDescent="0.2"/>
    <row r="29" s="690" customFormat="1" x14ac:dyDescent="0.2"/>
    <row r="30" s="690" customFormat="1" x14ac:dyDescent="0.2"/>
    <row r="31" s="690" customFormat="1" x14ac:dyDescent="0.2"/>
    <row r="32" s="690" customFormat="1" x14ac:dyDescent="0.2"/>
    <row r="33" s="690" customFormat="1" x14ac:dyDescent="0.2"/>
    <row r="34" s="690" customFormat="1" x14ac:dyDescent="0.2"/>
    <row r="35" s="690" customFormat="1" x14ac:dyDescent="0.2"/>
    <row r="36" s="690" customFormat="1" x14ac:dyDescent="0.2"/>
    <row r="37" s="690" customFormat="1" x14ac:dyDescent="0.2"/>
    <row r="38" s="690" customFormat="1" x14ac:dyDescent="0.2"/>
    <row r="39" s="690" customFormat="1" x14ac:dyDescent="0.2"/>
    <row r="40" s="690" customFormat="1" x14ac:dyDescent="0.2"/>
    <row r="41" s="690" customFormat="1" x14ac:dyDescent="0.2"/>
    <row r="42" s="690" customFormat="1" x14ac:dyDescent="0.2"/>
    <row r="43" s="690" customFormat="1" x14ac:dyDescent="0.2"/>
    <row r="44" s="690" customFormat="1" x14ac:dyDescent="0.2"/>
    <row r="45" s="690" customFormat="1" x14ac:dyDescent="0.2"/>
    <row r="46" s="690" customFormat="1" x14ac:dyDescent="0.2"/>
    <row r="47" s="690" customFormat="1" x14ac:dyDescent="0.2"/>
    <row r="48" s="690" customFormat="1" x14ac:dyDescent="0.2"/>
    <row r="49" s="690" customFormat="1" x14ac:dyDescent="0.2"/>
    <row r="50" s="690" customFormat="1" x14ac:dyDescent="0.2"/>
    <row r="51" s="690" customFormat="1" x14ac:dyDescent="0.2"/>
    <row r="52" s="690" customFormat="1" x14ac:dyDescent="0.2"/>
    <row r="53" s="690" customFormat="1" x14ac:dyDescent="0.2"/>
    <row r="54" s="690" customFormat="1" x14ac:dyDescent="0.2"/>
    <row r="55" s="690" customFormat="1" x14ac:dyDescent="0.2"/>
    <row r="56" s="690" customFormat="1" x14ac:dyDescent="0.2"/>
    <row r="57" s="690" customFormat="1" x14ac:dyDescent="0.2"/>
    <row r="58" s="690" customFormat="1" x14ac:dyDescent="0.2"/>
    <row r="59" s="690" customFormat="1" x14ac:dyDescent="0.2"/>
    <row r="60" s="690" customFormat="1" x14ac:dyDescent="0.2"/>
    <row r="61" s="690" customFormat="1" x14ac:dyDescent="0.2"/>
    <row r="62" s="690" customFormat="1" x14ac:dyDescent="0.2"/>
    <row r="63" s="690" customFormat="1" x14ac:dyDescent="0.2"/>
    <row r="64" s="690" customFormat="1" x14ac:dyDescent="0.2"/>
    <row r="65" s="690" customFormat="1" x14ac:dyDescent="0.2"/>
    <row r="66" s="690" customFormat="1" x14ac:dyDescent="0.2"/>
    <row r="67" s="690" customFormat="1" x14ac:dyDescent="0.2"/>
    <row r="68" s="690" customFormat="1" x14ac:dyDescent="0.2"/>
    <row r="69" s="690" customFormat="1" x14ac:dyDescent="0.2"/>
    <row r="70" s="690" customFormat="1" x14ac:dyDescent="0.2"/>
    <row r="71" s="690" customFormat="1" x14ac:dyDescent="0.2"/>
    <row r="72" s="690" customFormat="1" x14ac:dyDescent="0.2"/>
    <row r="73" s="690" customFormat="1" x14ac:dyDescent="0.2"/>
    <row r="74" s="690" customFormat="1" x14ac:dyDescent="0.2"/>
    <row r="75" s="690" customFormat="1" x14ac:dyDescent="0.2"/>
    <row r="76" s="690" customFormat="1" x14ac:dyDescent="0.2"/>
    <row r="77" s="690" customFormat="1" x14ac:dyDescent="0.2"/>
    <row r="78" s="690" customFormat="1" x14ac:dyDescent="0.2"/>
    <row r="79" s="690" customFormat="1" x14ac:dyDescent="0.2"/>
    <row r="80" s="690" customFormat="1" x14ac:dyDescent="0.2"/>
    <row r="81" s="690" customFormat="1" x14ac:dyDescent="0.2"/>
    <row r="82" s="690" customFormat="1" x14ac:dyDescent="0.2"/>
    <row r="83" s="690" customFormat="1" x14ac:dyDescent="0.2"/>
    <row r="84" s="690" customFormat="1" x14ac:dyDescent="0.2"/>
    <row r="85" s="690" customFormat="1" x14ac:dyDescent="0.2"/>
    <row r="86" s="690" customFormat="1" x14ac:dyDescent="0.2"/>
    <row r="87" s="690" customFormat="1" x14ac:dyDescent="0.2"/>
    <row r="88" s="690" customFormat="1" x14ac:dyDescent="0.2"/>
    <row r="89" s="690" customFormat="1" x14ac:dyDescent="0.2"/>
    <row r="90" s="690" customFormat="1" x14ac:dyDescent="0.2"/>
    <row r="91" s="690" customFormat="1" x14ac:dyDescent="0.2"/>
    <row r="92" s="690" customFormat="1" x14ac:dyDescent="0.2"/>
    <row r="93" s="690" customFormat="1" x14ac:dyDescent="0.2"/>
    <row r="94" s="690" customFormat="1" x14ac:dyDescent="0.2"/>
    <row r="95" s="690" customFormat="1" x14ac:dyDescent="0.2"/>
    <row r="96" s="690" customFormat="1" x14ac:dyDescent="0.2"/>
    <row r="97" s="690" customFormat="1" x14ac:dyDescent="0.2"/>
    <row r="98" s="690" customFormat="1" x14ac:dyDescent="0.2"/>
    <row r="99" s="690" customFormat="1" x14ac:dyDescent="0.2"/>
    <row r="100" s="690" customFormat="1" x14ac:dyDescent="0.2"/>
    <row r="101" s="690" customFormat="1" x14ac:dyDescent="0.2"/>
    <row r="102" s="690" customFormat="1" x14ac:dyDescent="0.2"/>
    <row r="103" s="690" customFormat="1" x14ac:dyDescent="0.2"/>
    <row r="104" s="690" customFormat="1" x14ac:dyDescent="0.2"/>
    <row r="105" s="690" customFormat="1" x14ac:dyDescent="0.2"/>
    <row r="106" s="690" customFormat="1" x14ac:dyDescent="0.2"/>
    <row r="107" s="690" customFormat="1" x14ac:dyDescent="0.2"/>
    <row r="108" s="690" customFormat="1" x14ac:dyDescent="0.2"/>
    <row r="109" s="690" customFormat="1" x14ac:dyDescent="0.2"/>
    <row r="110" s="690" customFormat="1" x14ac:dyDescent="0.2"/>
    <row r="111" s="690" customFormat="1" x14ac:dyDescent="0.2"/>
    <row r="112" s="690" customFormat="1" x14ac:dyDescent="0.2"/>
    <row r="113" s="690" customFormat="1" x14ac:dyDescent="0.2"/>
    <row r="114" s="690" customFormat="1" x14ac:dyDescent="0.2"/>
    <row r="115" s="690" customFormat="1" x14ac:dyDescent="0.2"/>
    <row r="116" s="690" customFormat="1" x14ac:dyDescent="0.2"/>
    <row r="117" s="690" customFormat="1" x14ac:dyDescent="0.2"/>
    <row r="118" s="690" customFormat="1" x14ac:dyDescent="0.2"/>
    <row r="119" s="690" customFormat="1" x14ac:dyDescent="0.2"/>
    <row r="120" s="690" customFormat="1" x14ac:dyDescent="0.2"/>
    <row r="121" s="690" customFormat="1" x14ac:dyDescent="0.2"/>
    <row r="122" s="690" customFormat="1" x14ac:dyDescent="0.2"/>
    <row r="123" s="690" customFormat="1" x14ac:dyDescent="0.2"/>
    <row r="124" s="690" customFormat="1" x14ac:dyDescent="0.2"/>
    <row r="125" s="690" customFormat="1" x14ac:dyDescent="0.2"/>
    <row r="126" s="690" customFormat="1" x14ac:dyDescent="0.2"/>
    <row r="127" s="690" customFormat="1" x14ac:dyDescent="0.2"/>
    <row r="128" s="690" customFormat="1" x14ac:dyDescent="0.2"/>
    <row r="129" s="690" customFormat="1" x14ac:dyDescent="0.2"/>
    <row r="130" s="690" customFormat="1" x14ac:dyDescent="0.2"/>
    <row r="131" s="690" customFormat="1" x14ac:dyDescent="0.2"/>
    <row r="132" s="690" customFormat="1" x14ac:dyDescent="0.2"/>
    <row r="133" s="690" customFormat="1" x14ac:dyDescent="0.2"/>
    <row r="134" s="690" customFormat="1" x14ac:dyDescent="0.2"/>
    <row r="135" s="690" customFormat="1" x14ac:dyDescent="0.2"/>
    <row r="136" s="690" customFormat="1" x14ac:dyDescent="0.2"/>
    <row r="137" s="690" customFormat="1" x14ac:dyDescent="0.2"/>
    <row r="138" s="690" customFormat="1" x14ac:dyDescent="0.2"/>
    <row r="139" s="690" customFormat="1" x14ac:dyDescent="0.2"/>
    <row r="140" s="690" customFormat="1" x14ac:dyDescent="0.2"/>
    <row r="141" s="690" customFormat="1" x14ac:dyDescent="0.2"/>
    <row r="142" s="690" customFormat="1" x14ac:dyDescent="0.2"/>
    <row r="143" s="690" customFormat="1" x14ac:dyDescent="0.2"/>
    <row r="144" s="690" customFormat="1" x14ac:dyDescent="0.2"/>
    <row r="145" s="690" customFormat="1" x14ac:dyDescent="0.2"/>
    <row r="146" s="690" customFormat="1" x14ac:dyDescent="0.2"/>
    <row r="147" s="690" customFormat="1" x14ac:dyDescent="0.2"/>
    <row r="148" s="690" customFormat="1" x14ac:dyDescent="0.2"/>
    <row r="149" s="690" customFormat="1" x14ac:dyDescent="0.2"/>
    <row r="150" s="690" customFormat="1" x14ac:dyDescent="0.2"/>
    <row r="151" s="690" customFormat="1" x14ac:dyDescent="0.2"/>
    <row r="152" s="690" customFormat="1" x14ac:dyDescent="0.2"/>
    <row r="153" s="690" customFormat="1" x14ac:dyDescent="0.2"/>
    <row r="154" s="690" customFormat="1" x14ac:dyDescent="0.2"/>
    <row r="155" s="690" customFormat="1" x14ac:dyDescent="0.2"/>
    <row r="156" s="690" customFormat="1" x14ac:dyDescent="0.2"/>
    <row r="157" s="690" customFormat="1" x14ac:dyDescent="0.2"/>
    <row r="158" s="690" customFormat="1" x14ac:dyDescent="0.2"/>
    <row r="159" s="690" customFormat="1" x14ac:dyDescent="0.2"/>
    <row r="160" s="690" customFormat="1" x14ac:dyDescent="0.2"/>
    <row r="161" s="690" customFormat="1" x14ac:dyDescent="0.2"/>
    <row r="162" s="690" customFormat="1" x14ac:dyDescent="0.2"/>
    <row r="163" s="690" customFormat="1" x14ac:dyDescent="0.2"/>
    <row r="164" s="690" customFormat="1" x14ac:dyDescent="0.2"/>
    <row r="165" s="690" customFormat="1" x14ac:dyDescent="0.2"/>
    <row r="166" s="690" customFormat="1" x14ac:dyDescent="0.2"/>
    <row r="167" s="690" customFormat="1" x14ac:dyDescent="0.2"/>
    <row r="168" s="690" customFormat="1" x14ac:dyDescent="0.2"/>
    <row r="169" s="690" customFormat="1" x14ac:dyDescent="0.2"/>
    <row r="170" s="690" customFormat="1" x14ac:dyDescent="0.2"/>
    <row r="171" s="690" customFormat="1" x14ac:dyDescent="0.2"/>
    <row r="172" s="690" customFormat="1" x14ac:dyDescent="0.2"/>
    <row r="173" s="690" customFormat="1" x14ac:dyDescent="0.2"/>
    <row r="174" s="690" customFormat="1" x14ac:dyDescent="0.2"/>
    <row r="175" s="690" customFormat="1" x14ac:dyDescent="0.2"/>
    <row r="176" s="690" customFormat="1" x14ac:dyDescent="0.2"/>
    <row r="177" s="690" customFormat="1" x14ac:dyDescent="0.2"/>
    <row r="178" s="690" customFormat="1" x14ac:dyDescent="0.2"/>
    <row r="179" s="690" customFormat="1" x14ac:dyDescent="0.2"/>
    <row r="180" s="690" customFormat="1" x14ac:dyDescent="0.2"/>
    <row r="181" s="690" customFormat="1" x14ac:dyDescent="0.2"/>
    <row r="182" s="690" customFormat="1" x14ac:dyDescent="0.2"/>
    <row r="183" s="690" customFormat="1" x14ac:dyDescent="0.2"/>
    <row r="184" s="690" customFormat="1" x14ac:dyDescent="0.2"/>
    <row r="185" s="690" customFormat="1" x14ac:dyDescent="0.2"/>
    <row r="186" s="690" customFormat="1" x14ac:dyDescent="0.2"/>
    <row r="187" s="690" customFormat="1" x14ac:dyDescent="0.2"/>
    <row r="188" s="690" customFormat="1" x14ac:dyDescent="0.2"/>
    <row r="189" s="690" customFormat="1" x14ac:dyDescent="0.2"/>
    <row r="190" s="690" customFormat="1" x14ac:dyDescent="0.2"/>
    <row r="191" s="690" customFormat="1" x14ac:dyDescent="0.2"/>
    <row r="192" s="690" customFormat="1" x14ac:dyDescent="0.2"/>
    <row r="193" s="690" customFormat="1" x14ac:dyDescent="0.2"/>
    <row r="194" s="690" customFormat="1" x14ac:dyDescent="0.2"/>
    <row r="195" s="690" customFormat="1" x14ac:dyDescent="0.2"/>
    <row r="196" s="690" customFormat="1" x14ac:dyDescent="0.2"/>
    <row r="197" s="690" customFormat="1" x14ac:dyDescent="0.2"/>
    <row r="198" s="690" customFormat="1" x14ac:dyDescent="0.2"/>
    <row r="199" s="690" customFormat="1" x14ac:dyDescent="0.2"/>
    <row r="200" s="690" customFormat="1" x14ac:dyDescent="0.2"/>
    <row r="201" s="690" customFormat="1" x14ac:dyDescent="0.2"/>
    <row r="202" s="690" customFormat="1" x14ac:dyDescent="0.2"/>
    <row r="203" s="690" customFormat="1" x14ac:dyDescent="0.2"/>
    <row r="204" s="690" customFormat="1" x14ac:dyDescent="0.2"/>
    <row r="205" s="690" customFormat="1" x14ac:dyDescent="0.2"/>
    <row r="206" s="690" customFormat="1" x14ac:dyDescent="0.2"/>
    <row r="207" s="690" customFormat="1" x14ac:dyDescent="0.2"/>
    <row r="208" s="690" customFormat="1" x14ac:dyDescent="0.2"/>
    <row r="209" s="690" customFormat="1" x14ac:dyDescent="0.2"/>
    <row r="210" s="690" customFormat="1" x14ac:dyDescent="0.2"/>
    <row r="211" s="690" customFormat="1" x14ac:dyDescent="0.2"/>
    <row r="212" s="690" customFormat="1" x14ac:dyDescent="0.2"/>
    <row r="213" s="690" customFormat="1" x14ac:dyDescent="0.2"/>
    <row r="214" s="690" customFormat="1" x14ac:dyDescent="0.2"/>
    <row r="215" s="690" customFormat="1" x14ac:dyDescent="0.2"/>
    <row r="216" s="690" customFormat="1" x14ac:dyDescent="0.2"/>
    <row r="217" s="690" customFormat="1" x14ac:dyDescent="0.2"/>
    <row r="218" s="690" customFormat="1" x14ac:dyDescent="0.2"/>
    <row r="219" s="690" customFormat="1" x14ac:dyDescent="0.2"/>
    <row r="220" s="690" customFormat="1" x14ac:dyDescent="0.2"/>
    <row r="221" s="690" customFormat="1" x14ac:dyDescent="0.2"/>
    <row r="222" s="690" customFormat="1" x14ac:dyDescent="0.2"/>
    <row r="223" s="690" customFormat="1" x14ac:dyDescent="0.2"/>
    <row r="224" s="690" customFormat="1" x14ac:dyDescent="0.2"/>
    <row r="225" s="690" customFormat="1" x14ac:dyDescent="0.2"/>
    <row r="226" s="690" customFormat="1" x14ac:dyDescent="0.2"/>
    <row r="227" s="690" customFormat="1" x14ac:dyDescent="0.2"/>
    <row r="228" s="690" customFormat="1" x14ac:dyDescent="0.2"/>
    <row r="229" s="690" customFormat="1" x14ac:dyDescent="0.2"/>
    <row r="230" s="690" customFormat="1" x14ac:dyDescent="0.2"/>
    <row r="231" s="690" customFormat="1" x14ac:dyDescent="0.2"/>
    <row r="232" s="690" customFormat="1" x14ac:dyDescent="0.2"/>
    <row r="233" s="690" customFormat="1" x14ac:dyDescent="0.2"/>
    <row r="234" s="690" customFormat="1" x14ac:dyDescent="0.2"/>
    <row r="235" s="690" customFormat="1" x14ac:dyDescent="0.2"/>
    <row r="236" s="690" customFormat="1" x14ac:dyDescent="0.2"/>
    <row r="237" s="690" customFormat="1" x14ac:dyDescent="0.2"/>
    <row r="238" s="690" customFormat="1" x14ac:dyDescent="0.2"/>
    <row r="239" s="690" customFormat="1" x14ac:dyDescent="0.2"/>
    <row r="240" s="690" customFormat="1" x14ac:dyDescent="0.2"/>
    <row r="241" s="690" customFormat="1" x14ac:dyDescent="0.2"/>
    <row r="242" s="690" customFormat="1" x14ac:dyDescent="0.2"/>
    <row r="243" s="690" customFormat="1" x14ac:dyDescent="0.2"/>
    <row r="244" s="690" customFormat="1" x14ac:dyDescent="0.2"/>
    <row r="245" s="690" customFormat="1" x14ac:dyDescent="0.2"/>
    <row r="246" s="690" customFormat="1" x14ac:dyDescent="0.2"/>
    <row r="247" s="690" customFormat="1" x14ac:dyDescent="0.2"/>
    <row r="248" s="690" customFormat="1" x14ac:dyDescent="0.2"/>
    <row r="249" s="690" customFormat="1" x14ac:dyDescent="0.2"/>
    <row r="250" s="690" customFormat="1" x14ac:dyDescent="0.2"/>
    <row r="251" s="690" customFormat="1" x14ac:dyDescent="0.2"/>
    <row r="252" s="690" customFormat="1" x14ac:dyDescent="0.2"/>
    <row r="253" s="690" customFormat="1" x14ac:dyDescent="0.2"/>
    <row r="254" s="690" customFormat="1" x14ac:dyDescent="0.2"/>
    <row r="255" s="690" customFormat="1" x14ac:dyDescent="0.2"/>
    <row r="256" s="690" customFormat="1" x14ac:dyDescent="0.2"/>
    <row r="257" s="690" customFormat="1" x14ac:dyDescent="0.2"/>
    <row r="258" s="690" customFormat="1" x14ac:dyDescent="0.2"/>
    <row r="259" s="690" customFormat="1" x14ac:dyDescent="0.2"/>
    <row r="260" s="690" customFormat="1" x14ac:dyDescent="0.2"/>
    <row r="261" s="690" customFormat="1" x14ac:dyDescent="0.2"/>
    <row r="262" s="690" customFormat="1" x14ac:dyDescent="0.2"/>
    <row r="263" s="690" customFormat="1" x14ac:dyDescent="0.2"/>
    <row r="264" s="690" customFormat="1" x14ac:dyDescent="0.2"/>
    <row r="265" s="690" customFormat="1" x14ac:dyDescent="0.2"/>
    <row r="266" s="690" customFormat="1" x14ac:dyDescent="0.2"/>
    <row r="267" s="690" customFormat="1" x14ac:dyDescent="0.2"/>
    <row r="268" s="690" customFormat="1" x14ac:dyDescent="0.2"/>
    <row r="269" s="690" customFormat="1" x14ac:dyDescent="0.2"/>
    <row r="270" s="690" customFormat="1" x14ac:dyDescent="0.2"/>
    <row r="271" s="690" customFormat="1" x14ac:dyDescent="0.2"/>
    <row r="272" s="690" customFormat="1" x14ac:dyDescent="0.2"/>
    <row r="273" s="690" customFormat="1" x14ac:dyDescent="0.2"/>
    <row r="274" s="690" customFormat="1" x14ac:dyDescent="0.2"/>
    <row r="275" s="690" customFormat="1" x14ac:dyDescent="0.2"/>
    <row r="276" s="690" customFormat="1" x14ac:dyDescent="0.2"/>
    <row r="277" s="690" customFormat="1" x14ac:dyDescent="0.2"/>
    <row r="278" s="690" customFormat="1" x14ac:dyDescent="0.2"/>
    <row r="279" s="690" customFormat="1" x14ac:dyDescent="0.2"/>
    <row r="280" s="690" customFormat="1" x14ac:dyDescent="0.2"/>
    <row r="281" s="690" customFormat="1" x14ac:dyDescent="0.2"/>
    <row r="282" s="690" customFormat="1" x14ac:dyDescent="0.2"/>
    <row r="283" s="690" customFormat="1" x14ac:dyDescent="0.2"/>
    <row r="284" s="690" customFormat="1" x14ac:dyDescent="0.2"/>
    <row r="285" s="690" customFormat="1" x14ac:dyDescent="0.2"/>
    <row r="286" s="690" customFormat="1" x14ac:dyDescent="0.2"/>
    <row r="287" s="690" customFormat="1" x14ac:dyDescent="0.2"/>
    <row r="288" s="690" customFormat="1" x14ac:dyDescent="0.2"/>
    <row r="289" s="690" customFormat="1" x14ac:dyDescent="0.2"/>
    <row r="290" s="690" customFormat="1" x14ac:dyDescent="0.2"/>
    <row r="291" s="690" customFormat="1" x14ac:dyDescent="0.2"/>
    <row r="292" s="690" customFormat="1" x14ac:dyDescent="0.2"/>
    <row r="293" s="690" customFormat="1" x14ac:dyDescent="0.2"/>
    <row r="294" s="690" customFormat="1" x14ac:dyDescent="0.2"/>
    <row r="295" s="690" customFormat="1" x14ac:dyDescent="0.2"/>
    <row r="296" s="690" customFormat="1" x14ac:dyDescent="0.2"/>
    <row r="297" s="690" customFormat="1" x14ac:dyDescent="0.2"/>
    <row r="298" s="690" customFormat="1" x14ac:dyDescent="0.2"/>
    <row r="299" s="690" customFormat="1" x14ac:dyDescent="0.2"/>
    <row r="300" s="690" customFormat="1" x14ac:dyDescent="0.2"/>
    <row r="301" s="690" customFormat="1" x14ac:dyDescent="0.2"/>
    <row r="302" s="690" customFormat="1" x14ac:dyDescent="0.2"/>
    <row r="303" s="690" customFormat="1" x14ac:dyDescent="0.2"/>
    <row r="304" s="690" customFormat="1" x14ac:dyDescent="0.2"/>
    <row r="305" s="690" customFormat="1" x14ac:dyDescent="0.2"/>
    <row r="306" s="690" customFormat="1" x14ac:dyDescent="0.2"/>
    <row r="307" s="690" customFormat="1" x14ac:dyDescent="0.2"/>
    <row r="308" s="690" customFormat="1" x14ac:dyDescent="0.2"/>
    <row r="309" s="690" customFormat="1" x14ac:dyDescent="0.2"/>
    <row r="310" s="690" customFormat="1" x14ac:dyDescent="0.2"/>
    <row r="311" s="690" customFormat="1" x14ac:dyDescent="0.2"/>
    <row r="312" s="690" customFormat="1" x14ac:dyDescent="0.2"/>
    <row r="313" s="690" customFormat="1" x14ac:dyDescent="0.2"/>
    <row r="314" s="690" customFormat="1" x14ac:dyDescent="0.2"/>
    <row r="315" s="690" customFormat="1" x14ac:dyDescent="0.2"/>
    <row r="316" s="690" customFormat="1" x14ac:dyDescent="0.2"/>
    <row r="317" s="690" customFormat="1" x14ac:dyDescent="0.2"/>
    <row r="318" s="690" customFormat="1" x14ac:dyDescent="0.2"/>
    <row r="319" s="690" customFormat="1" x14ac:dyDescent="0.2"/>
    <row r="320" s="690" customFormat="1" x14ac:dyDescent="0.2"/>
    <row r="321" s="690" customFormat="1" x14ac:dyDescent="0.2"/>
    <row r="322" s="690" customFormat="1" x14ac:dyDescent="0.2"/>
    <row r="323" s="690" customFormat="1" x14ac:dyDescent="0.2"/>
    <row r="324" s="690" customFormat="1" x14ac:dyDescent="0.2"/>
    <row r="325" s="690" customFormat="1" x14ac:dyDescent="0.2"/>
    <row r="326" s="690" customFormat="1" x14ac:dyDescent="0.2"/>
    <row r="327" s="690" customFormat="1" x14ac:dyDescent="0.2"/>
    <row r="328" s="690" customFormat="1" x14ac:dyDescent="0.2"/>
    <row r="329" s="690" customFormat="1" x14ac:dyDescent="0.2"/>
    <row r="330" s="690" customFormat="1" x14ac:dyDescent="0.2"/>
    <row r="331" s="690" customFormat="1" x14ac:dyDescent="0.2"/>
    <row r="332" s="690" customFormat="1" x14ac:dyDescent="0.2"/>
    <row r="333" s="690" customFormat="1" x14ac:dyDescent="0.2"/>
    <row r="334" s="690" customFormat="1" x14ac:dyDescent="0.2"/>
    <row r="335" s="690" customFormat="1" x14ac:dyDescent="0.2"/>
    <row r="336" s="690" customFormat="1" x14ac:dyDescent="0.2"/>
    <row r="337" s="690" customFormat="1" x14ac:dyDescent="0.2"/>
    <row r="338" s="690" customFormat="1" x14ac:dyDescent="0.2"/>
    <row r="339" s="690" customFormat="1" x14ac:dyDescent="0.2"/>
    <row r="340" s="690" customFormat="1" x14ac:dyDescent="0.2"/>
    <row r="341" s="690" customFormat="1" x14ac:dyDescent="0.2"/>
    <row r="342" s="690" customFormat="1" x14ac:dyDescent="0.2"/>
    <row r="343" s="690" customFormat="1" x14ac:dyDescent="0.2"/>
    <row r="344" s="690" customFormat="1" x14ac:dyDescent="0.2"/>
    <row r="345" s="690" customFormat="1" x14ac:dyDescent="0.2"/>
    <row r="346" s="690" customFormat="1" x14ac:dyDescent="0.2"/>
    <row r="347" s="690" customFormat="1" x14ac:dyDescent="0.2"/>
    <row r="348" s="690" customFormat="1" x14ac:dyDescent="0.2"/>
    <row r="349" s="690" customFormat="1" x14ac:dyDescent="0.2"/>
    <row r="350" s="690" customFormat="1" x14ac:dyDescent="0.2"/>
    <row r="351" s="690" customFormat="1" x14ac:dyDescent="0.2"/>
    <row r="352" s="690" customFormat="1" x14ac:dyDescent="0.2"/>
    <row r="353" s="690" customFormat="1" x14ac:dyDescent="0.2"/>
    <row r="354" s="690" customFormat="1" x14ac:dyDescent="0.2"/>
    <row r="355" s="690" customFormat="1" x14ac:dyDescent="0.2"/>
    <row r="356" s="690" customFormat="1" x14ac:dyDescent="0.2"/>
    <row r="357" s="690" customFormat="1" x14ac:dyDescent="0.2"/>
    <row r="358" s="690" customFormat="1" x14ac:dyDescent="0.2"/>
    <row r="359" s="690" customFormat="1" x14ac:dyDescent="0.2"/>
    <row r="360" s="690" customFormat="1" x14ac:dyDescent="0.2"/>
    <row r="361" s="690" customFormat="1" x14ac:dyDescent="0.2"/>
    <row r="362" s="690" customFormat="1" x14ac:dyDescent="0.2"/>
    <row r="363" s="690" customFormat="1" x14ac:dyDescent="0.2"/>
    <row r="364" s="690" customFormat="1" x14ac:dyDescent="0.2"/>
    <row r="365" s="690" customFormat="1" x14ac:dyDescent="0.2"/>
    <row r="366" s="690" customFormat="1" x14ac:dyDescent="0.2"/>
    <row r="367" s="690" customFormat="1" x14ac:dyDescent="0.2"/>
    <row r="368" s="690" customFormat="1" x14ac:dyDescent="0.2"/>
    <row r="369" s="690" customFormat="1" x14ac:dyDescent="0.2"/>
    <row r="370" s="690" customFormat="1" x14ac:dyDescent="0.2"/>
    <row r="371" s="690" customFormat="1" x14ac:dyDescent="0.2"/>
    <row r="372" s="690" customFormat="1" x14ac:dyDescent="0.2"/>
    <row r="373" s="690" customFormat="1" x14ac:dyDescent="0.2"/>
    <row r="374" s="690" customFormat="1" x14ac:dyDescent="0.2"/>
    <row r="375" s="690" customFormat="1" x14ac:dyDescent="0.2"/>
    <row r="376" s="690" customFormat="1" x14ac:dyDescent="0.2"/>
    <row r="377" s="690" customFormat="1" x14ac:dyDescent="0.2"/>
    <row r="378" s="690" customFormat="1" x14ac:dyDescent="0.2"/>
    <row r="379" s="690" customFormat="1" x14ac:dyDescent="0.2"/>
    <row r="380" s="690" customFormat="1" x14ac:dyDescent="0.2"/>
    <row r="381" s="690" customFormat="1" x14ac:dyDescent="0.2"/>
    <row r="382" s="690" customFormat="1" x14ac:dyDescent="0.2"/>
    <row r="383" s="690" customFormat="1" x14ac:dyDescent="0.2"/>
    <row r="384" s="690" customFormat="1" x14ac:dyDescent="0.2"/>
    <row r="385" s="690" customFormat="1" x14ac:dyDescent="0.2"/>
    <row r="386" s="690" customFormat="1" x14ac:dyDescent="0.2"/>
    <row r="387" s="690" customFormat="1" x14ac:dyDescent="0.2"/>
    <row r="388" s="690" customFormat="1" x14ac:dyDescent="0.2"/>
    <row r="389" s="690" customFormat="1" x14ac:dyDescent="0.2"/>
    <row r="390" s="690" customFormat="1" x14ac:dyDescent="0.2"/>
    <row r="391" s="690" customFormat="1" x14ac:dyDescent="0.2"/>
    <row r="392" s="690" customFormat="1" x14ac:dyDescent="0.2"/>
    <row r="393" s="690" customFormat="1" x14ac:dyDescent="0.2"/>
    <row r="394" s="690" customFormat="1" x14ac:dyDescent="0.2"/>
    <row r="395" s="690" customFormat="1" x14ac:dyDescent="0.2"/>
    <row r="396" s="690" customFormat="1" x14ac:dyDescent="0.2"/>
    <row r="397" s="690" customFormat="1" x14ac:dyDescent="0.2"/>
    <row r="398" s="690" customFormat="1" x14ac:dyDescent="0.2"/>
    <row r="399" s="690" customFormat="1" x14ac:dyDescent="0.2"/>
    <row r="400" s="690" customFormat="1" x14ac:dyDescent="0.2"/>
    <row r="401" s="690" customFormat="1" x14ac:dyDescent="0.2"/>
    <row r="402" s="690" customFormat="1" x14ac:dyDescent="0.2"/>
    <row r="403" s="690" customFormat="1" x14ac:dyDescent="0.2"/>
    <row r="404" s="690" customFormat="1" x14ac:dyDescent="0.2"/>
    <row r="405" s="690" customFormat="1" x14ac:dyDescent="0.2"/>
    <row r="406" s="690" customFormat="1" x14ac:dyDescent="0.2"/>
    <row r="407" s="690" customFormat="1" x14ac:dyDescent="0.2"/>
    <row r="408" s="690"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AH341"/>
  <sheetViews>
    <sheetView workbookViewId="0">
      <selection sqref="A1:G2"/>
    </sheetView>
  </sheetViews>
  <sheetFormatPr baseColWidth="10" defaultRowHeight="14.25" x14ac:dyDescent="0.2"/>
  <cols>
    <col min="1" max="1" width="11" customWidth="1"/>
    <col min="2" max="2" width="15.625" customWidth="1"/>
    <col min="7" max="7" width="11" style="598"/>
    <col min="10" max="12" width="11" style="1"/>
    <col min="13" max="34" width="11" style="690"/>
  </cols>
  <sheetData>
    <row r="1" spans="1:12" x14ac:dyDescent="0.2">
      <c r="A1" s="930" t="s">
        <v>369</v>
      </c>
      <c r="B1" s="930"/>
      <c r="C1" s="930"/>
      <c r="D1" s="930"/>
      <c r="E1" s="930"/>
      <c r="F1" s="930"/>
      <c r="G1" s="930"/>
      <c r="H1" s="1"/>
      <c r="I1" s="1"/>
    </row>
    <row r="2" spans="1:12" x14ac:dyDescent="0.2">
      <c r="A2" s="931"/>
      <c r="B2" s="931"/>
      <c r="C2" s="931"/>
      <c r="D2" s="931"/>
      <c r="E2" s="931"/>
      <c r="F2" s="931"/>
      <c r="G2" s="931"/>
      <c r="H2" s="11"/>
      <c r="I2" s="61" t="s">
        <v>506</v>
      </c>
    </row>
    <row r="3" spans="1:12" x14ac:dyDescent="0.2">
      <c r="A3" s="915" t="s">
        <v>488</v>
      </c>
      <c r="B3" s="915" t="s">
        <v>489</v>
      </c>
      <c r="C3" s="897">
        <f>INDICE!A3</f>
        <v>43221</v>
      </c>
      <c r="D3" s="898">
        <v>41671</v>
      </c>
      <c r="E3" s="898" t="s">
        <v>117</v>
      </c>
      <c r="F3" s="898"/>
      <c r="G3" s="898" t="s">
        <v>118</v>
      </c>
      <c r="H3" s="898"/>
      <c r="I3" s="898"/>
    </row>
    <row r="4" spans="1:12" x14ac:dyDescent="0.2">
      <c r="A4" s="916"/>
      <c r="B4" s="916"/>
      <c r="C4" s="96" t="s">
        <v>54</v>
      </c>
      <c r="D4" s="96" t="s">
        <v>454</v>
      </c>
      <c r="E4" s="96" t="s">
        <v>54</v>
      </c>
      <c r="F4" s="96" t="s">
        <v>454</v>
      </c>
      <c r="G4" s="96" t="s">
        <v>54</v>
      </c>
      <c r="H4" s="390" t="s">
        <v>454</v>
      </c>
      <c r="I4" s="390" t="s">
        <v>107</v>
      </c>
    </row>
    <row r="5" spans="1:12" x14ac:dyDescent="0.2">
      <c r="A5" s="535"/>
      <c r="B5" s="554" t="s">
        <v>566</v>
      </c>
      <c r="C5" s="653">
        <v>0</v>
      </c>
      <c r="D5" s="654" t="s">
        <v>147</v>
      </c>
      <c r="E5" s="655">
        <v>0</v>
      </c>
      <c r="F5" s="654" t="s">
        <v>147</v>
      </c>
      <c r="G5" s="655">
        <v>0</v>
      </c>
      <c r="H5" s="654">
        <v>-100</v>
      </c>
      <c r="I5" s="553">
        <v>0</v>
      </c>
    </row>
    <row r="6" spans="1:12" x14ac:dyDescent="0.2">
      <c r="A6" s="677" t="s">
        <v>495</v>
      </c>
      <c r="B6" s="555"/>
      <c r="C6" s="318">
        <v>0</v>
      </c>
      <c r="D6" s="184" t="s">
        <v>147</v>
      </c>
      <c r="E6" s="182">
        <v>0</v>
      </c>
      <c r="F6" s="316" t="s">
        <v>147</v>
      </c>
      <c r="G6" s="182">
        <v>0</v>
      </c>
      <c r="H6" s="316">
        <v>-100</v>
      </c>
      <c r="I6" s="317">
        <v>0</v>
      </c>
    </row>
    <row r="7" spans="1:12" x14ac:dyDescent="0.2">
      <c r="A7" s="535"/>
      <c r="B7" s="554" t="s">
        <v>602</v>
      </c>
      <c r="C7" s="187">
        <v>0.89978000000000002</v>
      </c>
      <c r="D7" s="178">
        <v>46.768668645809555</v>
      </c>
      <c r="E7" s="180">
        <v>12.46053</v>
      </c>
      <c r="F7" s="178">
        <v>14.713128110517648</v>
      </c>
      <c r="G7" s="180">
        <v>21.641749999999998</v>
      </c>
      <c r="H7" s="178">
        <v>19.748625685773799</v>
      </c>
      <c r="I7" s="552">
        <v>6.3535831989337432E-2</v>
      </c>
      <c r="J7" s="398"/>
    </row>
    <row r="8" spans="1:12" x14ac:dyDescent="0.2">
      <c r="A8" s="535"/>
      <c r="B8" s="554" t="s">
        <v>302</v>
      </c>
      <c r="C8" s="187">
        <v>0</v>
      </c>
      <c r="D8" s="178" t="s">
        <v>147</v>
      </c>
      <c r="E8" s="180">
        <v>0</v>
      </c>
      <c r="F8" s="178" t="s">
        <v>147</v>
      </c>
      <c r="G8" s="180">
        <v>0</v>
      </c>
      <c r="H8" s="178">
        <v>-100</v>
      </c>
      <c r="I8" s="552">
        <v>0</v>
      </c>
      <c r="J8" s="398"/>
    </row>
    <row r="9" spans="1:12" x14ac:dyDescent="0.2">
      <c r="A9" s="535"/>
      <c r="B9" s="554" t="s">
        <v>244</v>
      </c>
      <c r="C9" s="187">
        <v>758.54876999999988</v>
      </c>
      <c r="D9" s="178">
        <v>2352.6200122218947</v>
      </c>
      <c r="E9" s="180">
        <v>2680.74235</v>
      </c>
      <c r="F9" s="178">
        <v>190.47707616529499</v>
      </c>
      <c r="G9" s="180">
        <v>3056.4163000000003</v>
      </c>
      <c r="H9" s="178">
        <v>-49.301904516780439</v>
      </c>
      <c r="I9" s="559">
        <v>8.9730244793638398</v>
      </c>
      <c r="J9" s="398"/>
      <c r="K9" s="690"/>
      <c r="L9" s="690"/>
    </row>
    <row r="10" spans="1:12" x14ac:dyDescent="0.2">
      <c r="A10" s="534"/>
      <c r="B10" s="560" t="s">
        <v>355</v>
      </c>
      <c r="C10" s="556">
        <v>729.08262000000002</v>
      </c>
      <c r="D10" s="557" t="s">
        <v>147</v>
      </c>
      <c r="E10" s="558">
        <v>2449.2963100000002</v>
      </c>
      <c r="F10" s="557">
        <v>231.83506857743149</v>
      </c>
      <c r="G10" s="587">
        <v>2602.69668</v>
      </c>
      <c r="H10" s="557">
        <v>-54.237051758871267</v>
      </c>
      <c r="I10" s="656">
        <v>7.6409947892238996</v>
      </c>
      <c r="J10" s="398"/>
      <c r="K10" s="690"/>
      <c r="L10" s="690"/>
    </row>
    <row r="11" spans="1:12" x14ac:dyDescent="0.2">
      <c r="A11" s="534"/>
      <c r="B11" s="560" t="s">
        <v>352</v>
      </c>
      <c r="C11" s="556">
        <v>29.466149999999999</v>
      </c>
      <c r="D11" s="557">
        <v>-4.7269311726229457</v>
      </c>
      <c r="E11" s="558">
        <v>231.44604000000001</v>
      </c>
      <c r="F11" s="557">
        <v>25.262261014648708</v>
      </c>
      <c r="G11" s="587">
        <v>453.71962000000008</v>
      </c>
      <c r="H11" s="557">
        <v>32.932369765237915</v>
      </c>
      <c r="I11" s="656">
        <v>1.3320296901399393</v>
      </c>
      <c r="J11" s="398"/>
      <c r="K11" s="690"/>
      <c r="L11" s="690"/>
    </row>
    <row r="12" spans="1:12" x14ac:dyDescent="0.2">
      <c r="A12" s="535"/>
      <c r="B12" s="554" t="s">
        <v>214</v>
      </c>
      <c r="C12" s="187">
        <v>2.6632000000000002</v>
      </c>
      <c r="D12" s="178">
        <v>-17.308104314994267</v>
      </c>
      <c r="E12" s="180">
        <v>20.371320000000004</v>
      </c>
      <c r="F12" s="178">
        <v>-19.91379398460651</v>
      </c>
      <c r="G12" s="180">
        <v>47.364550000000001</v>
      </c>
      <c r="H12" s="178">
        <v>-13.113692542638711</v>
      </c>
      <c r="I12" s="552">
        <v>0.13905280723835053</v>
      </c>
    </row>
    <row r="13" spans="1:12" x14ac:dyDescent="0.2">
      <c r="A13" s="534"/>
      <c r="B13" s="554" t="s">
        <v>618</v>
      </c>
      <c r="C13" s="187">
        <v>0</v>
      </c>
      <c r="D13" s="178" t="s">
        <v>147</v>
      </c>
      <c r="E13" s="180">
        <v>0</v>
      </c>
      <c r="F13" s="178">
        <v>-100</v>
      </c>
      <c r="G13" s="180">
        <v>0.57089999999999996</v>
      </c>
      <c r="H13" s="178">
        <v>0.87641799484042882</v>
      </c>
      <c r="I13" s="837">
        <v>1.6760477541193637E-3</v>
      </c>
    </row>
    <row r="14" spans="1:12" x14ac:dyDescent="0.2">
      <c r="A14" s="534"/>
      <c r="B14" s="554" t="s">
        <v>246</v>
      </c>
      <c r="C14" s="187">
        <v>2587.6966200000006</v>
      </c>
      <c r="D14" s="178">
        <v>-33.348430430242551</v>
      </c>
      <c r="E14" s="180">
        <v>9964.6463500000009</v>
      </c>
      <c r="F14" s="178">
        <v>-18.789383371762909</v>
      </c>
      <c r="G14" s="180">
        <v>27639.052419999996</v>
      </c>
      <c r="H14" s="178">
        <v>-23.391301788290576</v>
      </c>
      <c r="I14" s="837">
        <v>81.142707539899035</v>
      </c>
    </row>
    <row r="15" spans="1:12" x14ac:dyDescent="0.2">
      <c r="A15" s="534"/>
      <c r="B15" s="560" t="s">
        <v>355</v>
      </c>
      <c r="C15" s="556">
        <v>2584.1866199999999</v>
      </c>
      <c r="D15" s="557">
        <v>-33.358076744676055</v>
      </c>
      <c r="E15" s="558">
        <v>9958.8085500000016</v>
      </c>
      <c r="F15" s="557">
        <v>-18.720281674512666</v>
      </c>
      <c r="G15" s="587">
        <v>27551.419039999997</v>
      </c>
      <c r="H15" s="557">
        <v>-23.341663273441686</v>
      </c>
      <c r="I15" s="552">
        <v>80.885433534407909</v>
      </c>
    </row>
    <row r="16" spans="1:12" x14ac:dyDescent="0.2">
      <c r="A16" s="534"/>
      <c r="B16" s="560" t="s">
        <v>352</v>
      </c>
      <c r="C16" s="556">
        <v>3.51</v>
      </c>
      <c r="D16" s="557">
        <v>-25.398195103911171</v>
      </c>
      <c r="E16" s="558">
        <v>5.8378000000000005</v>
      </c>
      <c r="F16" s="557">
        <v>-66.857177245236343</v>
      </c>
      <c r="G16" s="587">
        <v>87.633380000000002</v>
      </c>
      <c r="H16" s="557">
        <v>-36.349276826241542</v>
      </c>
      <c r="I16" s="552">
        <v>0.25727400549113466</v>
      </c>
    </row>
    <row r="17" spans="1:34" x14ac:dyDescent="0.2">
      <c r="A17" s="534"/>
      <c r="B17" s="554" t="s">
        <v>370</v>
      </c>
      <c r="C17" s="187">
        <v>0</v>
      </c>
      <c r="D17" s="178" t="s">
        <v>147</v>
      </c>
      <c r="E17" s="180">
        <v>0.53873000000000004</v>
      </c>
      <c r="F17" s="178">
        <v>-54.76658270361041</v>
      </c>
      <c r="G17" s="180">
        <v>1.4501199999999999</v>
      </c>
      <c r="H17" s="178">
        <v>-80.275843307943418</v>
      </c>
      <c r="I17" s="837">
        <v>4.2572611126354383E-3</v>
      </c>
    </row>
    <row r="18" spans="1:34" x14ac:dyDescent="0.2">
      <c r="A18" s="534"/>
      <c r="B18" s="554" t="s">
        <v>248</v>
      </c>
      <c r="C18" s="187">
        <v>0</v>
      </c>
      <c r="D18" s="178" t="s">
        <v>147</v>
      </c>
      <c r="E18" s="180">
        <v>1079.21155</v>
      </c>
      <c r="F18" s="178" t="s">
        <v>147</v>
      </c>
      <c r="G18" s="180">
        <v>1079.21155</v>
      </c>
      <c r="H18" s="178" t="s">
        <v>147</v>
      </c>
      <c r="I18" s="844">
        <v>3.1683483878037793</v>
      </c>
    </row>
    <row r="19" spans="1:34" x14ac:dyDescent="0.2">
      <c r="A19" s="677" t="s">
        <v>479</v>
      </c>
      <c r="B19" s="555"/>
      <c r="C19" s="318">
        <v>3349.8083700000007</v>
      </c>
      <c r="D19" s="184">
        <v>-14.484315056457667</v>
      </c>
      <c r="E19" s="182">
        <v>13757.970830000002</v>
      </c>
      <c r="F19" s="316">
        <v>3.9823827712541413</v>
      </c>
      <c r="G19" s="182">
        <v>31845.707589999998</v>
      </c>
      <c r="H19" s="316">
        <v>-24.514228773878767</v>
      </c>
      <c r="I19" s="317">
        <v>93.492602355161097</v>
      </c>
    </row>
    <row r="20" spans="1:34" x14ac:dyDescent="0.2">
      <c r="A20" s="535"/>
      <c r="B20" s="554" t="s">
        <v>662</v>
      </c>
      <c r="C20" s="187">
        <v>0</v>
      </c>
      <c r="D20" s="178" t="s">
        <v>147</v>
      </c>
      <c r="E20" s="180">
        <v>1076.4263999999998</v>
      </c>
      <c r="F20" s="178" t="s">
        <v>147</v>
      </c>
      <c r="G20" s="180">
        <v>1076.4263999999998</v>
      </c>
      <c r="H20" s="178" t="s">
        <v>147</v>
      </c>
      <c r="I20" s="559">
        <v>3.1601717467065895</v>
      </c>
      <c r="J20" s="398"/>
    </row>
    <row r="21" spans="1:34" x14ac:dyDescent="0.2">
      <c r="A21" s="319"/>
      <c r="B21" s="554" t="s">
        <v>253</v>
      </c>
      <c r="C21" s="187">
        <v>0</v>
      </c>
      <c r="D21" s="178" t="s">
        <v>147</v>
      </c>
      <c r="E21" s="180">
        <v>0</v>
      </c>
      <c r="F21" s="178" t="s">
        <v>147</v>
      </c>
      <c r="G21" s="180">
        <v>987.37593000000004</v>
      </c>
      <c r="H21" s="178" t="s">
        <v>147</v>
      </c>
      <c r="I21" s="559">
        <v>2.8987374495498655</v>
      </c>
    </row>
    <row r="22" spans="1:34" x14ac:dyDescent="0.2">
      <c r="A22" s="677" t="s">
        <v>496</v>
      </c>
      <c r="B22" s="555"/>
      <c r="C22" s="318">
        <v>0</v>
      </c>
      <c r="D22" s="184" t="s">
        <v>147</v>
      </c>
      <c r="E22" s="182">
        <v>1076.4263999999998</v>
      </c>
      <c r="F22" s="316" t="s">
        <v>147</v>
      </c>
      <c r="G22" s="182">
        <v>2063.80233</v>
      </c>
      <c r="H22" s="316" t="s">
        <v>147</v>
      </c>
      <c r="I22" s="843">
        <v>6.0589091962564554</v>
      </c>
    </row>
    <row r="23" spans="1:34" x14ac:dyDescent="0.2">
      <c r="A23" s="534" t="s">
        <v>682</v>
      </c>
      <c r="B23" s="554"/>
      <c r="C23" s="187">
        <v>27.749659999999999</v>
      </c>
      <c r="D23" s="178">
        <v>2410.7588465749209</v>
      </c>
      <c r="E23" s="180">
        <v>68.987490000000008</v>
      </c>
      <c r="F23" s="178">
        <v>1357.5047641583178</v>
      </c>
      <c r="G23" s="180">
        <v>152.76536999999999</v>
      </c>
      <c r="H23" s="178">
        <v>276.93254412874666</v>
      </c>
      <c r="I23" s="552">
        <v>0.44848844858243764</v>
      </c>
      <c r="J23" s="690"/>
      <c r="K23" s="690"/>
      <c r="L23" s="690"/>
    </row>
    <row r="24" spans="1:34" s="716" customFormat="1" x14ac:dyDescent="0.2">
      <c r="A24" s="541" t="s">
        <v>116</v>
      </c>
      <c r="B24" s="320"/>
      <c r="C24" s="320">
        <v>3377.5580300000001</v>
      </c>
      <c r="D24" s="312">
        <v>-13.800228193864564</v>
      </c>
      <c r="E24" s="190">
        <v>14903.384719999998</v>
      </c>
      <c r="F24" s="312">
        <v>12.599109874542252</v>
      </c>
      <c r="G24" s="232">
        <v>34062.275289999998</v>
      </c>
      <c r="H24" s="193">
        <v>-20.001737913086291</v>
      </c>
      <c r="I24" s="842">
        <v>100</v>
      </c>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1:34" x14ac:dyDescent="0.2">
      <c r="A25" s="321"/>
      <c r="B25" s="321" t="s">
        <v>355</v>
      </c>
      <c r="C25" s="561">
        <v>3313.2692400000001</v>
      </c>
      <c r="D25" s="198">
        <v>-14.556234945483354</v>
      </c>
      <c r="E25" s="233">
        <v>12408.104859999999</v>
      </c>
      <c r="F25" s="198">
        <v>-4.4841221875647976</v>
      </c>
      <c r="G25" s="233">
        <v>30154.115719999998</v>
      </c>
      <c r="H25" s="198">
        <v>-27.562697694759109</v>
      </c>
      <c r="I25" s="562">
        <v>88.526428323631805</v>
      </c>
    </row>
    <row r="26" spans="1:34" x14ac:dyDescent="0.2">
      <c r="A26" s="321"/>
      <c r="B26" s="321" t="s">
        <v>352</v>
      </c>
      <c r="C26" s="561">
        <v>64.288789999999992</v>
      </c>
      <c r="D26" s="198">
        <v>58.456053435867119</v>
      </c>
      <c r="E26" s="233">
        <v>2495.2798599999992</v>
      </c>
      <c r="F26" s="198">
        <v>917.76490285289685</v>
      </c>
      <c r="G26" s="233">
        <v>3908.1595700000003</v>
      </c>
      <c r="H26" s="198">
        <v>311.00202556412364</v>
      </c>
      <c r="I26" s="562">
        <v>11.47357167636819</v>
      </c>
    </row>
    <row r="27" spans="1:34" x14ac:dyDescent="0.2">
      <c r="A27" s="718"/>
      <c r="B27" s="719" t="s">
        <v>483</v>
      </c>
      <c r="C27" s="720">
        <v>3348.9085900000005</v>
      </c>
      <c r="D27" s="721">
        <v>-14.493902968014744</v>
      </c>
      <c r="E27" s="720">
        <v>14821.936700000004</v>
      </c>
      <c r="F27" s="721">
        <v>12.120652728167833</v>
      </c>
      <c r="G27" s="720">
        <v>32899.921340000001</v>
      </c>
      <c r="H27" s="722">
        <v>-21.98089437582988</v>
      </c>
      <c r="I27" s="722">
        <v>96.587562222124248</v>
      </c>
    </row>
    <row r="28" spans="1:34" x14ac:dyDescent="0.2">
      <c r="A28" s="718"/>
      <c r="B28" s="719" t="s">
        <v>484</v>
      </c>
      <c r="C28" s="720">
        <v>28.649439999999945</v>
      </c>
      <c r="D28" s="721">
        <v>1567.3227452874266</v>
      </c>
      <c r="E28" s="720">
        <v>81.448019999995822</v>
      </c>
      <c r="F28" s="721">
        <v>403.96199867086267</v>
      </c>
      <c r="G28" s="720">
        <v>1162.3539499999993</v>
      </c>
      <c r="H28" s="722">
        <v>183.70037710165437</v>
      </c>
      <c r="I28" s="722">
        <v>3.4124377778757577</v>
      </c>
    </row>
    <row r="29" spans="1:34" ht="14.25" customHeight="1" x14ac:dyDescent="0.2">
      <c r="A29" s="727"/>
      <c r="B29" s="728" t="s">
        <v>485</v>
      </c>
      <c r="C29" s="724">
        <v>3348.9085900000005</v>
      </c>
      <c r="D29" s="723">
        <v>-14.493902968014744</v>
      </c>
      <c r="E29" s="724">
        <v>12665.760020000002</v>
      </c>
      <c r="F29" s="723">
        <v>-4.1811295053171351</v>
      </c>
      <c r="G29" s="724">
        <v>30742.833269999999</v>
      </c>
      <c r="H29" s="723">
        <v>-27.083515560308001</v>
      </c>
      <c r="I29" s="723">
        <v>90.25478482650125</v>
      </c>
    </row>
    <row r="30" spans="1:34" ht="14.25" customHeight="1" x14ac:dyDescent="0.2">
      <c r="A30" s="834"/>
      <c r="B30" s="833"/>
      <c r="C30" s="833"/>
      <c r="D30" s="833"/>
      <c r="E30" s="833"/>
      <c r="F30" s="833"/>
      <c r="G30" s="833"/>
      <c r="H30" s="833"/>
      <c r="I30" s="225" t="s">
        <v>230</v>
      </c>
      <c r="J30" s="690"/>
      <c r="K30" s="690"/>
      <c r="L30" s="690"/>
    </row>
    <row r="31" spans="1:34" ht="14.25" customHeight="1" x14ac:dyDescent="0.2">
      <c r="A31" s="834" t="s">
        <v>667</v>
      </c>
      <c r="B31" s="833"/>
      <c r="C31" s="833"/>
      <c r="D31" s="833"/>
      <c r="E31" s="833"/>
      <c r="F31" s="833"/>
      <c r="G31" s="833"/>
      <c r="H31" s="833"/>
      <c r="I31" s="833"/>
    </row>
    <row r="32" spans="1:34" ht="27.75" customHeight="1" x14ac:dyDescent="0.2">
      <c r="A32" s="938" t="s">
        <v>683</v>
      </c>
      <c r="B32" s="938"/>
      <c r="C32" s="938"/>
      <c r="D32" s="938"/>
      <c r="E32" s="938"/>
      <c r="F32" s="938"/>
      <c r="G32" s="938"/>
      <c r="H32" s="938"/>
      <c r="I32" s="938"/>
    </row>
    <row r="33" spans="1:9" ht="28.5" customHeight="1" x14ac:dyDescent="0.2">
      <c r="A33" s="833"/>
      <c r="B33" s="833"/>
      <c r="C33" s="833"/>
      <c r="D33" s="833"/>
      <c r="E33" s="833"/>
      <c r="F33" s="833"/>
      <c r="G33" s="833"/>
      <c r="H33" s="833"/>
      <c r="I33" s="833"/>
    </row>
    <row r="34" spans="1:9" x14ac:dyDescent="0.2">
      <c r="A34" s="833"/>
      <c r="B34" s="833"/>
      <c r="C34" s="833"/>
      <c r="D34" s="833"/>
      <c r="E34" s="833"/>
      <c r="F34" s="833"/>
      <c r="G34" s="833"/>
      <c r="H34" s="833"/>
      <c r="I34" s="833"/>
    </row>
    <row r="35" spans="1:9" x14ac:dyDescent="0.2">
      <c r="A35" s="833"/>
      <c r="B35" s="833"/>
      <c r="C35" s="833"/>
      <c r="D35" s="833"/>
      <c r="E35" s="833"/>
      <c r="F35" s="833"/>
      <c r="G35" s="833"/>
      <c r="H35" s="833"/>
      <c r="I35" s="833"/>
    </row>
    <row r="36" spans="1:9" x14ac:dyDescent="0.2">
      <c r="A36" s="833"/>
      <c r="B36" s="833"/>
      <c r="C36" s="833"/>
      <c r="D36" s="833"/>
      <c r="E36" s="833"/>
      <c r="F36" s="833"/>
      <c r="G36" s="833"/>
      <c r="H36" s="833"/>
      <c r="I36" s="833"/>
    </row>
    <row r="37" spans="1:9" s="690" customFormat="1" x14ac:dyDescent="0.2">
      <c r="G37" s="882"/>
    </row>
    <row r="38" spans="1:9" s="690" customFormat="1" x14ac:dyDescent="0.2">
      <c r="G38" s="882"/>
    </row>
    <row r="39" spans="1:9" s="690" customFormat="1" x14ac:dyDescent="0.2">
      <c r="G39" s="882"/>
    </row>
    <row r="40" spans="1:9" s="690" customFormat="1" x14ac:dyDescent="0.2">
      <c r="G40" s="882"/>
    </row>
    <row r="41" spans="1:9" s="690" customFormat="1" x14ac:dyDescent="0.2">
      <c r="G41" s="882"/>
    </row>
    <row r="42" spans="1:9" s="690" customFormat="1" x14ac:dyDescent="0.2">
      <c r="G42" s="882"/>
    </row>
    <row r="43" spans="1:9" s="690" customFormat="1" x14ac:dyDescent="0.2">
      <c r="G43" s="882"/>
    </row>
    <row r="44" spans="1:9" s="690" customFormat="1" x14ac:dyDescent="0.2">
      <c r="G44" s="882"/>
    </row>
    <row r="45" spans="1:9" s="690" customFormat="1" x14ac:dyDescent="0.2">
      <c r="G45" s="882"/>
    </row>
    <row r="46" spans="1:9" s="690" customFormat="1" x14ac:dyDescent="0.2">
      <c r="G46" s="882"/>
    </row>
    <row r="47" spans="1:9" s="690" customFormat="1" x14ac:dyDescent="0.2">
      <c r="G47" s="882"/>
    </row>
    <row r="48" spans="1:9" s="690" customFormat="1" x14ac:dyDescent="0.2">
      <c r="G48" s="882"/>
    </row>
    <row r="49" spans="7:7" s="690" customFormat="1" x14ac:dyDescent="0.2">
      <c r="G49" s="882"/>
    </row>
    <row r="50" spans="7:7" s="690" customFormat="1" x14ac:dyDescent="0.2">
      <c r="G50" s="882"/>
    </row>
    <row r="51" spans="7:7" s="690" customFormat="1" x14ac:dyDescent="0.2">
      <c r="G51" s="882"/>
    </row>
    <row r="52" spans="7:7" s="690" customFormat="1" x14ac:dyDescent="0.2">
      <c r="G52" s="882"/>
    </row>
    <row r="53" spans="7:7" s="690" customFormat="1" x14ac:dyDescent="0.2">
      <c r="G53" s="882"/>
    </row>
    <row r="54" spans="7:7" s="690" customFormat="1" x14ac:dyDescent="0.2">
      <c r="G54" s="882"/>
    </row>
    <row r="55" spans="7:7" s="690" customFormat="1" x14ac:dyDescent="0.2">
      <c r="G55" s="882"/>
    </row>
    <row r="56" spans="7:7" s="690" customFormat="1" x14ac:dyDescent="0.2">
      <c r="G56" s="882"/>
    </row>
    <row r="57" spans="7:7" s="690" customFormat="1" x14ac:dyDescent="0.2">
      <c r="G57" s="882"/>
    </row>
    <row r="58" spans="7:7" s="690" customFormat="1" x14ac:dyDescent="0.2">
      <c r="G58" s="882"/>
    </row>
    <row r="59" spans="7:7" s="690" customFormat="1" x14ac:dyDescent="0.2">
      <c r="G59" s="882"/>
    </row>
    <row r="60" spans="7:7" s="690" customFormat="1" x14ac:dyDescent="0.2">
      <c r="G60" s="882"/>
    </row>
    <row r="61" spans="7:7" s="690" customFormat="1" x14ac:dyDescent="0.2">
      <c r="G61" s="882"/>
    </row>
    <row r="62" spans="7:7" s="690" customFormat="1" x14ac:dyDescent="0.2">
      <c r="G62" s="882"/>
    </row>
    <row r="63" spans="7:7" s="690" customFormat="1" x14ac:dyDescent="0.2">
      <c r="G63" s="882"/>
    </row>
    <row r="64" spans="7:7" s="690" customFormat="1" x14ac:dyDescent="0.2">
      <c r="G64" s="882"/>
    </row>
    <row r="65" spans="7:7" s="690" customFormat="1" x14ac:dyDescent="0.2">
      <c r="G65" s="882"/>
    </row>
    <row r="66" spans="7:7" s="690" customFormat="1" x14ac:dyDescent="0.2">
      <c r="G66" s="882"/>
    </row>
    <row r="67" spans="7:7" s="690" customFormat="1" x14ac:dyDescent="0.2">
      <c r="G67" s="882"/>
    </row>
    <row r="68" spans="7:7" s="690" customFormat="1" x14ac:dyDescent="0.2">
      <c r="G68" s="882"/>
    </row>
    <row r="69" spans="7:7" s="690" customFormat="1" x14ac:dyDescent="0.2">
      <c r="G69" s="882"/>
    </row>
    <row r="70" spans="7:7" s="690" customFormat="1" x14ac:dyDescent="0.2">
      <c r="G70" s="882"/>
    </row>
    <row r="71" spans="7:7" s="690" customFormat="1" x14ac:dyDescent="0.2">
      <c r="G71" s="882"/>
    </row>
    <row r="72" spans="7:7" s="690" customFormat="1" x14ac:dyDescent="0.2">
      <c r="G72" s="882"/>
    </row>
    <row r="73" spans="7:7" s="690" customFormat="1" x14ac:dyDescent="0.2">
      <c r="G73" s="882"/>
    </row>
    <row r="74" spans="7:7" s="690" customFormat="1" x14ac:dyDescent="0.2">
      <c r="G74" s="882"/>
    </row>
    <row r="75" spans="7:7" s="690" customFormat="1" x14ac:dyDescent="0.2">
      <c r="G75" s="882"/>
    </row>
    <row r="76" spans="7:7" s="690" customFormat="1" x14ac:dyDescent="0.2">
      <c r="G76" s="882"/>
    </row>
    <row r="77" spans="7:7" s="690" customFormat="1" x14ac:dyDescent="0.2">
      <c r="G77" s="882"/>
    </row>
    <row r="78" spans="7:7" s="690" customFormat="1" x14ac:dyDescent="0.2">
      <c r="G78" s="882"/>
    </row>
    <row r="79" spans="7:7" s="690" customFormat="1" x14ac:dyDescent="0.2">
      <c r="G79" s="882"/>
    </row>
    <row r="80" spans="7:7" s="690" customFormat="1" x14ac:dyDescent="0.2">
      <c r="G80" s="882"/>
    </row>
    <row r="81" spans="7:7" s="690" customFormat="1" x14ac:dyDescent="0.2">
      <c r="G81" s="882"/>
    </row>
    <row r="82" spans="7:7" s="690" customFormat="1" x14ac:dyDescent="0.2">
      <c r="G82" s="882"/>
    </row>
    <row r="83" spans="7:7" s="690" customFormat="1" x14ac:dyDescent="0.2">
      <c r="G83" s="882"/>
    </row>
    <row r="84" spans="7:7" s="690" customFormat="1" x14ac:dyDescent="0.2">
      <c r="G84" s="882"/>
    </row>
    <row r="85" spans="7:7" s="690" customFormat="1" x14ac:dyDescent="0.2">
      <c r="G85" s="882"/>
    </row>
    <row r="86" spans="7:7" s="690" customFormat="1" x14ac:dyDescent="0.2">
      <c r="G86" s="882"/>
    </row>
    <row r="87" spans="7:7" s="690" customFormat="1" x14ac:dyDescent="0.2">
      <c r="G87" s="882"/>
    </row>
    <row r="88" spans="7:7" s="690" customFormat="1" x14ac:dyDescent="0.2">
      <c r="G88" s="882"/>
    </row>
    <row r="89" spans="7:7" s="690" customFormat="1" x14ac:dyDescent="0.2">
      <c r="G89" s="882"/>
    </row>
    <row r="90" spans="7:7" s="690" customFormat="1" x14ac:dyDescent="0.2">
      <c r="G90" s="882"/>
    </row>
    <row r="91" spans="7:7" s="690" customFormat="1" x14ac:dyDescent="0.2">
      <c r="G91" s="882"/>
    </row>
    <row r="92" spans="7:7" s="690" customFormat="1" x14ac:dyDescent="0.2">
      <c r="G92" s="882"/>
    </row>
    <row r="93" spans="7:7" s="690" customFormat="1" x14ac:dyDescent="0.2">
      <c r="G93" s="882"/>
    </row>
    <row r="94" spans="7:7" s="690" customFormat="1" x14ac:dyDescent="0.2">
      <c r="G94" s="882"/>
    </row>
    <row r="95" spans="7:7" s="690" customFormat="1" x14ac:dyDescent="0.2">
      <c r="G95" s="882"/>
    </row>
    <row r="96" spans="7:7" s="690" customFormat="1" x14ac:dyDescent="0.2">
      <c r="G96" s="882"/>
    </row>
    <row r="97" spans="7:7" s="690" customFormat="1" x14ac:dyDescent="0.2">
      <c r="G97" s="882"/>
    </row>
    <row r="98" spans="7:7" s="690" customFormat="1" x14ac:dyDescent="0.2">
      <c r="G98" s="882"/>
    </row>
    <row r="99" spans="7:7" s="690" customFormat="1" x14ac:dyDescent="0.2">
      <c r="G99" s="882"/>
    </row>
    <row r="100" spans="7:7" s="690" customFormat="1" x14ac:dyDescent="0.2">
      <c r="G100" s="882"/>
    </row>
    <row r="101" spans="7:7" s="690" customFormat="1" x14ac:dyDescent="0.2">
      <c r="G101" s="882"/>
    </row>
    <row r="102" spans="7:7" s="690" customFormat="1" x14ac:dyDescent="0.2">
      <c r="G102" s="882"/>
    </row>
    <row r="103" spans="7:7" s="690" customFormat="1" x14ac:dyDescent="0.2">
      <c r="G103" s="882"/>
    </row>
    <row r="104" spans="7:7" s="690" customFormat="1" x14ac:dyDescent="0.2">
      <c r="G104" s="882"/>
    </row>
    <row r="105" spans="7:7" s="690" customFormat="1" x14ac:dyDescent="0.2">
      <c r="G105" s="882"/>
    </row>
    <row r="106" spans="7:7" s="690" customFormat="1" x14ac:dyDescent="0.2">
      <c r="G106" s="882"/>
    </row>
    <row r="107" spans="7:7" s="690" customFormat="1" x14ac:dyDescent="0.2">
      <c r="G107" s="882"/>
    </row>
    <row r="108" spans="7:7" s="690" customFormat="1" x14ac:dyDescent="0.2">
      <c r="G108" s="882"/>
    </row>
    <row r="109" spans="7:7" s="690" customFormat="1" x14ac:dyDescent="0.2">
      <c r="G109" s="882"/>
    </row>
    <row r="110" spans="7:7" s="690" customFormat="1" x14ac:dyDescent="0.2">
      <c r="G110" s="882"/>
    </row>
    <row r="111" spans="7:7" s="690" customFormat="1" x14ac:dyDescent="0.2">
      <c r="G111" s="882"/>
    </row>
    <row r="112" spans="7:7" s="690" customFormat="1" x14ac:dyDescent="0.2">
      <c r="G112" s="882"/>
    </row>
    <row r="113" spans="7:7" s="690" customFormat="1" x14ac:dyDescent="0.2">
      <c r="G113" s="882"/>
    </row>
    <row r="114" spans="7:7" s="690" customFormat="1" x14ac:dyDescent="0.2">
      <c r="G114" s="882"/>
    </row>
    <row r="115" spans="7:7" s="690" customFormat="1" x14ac:dyDescent="0.2">
      <c r="G115" s="882"/>
    </row>
    <row r="116" spans="7:7" s="690" customFormat="1" x14ac:dyDescent="0.2">
      <c r="G116" s="882"/>
    </row>
    <row r="117" spans="7:7" s="690" customFormat="1" x14ac:dyDescent="0.2">
      <c r="G117" s="882"/>
    </row>
    <row r="118" spans="7:7" s="690" customFormat="1" x14ac:dyDescent="0.2">
      <c r="G118" s="882"/>
    </row>
    <row r="119" spans="7:7" s="690" customFormat="1" x14ac:dyDescent="0.2">
      <c r="G119" s="882"/>
    </row>
    <row r="120" spans="7:7" s="690" customFormat="1" x14ac:dyDescent="0.2">
      <c r="G120" s="882"/>
    </row>
    <row r="121" spans="7:7" s="690" customFormat="1" x14ac:dyDescent="0.2">
      <c r="G121" s="882"/>
    </row>
    <row r="122" spans="7:7" s="690" customFormat="1" x14ac:dyDescent="0.2">
      <c r="G122" s="882"/>
    </row>
    <row r="123" spans="7:7" s="690" customFormat="1" x14ac:dyDescent="0.2">
      <c r="G123" s="882"/>
    </row>
    <row r="124" spans="7:7" s="690" customFormat="1" x14ac:dyDescent="0.2">
      <c r="G124" s="882"/>
    </row>
    <row r="125" spans="7:7" s="690" customFormat="1" x14ac:dyDescent="0.2">
      <c r="G125" s="882"/>
    </row>
    <row r="126" spans="7:7" s="690" customFormat="1" x14ac:dyDescent="0.2">
      <c r="G126" s="882"/>
    </row>
    <row r="127" spans="7:7" s="690" customFormat="1" x14ac:dyDescent="0.2">
      <c r="G127" s="882"/>
    </row>
    <row r="128" spans="7:7" s="690" customFormat="1" x14ac:dyDescent="0.2">
      <c r="G128" s="882"/>
    </row>
    <row r="129" spans="7:7" s="690" customFormat="1" x14ac:dyDescent="0.2">
      <c r="G129" s="882"/>
    </row>
    <row r="130" spans="7:7" s="690" customFormat="1" x14ac:dyDescent="0.2">
      <c r="G130" s="882"/>
    </row>
    <row r="131" spans="7:7" s="690" customFormat="1" x14ac:dyDescent="0.2">
      <c r="G131" s="882"/>
    </row>
    <row r="132" spans="7:7" s="690" customFormat="1" x14ac:dyDescent="0.2">
      <c r="G132" s="882"/>
    </row>
    <row r="133" spans="7:7" s="690" customFormat="1" x14ac:dyDescent="0.2">
      <c r="G133" s="882"/>
    </row>
    <row r="134" spans="7:7" s="690" customFormat="1" x14ac:dyDescent="0.2">
      <c r="G134" s="882"/>
    </row>
    <row r="135" spans="7:7" s="690" customFormat="1" x14ac:dyDescent="0.2">
      <c r="G135" s="882"/>
    </row>
    <row r="136" spans="7:7" s="690" customFormat="1" x14ac:dyDescent="0.2">
      <c r="G136" s="882"/>
    </row>
    <row r="137" spans="7:7" s="690" customFormat="1" x14ac:dyDescent="0.2">
      <c r="G137" s="882"/>
    </row>
    <row r="138" spans="7:7" s="690" customFormat="1" x14ac:dyDescent="0.2">
      <c r="G138" s="882"/>
    </row>
    <row r="139" spans="7:7" s="690" customFormat="1" x14ac:dyDescent="0.2">
      <c r="G139" s="882"/>
    </row>
    <row r="140" spans="7:7" s="690" customFormat="1" x14ac:dyDescent="0.2">
      <c r="G140" s="882"/>
    </row>
    <row r="141" spans="7:7" s="690" customFormat="1" x14ac:dyDescent="0.2">
      <c r="G141" s="882"/>
    </row>
    <row r="142" spans="7:7" s="690" customFormat="1" x14ac:dyDescent="0.2">
      <c r="G142" s="882"/>
    </row>
    <row r="143" spans="7:7" s="690" customFormat="1" x14ac:dyDescent="0.2">
      <c r="G143" s="882"/>
    </row>
    <row r="144" spans="7:7" s="690" customFormat="1" x14ac:dyDescent="0.2">
      <c r="G144" s="882"/>
    </row>
    <row r="145" spans="7:7" s="690" customFormat="1" x14ac:dyDescent="0.2">
      <c r="G145" s="882"/>
    </row>
    <row r="146" spans="7:7" s="690" customFormat="1" x14ac:dyDescent="0.2">
      <c r="G146" s="882"/>
    </row>
    <row r="147" spans="7:7" s="690" customFormat="1" x14ac:dyDescent="0.2">
      <c r="G147" s="882"/>
    </row>
    <row r="148" spans="7:7" s="690" customFormat="1" x14ac:dyDescent="0.2">
      <c r="G148" s="882"/>
    </row>
    <row r="149" spans="7:7" s="690" customFormat="1" x14ac:dyDescent="0.2">
      <c r="G149" s="882"/>
    </row>
    <row r="150" spans="7:7" s="690" customFormat="1" x14ac:dyDescent="0.2">
      <c r="G150" s="882"/>
    </row>
    <row r="151" spans="7:7" s="690" customFormat="1" x14ac:dyDescent="0.2">
      <c r="G151" s="882"/>
    </row>
    <row r="152" spans="7:7" s="690" customFormat="1" x14ac:dyDescent="0.2">
      <c r="G152" s="882"/>
    </row>
    <row r="153" spans="7:7" s="690" customFormat="1" x14ac:dyDescent="0.2">
      <c r="G153" s="882"/>
    </row>
    <row r="154" spans="7:7" s="690" customFormat="1" x14ac:dyDescent="0.2">
      <c r="G154" s="882"/>
    </row>
    <row r="155" spans="7:7" s="690" customFormat="1" x14ac:dyDescent="0.2">
      <c r="G155" s="882"/>
    </row>
    <row r="156" spans="7:7" s="690" customFormat="1" x14ac:dyDescent="0.2">
      <c r="G156" s="882"/>
    </row>
    <row r="157" spans="7:7" s="690" customFormat="1" x14ac:dyDescent="0.2">
      <c r="G157" s="882"/>
    </row>
    <row r="158" spans="7:7" s="690" customFormat="1" x14ac:dyDescent="0.2">
      <c r="G158" s="882"/>
    </row>
    <row r="159" spans="7:7" s="690" customFormat="1" x14ac:dyDescent="0.2">
      <c r="G159" s="882"/>
    </row>
    <row r="160" spans="7:7" s="690" customFormat="1" x14ac:dyDescent="0.2">
      <c r="G160" s="882"/>
    </row>
    <row r="161" spans="7:7" s="690" customFormat="1" x14ac:dyDescent="0.2">
      <c r="G161" s="882"/>
    </row>
    <row r="162" spans="7:7" s="690" customFormat="1" x14ac:dyDescent="0.2">
      <c r="G162" s="882"/>
    </row>
    <row r="163" spans="7:7" s="690" customFormat="1" x14ac:dyDescent="0.2">
      <c r="G163" s="882"/>
    </row>
    <row r="164" spans="7:7" s="690" customFormat="1" x14ac:dyDescent="0.2">
      <c r="G164" s="882"/>
    </row>
    <row r="165" spans="7:7" s="690" customFormat="1" x14ac:dyDescent="0.2">
      <c r="G165" s="882"/>
    </row>
    <row r="166" spans="7:7" s="690" customFormat="1" x14ac:dyDescent="0.2">
      <c r="G166" s="882"/>
    </row>
    <row r="167" spans="7:7" s="690" customFormat="1" x14ac:dyDescent="0.2">
      <c r="G167" s="882"/>
    </row>
    <row r="168" spans="7:7" s="690" customFormat="1" x14ac:dyDescent="0.2">
      <c r="G168" s="882"/>
    </row>
    <row r="169" spans="7:7" s="690" customFormat="1" x14ac:dyDescent="0.2">
      <c r="G169" s="882"/>
    </row>
    <row r="170" spans="7:7" s="690" customFormat="1" x14ac:dyDescent="0.2">
      <c r="G170" s="882"/>
    </row>
    <row r="171" spans="7:7" s="690" customFormat="1" x14ac:dyDescent="0.2">
      <c r="G171" s="882"/>
    </row>
    <row r="172" spans="7:7" s="690" customFormat="1" x14ac:dyDescent="0.2">
      <c r="G172" s="882"/>
    </row>
    <row r="173" spans="7:7" s="690" customFormat="1" x14ac:dyDescent="0.2">
      <c r="G173" s="882"/>
    </row>
    <row r="174" spans="7:7" s="690" customFormat="1" x14ac:dyDescent="0.2">
      <c r="G174" s="882"/>
    </row>
    <row r="175" spans="7:7" s="690" customFormat="1" x14ac:dyDescent="0.2">
      <c r="G175" s="882"/>
    </row>
    <row r="176" spans="7:7" s="690" customFormat="1" x14ac:dyDescent="0.2">
      <c r="G176" s="882"/>
    </row>
    <row r="177" spans="7:7" s="690" customFormat="1" x14ac:dyDescent="0.2">
      <c r="G177" s="882"/>
    </row>
    <row r="178" spans="7:7" s="690" customFormat="1" x14ac:dyDescent="0.2">
      <c r="G178" s="882"/>
    </row>
    <row r="179" spans="7:7" s="690" customFormat="1" x14ac:dyDescent="0.2">
      <c r="G179" s="882"/>
    </row>
    <row r="180" spans="7:7" s="690" customFormat="1" x14ac:dyDescent="0.2">
      <c r="G180" s="882"/>
    </row>
    <row r="181" spans="7:7" s="690" customFormat="1" x14ac:dyDescent="0.2">
      <c r="G181" s="882"/>
    </row>
    <row r="182" spans="7:7" s="690" customFormat="1" x14ac:dyDescent="0.2">
      <c r="G182" s="882"/>
    </row>
    <row r="183" spans="7:7" s="690" customFormat="1" x14ac:dyDescent="0.2">
      <c r="G183" s="882"/>
    </row>
    <row r="184" spans="7:7" s="690" customFormat="1" x14ac:dyDescent="0.2">
      <c r="G184" s="882"/>
    </row>
    <row r="185" spans="7:7" s="690" customFormat="1" x14ac:dyDescent="0.2">
      <c r="G185" s="882"/>
    </row>
    <row r="186" spans="7:7" s="690" customFormat="1" x14ac:dyDescent="0.2">
      <c r="G186" s="882"/>
    </row>
    <row r="187" spans="7:7" s="690" customFormat="1" x14ac:dyDescent="0.2">
      <c r="G187" s="882"/>
    </row>
    <row r="188" spans="7:7" s="690" customFormat="1" x14ac:dyDescent="0.2">
      <c r="G188" s="882"/>
    </row>
    <row r="189" spans="7:7" s="690" customFormat="1" x14ac:dyDescent="0.2">
      <c r="G189" s="882"/>
    </row>
    <row r="190" spans="7:7" s="690" customFormat="1" x14ac:dyDescent="0.2">
      <c r="G190" s="882"/>
    </row>
    <row r="191" spans="7:7" s="690" customFormat="1" x14ac:dyDescent="0.2">
      <c r="G191" s="882"/>
    </row>
    <row r="192" spans="7:7" s="690" customFormat="1" x14ac:dyDescent="0.2">
      <c r="G192" s="882"/>
    </row>
    <row r="193" spans="7:7" s="690" customFormat="1" x14ac:dyDescent="0.2">
      <c r="G193" s="882"/>
    </row>
    <row r="194" spans="7:7" s="690" customFormat="1" x14ac:dyDescent="0.2">
      <c r="G194" s="882"/>
    </row>
    <row r="195" spans="7:7" s="690" customFormat="1" x14ac:dyDescent="0.2">
      <c r="G195" s="882"/>
    </row>
    <row r="196" spans="7:7" s="690" customFormat="1" x14ac:dyDescent="0.2">
      <c r="G196" s="882"/>
    </row>
    <row r="197" spans="7:7" s="690" customFormat="1" x14ac:dyDescent="0.2">
      <c r="G197" s="882"/>
    </row>
    <row r="198" spans="7:7" s="690" customFormat="1" x14ac:dyDescent="0.2">
      <c r="G198" s="882"/>
    </row>
    <row r="199" spans="7:7" s="690" customFormat="1" x14ac:dyDescent="0.2">
      <c r="G199" s="882"/>
    </row>
    <row r="200" spans="7:7" s="690" customFormat="1" x14ac:dyDescent="0.2">
      <c r="G200" s="882"/>
    </row>
    <row r="201" spans="7:7" s="690" customFormat="1" x14ac:dyDescent="0.2">
      <c r="G201" s="882"/>
    </row>
    <row r="202" spans="7:7" s="690" customFormat="1" x14ac:dyDescent="0.2">
      <c r="G202" s="882"/>
    </row>
    <row r="203" spans="7:7" s="690" customFormat="1" x14ac:dyDescent="0.2">
      <c r="G203" s="882"/>
    </row>
    <row r="204" spans="7:7" s="690" customFormat="1" x14ac:dyDescent="0.2">
      <c r="G204" s="882"/>
    </row>
    <row r="205" spans="7:7" s="690" customFormat="1" x14ac:dyDescent="0.2">
      <c r="G205" s="882"/>
    </row>
    <row r="206" spans="7:7" s="690" customFormat="1" x14ac:dyDescent="0.2">
      <c r="G206" s="882"/>
    </row>
    <row r="207" spans="7:7" s="690" customFormat="1" x14ac:dyDescent="0.2">
      <c r="G207" s="882"/>
    </row>
    <row r="208" spans="7:7" s="690" customFormat="1" x14ac:dyDescent="0.2">
      <c r="G208" s="882"/>
    </row>
    <row r="209" spans="7:7" s="690" customFormat="1" x14ac:dyDescent="0.2">
      <c r="G209" s="882"/>
    </row>
    <row r="210" spans="7:7" s="690" customFormat="1" x14ac:dyDescent="0.2">
      <c r="G210" s="882"/>
    </row>
    <row r="211" spans="7:7" s="690" customFormat="1" x14ac:dyDescent="0.2">
      <c r="G211" s="882"/>
    </row>
    <row r="212" spans="7:7" s="690" customFormat="1" x14ac:dyDescent="0.2">
      <c r="G212" s="882"/>
    </row>
    <row r="213" spans="7:7" s="690" customFormat="1" x14ac:dyDescent="0.2">
      <c r="G213" s="882"/>
    </row>
    <row r="214" spans="7:7" s="690" customFormat="1" x14ac:dyDescent="0.2">
      <c r="G214" s="882"/>
    </row>
    <row r="215" spans="7:7" s="690" customFormat="1" x14ac:dyDescent="0.2">
      <c r="G215" s="882"/>
    </row>
    <row r="216" spans="7:7" s="690" customFormat="1" x14ac:dyDescent="0.2">
      <c r="G216" s="882"/>
    </row>
    <row r="217" spans="7:7" s="690" customFormat="1" x14ac:dyDescent="0.2">
      <c r="G217" s="882"/>
    </row>
    <row r="218" spans="7:7" s="690" customFormat="1" x14ac:dyDescent="0.2">
      <c r="G218" s="882"/>
    </row>
    <row r="219" spans="7:7" s="690" customFormat="1" x14ac:dyDescent="0.2">
      <c r="G219" s="882"/>
    </row>
    <row r="220" spans="7:7" s="690" customFormat="1" x14ac:dyDescent="0.2">
      <c r="G220" s="882"/>
    </row>
    <row r="221" spans="7:7" s="690" customFormat="1" x14ac:dyDescent="0.2">
      <c r="G221" s="882"/>
    </row>
    <row r="222" spans="7:7" s="690" customFormat="1" x14ac:dyDescent="0.2">
      <c r="G222" s="882"/>
    </row>
    <row r="223" spans="7:7" s="690" customFormat="1" x14ac:dyDescent="0.2">
      <c r="G223" s="882"/>
    </row>
    <row r="224" spans="7:7" s="690" customFormat="1" x14ac:dyDescent="0.2">
      <c r="G224" s="882"/>
    </row>
    <row r="225" spans="7:7" s="690" customFormat="1" x14ac:dyDescent="0.2">
      <c r="G225" s="882"/>
    </row>
    <row r="226" spans="7:7" s="690" customFormat="1" x14ac:dyDescent="0.2">
      <c r="G226" s="882"/>
    </row>
    <row r="227" spans="7:7" s="690" customFormat="1" x14ac:dyDescent="0.2">
      <c r="G227" s="882"/>
    </row>
    <row r="228" spans="7:7" s="690" customFormat="1" x14ac:dyDescent="0.2">
      <c r="G228" s="882"/>
    </row>
    <row r="229" spans="7:7" s="690" customFormat="1" x14ac:dyDescent="0.2">
      <c r="G229" s="882"/>
    </row>
    <row r="230" spans="7:7" s="690" customFormat="1" x14ac:dyDescent="0.2">
      <c r="G230" s="882"/>
    </row>
    <row r="231" spans="7:7" s="690" customFormat="1" x14ac:dyDescent="0.2">
      <c r="G231" s="882"/>
    </row>
    <row r="232" spans="7:7" s="690" customFormat="1" x14ac:dyDescent="0.2">
      <c r="G232" s="882"/>
    </row>
    <row r="233" spans="7:7" s="690" customFormat="1" x14ac:dyDescent="0.2">
      <c r="G233" s="882"/>
    </row>
    <row r="234" spans="7:7" s="690" customFormat="1" x14ac:dyDescent="0.2">
      <c r="G234" s="882"/>
    </row>
    <row r="235" spans="7:7" s="690" customFormat="1" x14ac:dyDescent="0.2">
      <c r="G235" s="882"/>
    </row>
    <row r="236" spans="7:7" s="690" customFormat="1" x14ac:dyDescent="0.2">
      <c r="G236" s="882"/>
    </row>
    <row r="237" spans="7:7" s="690" customFormat="1" x14ac:dyDescent="0.2">
      <c r="G237" s="882"/>
    </row>
    <row r="238" spans="7:7" s="690" customFormat="1" x14ac:dyDescent="0.2">
      <c r="G238" s="882"/>
    </row>
    <row r="239" spans="7:7" s="690" customFormat="1" x14ac:dyDescent="0.2">
      <c r="G239" s="882"/>
    </row>
    <row r="240" spans="7:7" s="690" customFormat="1" x14ac:dyDescent="0.2">
      <c r="G240" s="882"/>
    </row>
    <row r="241" spans="7:7" s="690" customFormat="1" x14ac:dyDescent="0.2">
      <c r="G241" s="882"/>
    </row>
    <row r="242" spans="7:7" s="690" customFormat="1" x14ac:dyDescent="0.2">
      <c r="G242" s="882"/>
    </row>
    <row r="243" spans="7:7" s="690" customFormat="1" x14ac:dyDescent="0.2">
      <c r="G243" s="882"/>
    </row>
    <row r="244" spans="7:7" s="690" customFormat="1" x14ac:dyDescent="0.2">
      <c r="G244" s="882"/>
    </row>
    <row r="245" spans="7:7" s="690" customFormat="1" x14ac:dyDescent="0.2">
      <c r="G245" s="882"/>
    </row>
    <row r="246" spans="7:7" s="690" customFormat="1" x14ac:dyDescent="0.2">
      <c r="G246" s="882"/>
    </row>
    <row r="247" spans="7:7" s="690" customFormat="1" x14ac:dyDescent="0.2">
      <c r="G247" s="882"/>
    </row>
    <row r="248" spans="7:7" s="690" customFormat="1" x14ac:dyDescent="0.2">
      <c r="G248" s="882"/>
    </row>
    <row r="249" spans="7:7" s="690" customFormat="1" x14ac:dyDescent="0.2">
      <c r="G249" s="882"/>
    </row>
    <row r="250" spans="7:7" s="690" customFormat="1" x14ac:dyDescent="0.2">
      <c r="G250" s="882"/>
    </row>
    <row r="251" spans="7:7" s="690" customFormat="1" x14ac:dyDescent="0.2">
      <c r="G251" s="882"/>
    </row>
    <row r="252" spans="7:7" s="690" customFormat="1" x14ac:dyDescent="0.2">
      <c r="G252" s="882"/>
    </row>
    <row r="253" spans="7:7" s="690" customFormat="1" x14ac:dyDescent="0.2">
      <c r="G253" s="882"/>
    </row>
    <row r="254" spans="7:7" s="690" customFormat="1" x14ac:dyDescent="0.2">
      <c r="G254" s="882"/>
    </row>
    <row r="255" spans="7:7" s="690" customFormat="1" x14ac:dyDescent="0.2">
      <c r="G255" s="882"/>
    </row>
    <row r="256" spans="7:7" s="690" customFormat="1" x14ac:dyDescent="0.2">
      <c r="G256" s="882"/>
    </row>
    <row r="257" spans="7:7" s="690" customFormat="1" x14ac:dyDescent="0.2">
      <c r="G257" s="882"/>
    </row>
    <row r="258" spans="7:7" s="690" customFormat="1" x14ac:dyDescent="0.2">
      <c r="G258" s="882"/>
    </row>
    <row r="259" spans="7:7" s="690" customFormat="1" x14ac:dyDescent="0.2">
      <c r="G259" s="882"/>
    </row>
    <row r="260" spans="7:7" s="690" customFormat="1" x14ac:dyDescent="0.2">
      <c r="G260" s="882"/>
    </row>
    <row r="261" spans="7:7" s="690" customFormat="1" x14ac:dyDescent="0.2">
      <c r="G261" s="882"/>
    </row>
    <row r="262" spans="7:7" s="690" customFormat="1" x14ac:dyDescent="0.2">
      <c r="G262" s="882"/>
    </row>
    <row r="263" spans="7:7" s="690" customFormat="1" x14ac:dyDescent="0.2">
      <c r="G263" s="882"/>
    </row>
    <row r="264" spans="7:7" s="690" customFormat="1" x14ac:dyDescent="0.2">
      <c r="G264" s="882"/>
    </row>
    <row r="265" spans="7:7" s="690" customFormat="1" x14ac:dyDescent="0.2">
      <c r="G265" s="882"/>
    </row>
    <row r="266" spans="7:7" s="690" customFormat="1" x14ac:dyDescent="0.2">
      <c r="G266" s="882"/>
    </row>
    <row r="267" spans="7:7" s="690" customFormat="1" x14ac:dyDescent="0.2">
      <c r="G267" s="882"/>
    </row>
    <row r="268" spans="7:7" s="690" customFormat="1" x14ac:dyDescent="0.2">
      <c r="G268" s="882"/>
    </row>
    <row r="269" spans="7:7" s="690" customFormat="1" x14ac:dyDescent="0.2">
      <c r="G269" s="882"/>
    </row>
    <row r="270" spans="7:7" s="690" customFormat="1" x14ac:dyDescent="0.2">
      <c r="G270" s="882"/>
    </row>
    <row r="271" spans="7:7" s="690" customFormat="1" x14ac:dyDescent="0.2">
      <c r="G271" s="882"/>
    </row>
    <row r="272" spans="7:7" s="690" customFormat="1" x14ac:dyDescent="0.2">
      <c r="G272" s="882"/>
    </row>
    <row r="273" spans="7:7" s="690" customFormat="1" x14ac:dyDescent="0.2">
      <c r="G273" s="882"/>
    </row>
    <row r="274" spans="7:7" s="690" customFormat="1" x14ac:dyDescent="0.2">
      <c r="G274" s="882"/>
    </row>
    <row r="275" spans="7:7" s="690" customFormat="1" x14ac:dyDescent="0.2">
      <c r="G275" s="882"/>
    </row>
    <row r="276" spans="7:7" s="690" customFormat="1" x14ac:dyDescent="0.2">
      <c r="G276" s="882"/>
    </row>
    <row r="277" spans="7:7" s="690" customFormat="1" x14ac:dyDescent="0.2">
      <c r="G277" s="882"/>
    </row>
    <row r="278" spans="7:7" s="690" customFormat="1" x14ac:dyDescent="0.2">
      <c r="G278" s="882"/>
    </row>
    <row r="279" spans="7:7" s="690" customFormat="1" x14ac:dyDescent="0.2">
      <c r="G279" s="882"/>
    </row>
    <row r="280" spans="7:7" s="690" customFormat="1" x14ac:dyDescent="0.2">
      <c r="G280" s="882"/>
    </row>
    <row r="281" spans="7:7" s="690" customFormat="1" x14ac:dyDescent="0.2">
      <c r="G281" s="882"/>
    </row>
    <row r="282" spans="7:7" s="690" customFormat="1" x14ac:dyDescent="0.2">
      <c r="G282" s="882"/>
    </row>
    <row r="283" spans="7:7" s="690" customFormat="1" x14ac:dyDescent="0.2">
      <c r="G283" s="882"/>
    </row>
    <row r="284" spans="7:7" s="690" customFormat="1" x14ac:dyDescent="0.2">
      <c r="G284" s="882"/>
    </row>
    <row r="285" spans="7:7" s="690" customFormat="1" x14ac:dyDescent="0.2">
      <c r="G285" s="882"/>
    </row>
    <row r="286" spans="7:7" s="690" customFormat="1" x14ac:dyDescent="0.2">
      <c r="G286" s="882"/>
    </row>
    <row r="287" spans="7:7" s="690" customFormat="1" x14ac:dyDescent="0.2">
      <c r="G287" s="882"/>
    </row>
    <row r="288" spans="7:7" s="690" customFormat="1" x14ac:dyDescent="0.2">
      <c r="G288" s="882"/>
    </row>
    <row r="289" spans="7:7" s="690" customFormat="1" x14ac:dyDescent="0.2">
      <c r="G289" s="882"/>
    </row>
    <row r="290" spans="7:7" s="690" customFormat="1" x14ac:dyDescent="0.2">
      <c r="G290" s="882"/>
    </row>
    <row r="291" spans="7:7" s="690" customFormat="1" x14ac:dyDescent="0.2">
      <c r="G291" s="882"/>
    </row>
    <row r="292" spans="7:7" s="690" customFormat="1" x14ac:dyDescent="0.2">
      <c r="G292" s="882"/>
    </row>
    <row r="293" spans="7:7" s="690" customFormat="1" x14ac:dyDescent="0.2">
      <c r="G293" s="882"/>
    </row>
    <row r="294" spans="7:7" s="690" customFormat="1" x14ac:dyDescent="0.2">
      <c r="G294" s="882"/>
    </row>
    <row r="295" spans="7:7" s="690" customFormat="1" x14ac:dyDescent="0.2">
      <c r="G295" s="882"/>
    </row>
    <row r="296" spans="7:7" s="690" customFormat="1" x14ac:dyDescent="0.2">
      <c r="G296" s="882"/>
    </row>
    <row r="297" spans="7:7" s="690" customFormat="1" x14ac:dyDescent="0.2">
      <c r="G297" s="882"/>
    </row>
    <row r="298" spans="7:7" s="690" customFormat="1" x14ac:dyDescent="0.2">
      <c r="G298" s="882"/>
    </row>
    <row r="299" spans="7:7" s="690" customFormat="1" x14ac:dyDescent="0.2">
      <c r="G299" s="882"/>
    </row>
    <row r="300" spans="7:7" s="690" customFormat="1" x14ac:dyDescent="0.2">
      <c r="G300" s="882"/>
    </row>
    <row r="301" spans="7:7" s="690" customFormat="1" x14ac:dyDescent="0.2">
      <c r="G301" s="882"/>
    </row>
    <row r="302" spans="7:7" s="690" customFormat="1" x14ac:dyDescent="0.2">
      <c r="G302" s="882"/>
    </row>
    <row r="303" spans="7:7" s="690" customFormat="1" x14ac:dyDescent="0.2">
      <c r="G303" s="882"/>
    </row>
    <row r="304" spans="7:7" s="690" customFormat="1" x14ac:dyDescent="0.2">
      <c r="G304" s="882"/>
    </row>
    <row r="305" spans="7:7" s="690" customFormat="1" x14ac:dyDescent="0.2">
      <c r="G305" s="882"/>
    </row>
    <row r="306" spans="7:7" s="690" customFormat="1" x14ac:dyDescent="0.2">
      <c r="G306" s="882"/>
    </row>
    <row r="307" spans="7:7" s="690" customFormat="1" x14ac:dyDescent="0.2">
      <c r="G307" s="882"/>
    </row>
    <row r="308" spans="7:7" s="690" customFormat="1" x14ac:dyDescent="0.2">
      <c r="G308" s="882"/>
    </row>
    <row r="309" spans="7:7" s="690" customFormat="1" x14ac:dyDescent="0.2">
      <c r="G309" s="882"/>
    </row>
    <row r="310" spans="7:7" s="690" customFormat="1" x14ac:dyDescent="0.2">
      <c r="G310" s="882"/>
    </row>
    <row r="311" spans="7:7" s="690" customFormat="1" x14ac:dyDescent="0.2">
      <c r="G311" s="882"/>
    </row>
    <row r="312" spans="7:7" s="690" customFormat="1" x14ac:dyDescent="0.2">
      <c r="G312" s="882"/>
    </row>
    <row r="313" spans="7:7" s="690" customFormat="1" x14ac:dyDescent="0.2">
      <c r="G313" s="882"/>
    </row>
    <row r="314" spans="7:7" s="690" customFormat="1" x14ac:dyDescent="0.2">
      <c r="G314" s="882"/>
    </row>
    <row r="315" spans="7:7" s="690" customFormat="1" x14ac:dyDescent="0.2">
      <c r="G315" s="882"/>
    </row>
    <row r="316" spans="7:7" s="690" customFormat="1" x14ac:dyDescent="0.2">
      <c r="G316" s="882"/>
    </row>
    <row r="317" spans="7:7" s="690" customFormat="1" x14ac:dyDescent="0.2">
      <c r="G317" s="882"/>
    </row>
    <row r="318" spans="7:7" s="690" customFormat="1" x14ac:dyDescent="0.2">
      <c r="G318" s="882"/>
    </row>
    <row r="319" spans="7:7" s="690" customFormat="1" x14ac:dyDescent="0.2">
      <c r="G319" s="882"/>
    </row>
    <row r="320" spans="7:7" s="690" customFormat="1" x14ac:dyDescent="0.2">
      <c r="G320" s="882"/>
    </row>
    <row r="321" spans="7:7" s="690" customFormat="1" x14ac:dyDescent="0.2">
      <c r="G321" s="882"/>
    </row>
    <row r="322" spans="7:7" s="690" customFormat="1" x14ac:dyDescent="0.2">
      <c r="G322" s="882"/>
    </row>
    <row r="323" spans="7:7" s="690" customFormat="1" x14ac:dyDescent="0.2">
      <c r="G323" s="882"/>
    </row>
    <row r="324" spans="7:7" s="690" customFormat="1" x14ac:dyDescent="0.2">
      <c r="G324" s="882"/>
    </row>
    <row r="325" spans="7:7" s="690" customFormat="1" x14ac:dyDescent="0.2">
      <c r="G325" s="882"/>
    </row>
    <row r="326" spans="7:7" s="690" customFormat="1" x14ac:dyDescent="0.2">
      <c r="G326" s="882"/>
    </row>
    <row r="327" spans="7:7" s="690" customFormat="1" x14ac:dyDescent="0.2">
      <c r="G327" s="882"/>
    </row>
    <row r="328" spans="7:7" s="690" customFormat="1" x14ac:dyDescent="0.2">
      <c r="G328" s="882"/>
    </row>
    <row r="329" spans="7:7" s="690" customFormat="1" x14ac:dyDescent="0.2">
      <c r="G329" s="882"/>
    </row>
    <row r="330" spans="7:7" s="690" customFormat="1" x14ac:dyDescent="0.2">
      <c r="G330" s="882"/>
    </row>
    <row r="331" spans="7:7" s="690" customFormat="1" x14ac:dyDescent="0.2">
      <c r="G331" s="882"/>
    </row>
    <row r="332" spans="7:7" s="690" customFormat="1" x14ac:dyDescent="0.2">
      <c r="G332" s="882"/>
    </row>
    <row r="333" spans="7:7" s="690" customFormat="1" x14ac:dyDescent="0.2">
      <c r="G333" s="882"/>
    </row>
    <row r="334" spans="7:7" s="690" customFormat="1" x14ac:dyDescent="0.2">
      <c r="G334" s="882"/>
    </row>
    <row r="335" spans="7:7" s="690" customFormat="1" x14ac:dyDescent="0.2">
      <c r="G335" s="882"/>
    </row>
    <row r="336" spans="7:7" s="690" customFormat="1" x14ac:dyDescent="0.2">
      <c r="G336" s="882"/>
    </row>
    <row r="337" spans="7:7" s="690" customFormat="1" x14ac:dyDescent="0.2">
      <c r="G337" s="882"/>
    </row>
    <row r="338" spans="7:7" s="690" customFormat="1" x14ac:dyDescent="0.2">
      <c r="G338" s="882"/>
    </row>
    <row r="339" spans="7:7" s="690" customFormat="1" x14ac:dyDescent="0.2">
      <c r="G339" s="882"/>
    </row>
    <row r="340" spans="7:7" s="690" customFormat="1" x14ac:dyDescent="0.2">
      <c r="G340" s="882"/>
    </row>
    <row r="341" spans="7:7" s="690" customFormat="1" x14ac:dyDescent="0.2">
      <c r="G341" s="882"/>
    </row>
  </sheetData>
  <mergeCells count="7">
    <mergeCell ref="A32:I32"/>
    <mergeCell ref="A1:G2"/>
    <mergeCell ref="C3:D3"/>
    <mergeCell ref="E3:F3"/>
    <mergeCell ref="A3:A4"/>
    <mergeCell ref="B3:B4"/>
    <mergeCell ref="G3:I3"/>
  </mergeCells>
  <conditionalFormatting sqref="C5">
    <cfRule type="cellIs" dxfId="2031" priority="4966" operator="between">
      <formula>0.00000001</formula>
      <formula>1</formula>
    </cfRule>
  </conditionalFormatting>
  <conditionalFormatting sqref="C27">
    <cfRule type="cellIs" dxfId="2030" priority="4736" operator="between">
      <formula>0.00000001</formula>
      <formula>1</formula>
    </cfRule>
  </conditionalFormatting>
  <conditionalFormatting sqref="C27">
    <cfRule type="cellIs" dxfId="2029" priority="4739" operator="between">
      <formula>0.00000001</formula>
      <formula>1</formula>
    </cfRule>
  </conditionalFormatting>
  <conditionalFormatting sqref="C5">
    <cfRule type="cellIs" dxfId="2028" priority="4724" operator="between">
      <formula>0.00000001</formula>
      <formula>1</formula>
    </cfRule>
  </conditionalFormatting>
  <conditionalFormatting sqref="C25">
    <cfRule type="cellIs" dxfId="2027" priority="4079" operator="between">
      <formula>0.00000001</formula>
      <formula>1</formula>
    </cfRule>
  </conditionalFormatting>
  <conditionalFormatting sqref="C27">
    <cfRule type="cellIs" dxfId="2026" priority="4644" operator="between">
      <formula>0.00000001</formula>
      <formula>1</formula>
    </cfRule>
  </conditionalFormatting>
  <conditionalFormatting sqref="C27">
    <cfRule type="cellIs" dxfId="2025" priority="4640" operator="between">
      <formula>0.00000001</formula>
      <formula>1</formula>
    </cfRule>
  </conditionalFormatting>
  <conditionalFormatting sqref="K11">
    <cfRule type="cellIs" dxfId="2024" priority="4626" operator="between">
      <formula>0.000001</formula>
      <formula>1</formula>
    </cfRule>
  </conditionalFormatting>
  <conditionalFormatting sqref="C22">
    <cfRule type="cellIs" dxfId="2023" priority="3132" operator="between">
      <formula>0.00000001</formula>
      <formula>1</formula>
    </cfRule>
  </conditionalFormatting>
  <conditionalFormatting sqref="C27">
    <cfRule type="cellIs" dxfId="2022" priority="4435" operator="between">
      <formula>0.00000001</formula>
      <formula>1</formula>
    </cfRule>
  </conditionalFormatting>
  <conditionalFormatting sqref="C27">
    <cfRule type="cellIs" dxfId="2021" priority="4425" operator="between">
      <formula>0.00000001</formula>
      <formula>1</formula>
    </cfRule>
  </conditionalFormatting>
  <conditionalFormatting sqref="E9">
    <cfRule type="cellIs" dxfId="2020" priority="4606" operator="between">
      <formula>0.00000001</formula>
      <formula>1</formula>
    </cfRule>
  </conditionalFormatting>
  <conditionalFormatting sqref="G9">
    <cfRule type="cellIs" dxfId="2019" priority="4605" operator="between">
      <formula>0.00000001</formula>
      <formula>1</formula>
    </cfRule>
  </conditionalFormatting>
  <conditionalFormatting sqref="E9">
    <cfRule type="cellIs" dxfId="2018" priority="4602" operator="between">
      <formula>0.00000001</formula>
      <formula>1</formula>
    </cfRule>
  </conditionalFormatting>
  <conditionalFormatting sqref="G9">
    <cfRule type="cellIs" dxfId="2017" priority="4601" operator="between">
      <formula>0.00000001</formula>
      <formula>1</formula>
    </cfRule>
  </conditionalFormatting>
  <conditionalFormatting sqref="C27">
    <cfRule type="cellIs" dxfId="2016" priority="4596" operator="between">
      <formula>0.00000001</formula>
      <formula>1</formula>
    </cfRule>
  </conditionalFormatting>
  <conditionalFormatting sqref="C27">
    <cfRule type="cellIs" dxfId="2015" priority="4592" operator="between">
      <formula>0.00000001</formula>
      <formula>1</formula>
    </cfRule>
  </conditionalFormatting>
  <conditionalFormatting sqref="C27">
    <cfRule type="cellIs" dxfId="2014" priority="4586" operator="between">
      <formula>0.00000001</formula>
      <formula>1</formula>
    </cfRule>
  </conditionalFormatting>
  <conditionalFormatting sqref="C27">
    <cfRule type="cellIs" dxfId="2013" priority="4584" operator="between">
      <formula>0.00000001</formula>
      <formula>1</formula>
    </cfRule>
  </conditionalFormatting>
  <conditionalFormatting sqref="C25">
    <cfRule type="cellIs" dxfId="2012" priority="4077" operator="between">
      <formula>0.00000001</formula>
      <formula>1</formula>
    </cfRule>
  </conditionalFormatting>
  <conditionalFormatting sqref="I25">
    <cfRule type="cellIs" dxfId="2011" priority="4076" operator="between">
      <formula>0.000001</formula>
      <formula>1</formula>
    </cfRule>
  </conditionalFormatting>
  <conditionalFormatting sqref="G25">
    <cfRule type="cellIs" dxfId="2010" priority="4488" operator="between">
      <formula>0.00000001</formula>
      <formula>1</formula>
    </cfRule>
  </conditionalFormatting>
  <conditionalFormatting sqref="E22">
    <cfRule type="cellIs" dxfId="2009" priority="3134" operator="between">
      <formula>0.00000001</formula>
      <formula>1</formula>
    </cfRule>
  </conditionalFormatting>
  <conditionalFormatting sqref="C27">
    <cfRule type="cellIs" dxfId="2008" priority="4415" operator="between">
      <formula>0.00000001</formula>
      <formula>1</formula>
    </cfRule>
  </conditionalFormatting>
  <conditionalFormatting sqref="I27">
    <cfRule type="cellIs" dxfId="2007" priority="4434" operator="between">
      <formula>0.000001</formula>
      <formula>1</formula>
    </cfRule>
  </conditionalFormatting>
  <conditionalFormatting sqref="C27">
    <cfRule type="cellIs" dxfId="2006" priority="4433" operator="between">
      <formula>0.00000001</formula>
      <formula>1</formula>
    </cfRule>
  </conditionalFormatting>
  <conditionalFormatting sqref="I27">
    <cfRule type="cellIs" dxfId="2005" priority="4432" operator="between">
      <formula>0.000001</formula>
      <formula>1</formula>
    </cfRule>
  </conditionalFormatting>
  <conditionalFormatting sqref="I27">
    <cfRule type="cellIs" dxfId="2004" priority="4420" operator="between">
      <formula>0.000001</formula>
      <formula>1</formula>
    </cfRule>
  </conditionalFormatting>
  <conditionalFormatting sqref="I27">
    <cfRule type="cellIs" dxfId="2003" priority="4428" operator="between">
      <formula>0.000001</formula>
      <formula>1</formula>
    </cfRule>
  </conditionalFormatting>
  <conditionalFormatting sqref="C27">
    <cfRule type="cellIs" dxfId="2002" priority="4429" operator="between">
      <formula>0.00000001</formula>
      <formula>1</formula>
    </cfRule>
  </conditionalFormatting>
  <conditionalFormatting sqref="I27">
    <cfRule type="cellIs" dxfId="2001" priority="4426" operator="between">
      <formula>0.000001</formula>
      <formula>1</formula>
    </cfRule>
  </conditionalFormatting>
  <conditionalFormatting sqref="C27">
    <cfRule type="cellIs" dxfId="2000" priority="4427" operator="between">
      <formula>0.00000001</formula>
      <formula>1</formula>
    </cfRule>
  </conditionalFormatting>
  <conditionalFormatting sqref="I27">
    <cfRule type="cellIs" dxfId="1999" priority="4424" operator="between">
      <formula>0.000001</formula>
      <formula>1</formula>
    </cfRule>
  </conditionalFormatting>
  <conditionalFormatting sqref="C27">
    <cfRule type="cellIs" dxfId="1998" priority="4421" operator="between">
      <formula>0.00000001</formula>
      <formula>1</formula>
    </cfRule>
  </conditionalFormatting>
  <conditionalFormatting sqref="I27">
    <cfRule type="cellIs" dxfId="1997" priority="4418" operator="between">
      <formula>0.000001</formula>
      <formula>1</formula>
    </cfRule>
  </conditionalFormatting>
  <conditionalFormatting sqref="C27">
    <cfRule type="cellIs" dxfId="1996" priority="4419" operator="between">
      <formula>0.00000001</formula>
      <formula>1</formula>
    </cfRule>
  </conditionalFormatting>
  <conditionalFormatting sqref="C27">
    <cfRule type="cellIs" dxfId="1995" priority="4417" operator="between">
      <formula>0.00000001</formula>
      <formula>1</formula>
    </cfRule>
  </conditionalFormatting>
  <conditionalFormatting sqref="I27">
    <cfRule type="cellIs" dxfId="1994" priority="4416" operator="between">
      <formula>0.000001</formula>
      <formula>1</formula>
    </cfRule>
  </conditionalFormatting>
  <conditionalFormatting sqref="C27">
    <cfRule type="cellIs" dxfId="1993" priority="4414" operator="between">
      <formula>0.00000001</formula>
      <formula>1</formula>
    </cfRule>
  </conditionalFormatting>
  <conditionalFormatting sqref="C27">
    <cfRule type="cellIs" dxfId="1992" priority="3829" operator="between">
      <formula>0.00000001</formula>
      <formula>1</formula>
    </cfRule>
  </conditionalFormatting>
  <conditionalFormatting sqref="C27">
    <cfRule type="cellIs" dxfId="1991" priority="3834" operator="between">
      <formula>0.00000001</formula>
      <formula>1</formula>
    </cfRule>
  </conditionalFormatting>
  <conditionalFormatting sqref="C25">
    <cfRule type="cellIs" dxfId="1990" priority="4056" operator="between">
      <formula>0.00000001</formula>
      <formula>1</formula>
    </cfRule>
  </conditionalFormatting>
  <conditionalFormatting sqref="C25">
    <cfRule type="cellIs" dxfId="1989" priority="4054" operator="between">
      <formula>0.00000001</formula>
      <formula>1</formula>
    </cfRule>
  </conditionalFormatting>
  <conditionalFormatting sqref="G25">
    <cfRule type="cellIs" dxfId="1988" priority="4059" operator="between">
      <formula>0.00000001</formula>
      <formula>1</formula>
    </cfRule>
  </conditionalFormatting>
  <conditionalFormatting sqref="C25">
    <cfRule type="cellIs" dxfId="1987" priority="4057" operator="between">
      <formula>0.00000001</formula>
      <formula>1</formula>
    </cfRule>
  </conditionalFormatting>
  <conditionalFormatting sqref="C25">
    <cfRule type="cellIs" dxfId="1986" priority="3831" operator="between">
      <formula>0.00000001</formula>
      <formula>1</formula>
    </cfRule>
  </conditionalFormatting>
  <conditionalFormatting sqref="C25">
    <cfRule type="cellIs" dxfId="1985" priority="3833" operator="between">
      <formula>0.00000001</formula>
      <formula>1</formula>
    </cfRule>
  </conditionalFormatting>
  <conditionalFormatting sqref="C25">
    <cfRule type="cellIs" dxfId="1984" priority="3821" operator="between">
      <formula>0.00000001</formula>
      <formula>1</formula>
    </cfRule>
  </conditionalFormatting>
  <conditionalFormatting sqref="I25">
    <cfRule type="cellIs" dxfId="1983" priority="3820" operator="between">
      <formula>0.000001</formula>
      <formula>1</formula>
    </cfRule>
  </conditionalFormatting>
  <conditionalFormatting sqref="H27">
    <cfRule type="cellIs" dxfId="1982" priority="4195" operator="between">
      <formula>0.000001</formula>
      <formula>1</formula>
    </cfRule>
  </conditionalFormatting>
  <conditionalFormatting sqref="C27">
    <cfRule type="cellIs" dxfId="1981" priority="2358" operator="between">
      <formula>0.00000001</formula>
      <formula>1</formula>
    </cfRule>
  </conditionalFormatting>
  <conditionalFormatting sqref="C10">
    <cfRule type="cellIs" dxfId="1980" priority="4187" operator="between">
      <formula>0.00000001</formula>
      <formula>1</formula>
    </cfRule>
  </conditionalFormatting>
  <conditionalFormatting sqref="C10">
    <cfRule type="cellIs" dxfId="1979" priority="4186" operator="between">
      <formula>0.00000001</formula>
      <formula>1</formula>
    </cfRule>
  </conditionalFormatting>
  <conditionalFormatting sqref="E10">
    <cfRule type="cellIs" dxfId="1978" priority="4185" operator="between">
      <formula>0.00000001</formula>
      <formula>1</formula>
    </cfRule>
  </conditionalFormatting>
  <conditionalFormatting sqref="G10">
    <cfRule type="cellIs" dxfId="1977" priority="4184" operator="between">
      <formula>0.00000001</formula>
      <formula>1</formula>
    </cfRule>
  </conditionalFormatting>
  <conditionalFormatting sqref="I10">
    <cfRule type="cellIs" dxfId="1976" priority="4183" operator="between">
      <formula>0.000001</formula>
      <formula>1</formula>
    </cfRule>
  </conditionalFormatting>
  <conditionalFormatting sqref="I10">
    <cfRule type="cellIs" dxfId="1975" priority="4182" operator="between">
      <formula>0.000001</formula>
      <formula>1</formula>
    </cfRule>
  </conditionalFormatting>
  <conditionalFormatting sqref="E10">
    <cfRule type="cellIs" dxfId="1974" priority="4181" operator="between">
      <formula>0.00000001</formula>
      <formula>1</formula>
    </cfRule>
  </conditionalFormatting>
  <conditionalFormatting sqref="G10">
    <cfRule type="cellIs" dxfId="1973" priority="4180" operator="between">
      <formula>0.00000001</formula>
      <formula>1</formula>
    </cfRule>
  </conditionalFormatting>
  <conditionalFormatting sqref="C27">
    <cfRule type="cellIs" dxfId="1972" priority="3236" operator="between">
      <formula>0.00000001</formula>
      <formula>1</formula>
    </cfRule>
  </conditionalFormatting>
  <conditionalFormatting sqref="C25">
    <cfRule type="cellIs" dxfId="1971" priority="3083" operator="between">
      <formula>0.00000001</formula>
      <formula>1</formula>
    </cfRule>
  </conditionalFormatting>
  <conditionalFormatting sqref="C25">
    <cfRule type="cellIs" dxfId="1970" priority="3081" operator="between">
      <formula>0.00000001</formula>
      <formula>1</formula>
    </cfRule>
  </conditionalFormatting>
  <conditionalFormatting sqref="C25">
    <cfRule type="cellIs" dxfId="1969" priority="4115" operator="between">
      <formula>0.00000001</formula>
      <formula>1</formula>
    </cfRule>
  </conditionalFormatting>
  <conditionalFormatting sqref="C25">
    <cfRule type="cellIs" dxfId="1968" priority="4114" operator="between">
      <formula>0.00000001</formula>
      <formula>1</formula>
    </cfRule>
  </conditionalFormatting>
  <conditionalFormatting sqref="E25">
    <cfRule type="cellIs" dxfId="1967" priority="4113" operator="between">
      <formula>0.00000001</formula>
      <formula>1</formula>
    </cfRule>
  </conditionalFormatting>
  <conditionalFormatting sqref="C25">
    <cfRule type="cellIs" dxfId="1966" priority="4058" operator="between">
      <formula>0.00000001</formula>
      <formula>1</formula>
    </cfRule>
  </conditionalFormatting>
  <conditionalFormatting sqref="C25">
    <cfRule type="cellIs" dxfId="1965" priority="4055" operator="between">
      <formula>0.00000001</formula>
      <formula>1</formula>
    </cfRule>
  </conditionalFormatting>
  <conditionalFormatting sqref="C25">
    <cfRule type="cellIs" dxfId="1964" priority="4052" operator="between">
      <formula>0.00000001</formula>
      <formula>1</formula>
    </cfRule>
  </conditionalFormatting>
  <conditionalFormatting sqref="C25">
    <cfRule type="cellIs" dxfId="1963" priority="4050" operator="between">
      <formula>0.00000001</formula>
      <formula>1</formula>
    </cfRule>
  </conditionalFormatting>
  <conditionalFormatting sqref="C25">
    <cfRule type="cellIs" dxfId="1962" priority="4117" operator="between">
      <formula>0.00000001</formula>
      <formula>1</formula>
    </cfRule>
  </conditionalFormatting>
  <conditionalFormatting sqref="C25">
    <cfRule type="cellIs" dxfId="1961" priority="4116" operator="between">
      <formula>0.00000001</formula>
      <formula>1</formula>
    </cfRule>
  </conditionalFormatting>
  <conditionalFormatting sqref="I25">
    <cfRule type="cellIs" dxfId="1960" priority="4112" operator="between">
      <formula>0.000001</formula>
      <formula>1</formula>
    </cfRule>
  </conditionalFormatting>
  <conditionalFormatting sqref="I25">
    <cfRule type="cellIs" dxfId="1959" priority="4111" operator="between">
      <formula>0.000001</formula>
      <formula>1</formula>
    </cfRule>
  </conditionalFormatting>
  <conditionalFormatting sqref="C25">
    <cfRule type="cellIs" dxfId="1958" priority="4110" operator="between">
      <formula>0.00000001</formula>
      <formula>1</formula>
    </cfRule>
  </conditionalFormatting>
  <conditionalFormatting sqref="I25">
    <cfRule type="cellIs" dxfId="1957" priority="4109" operator="between">
      <formula>0.000001</formula>
      <formula>1</formula>
    </cfRule>
  </conditionalFormatting>
  <conditionalFormatting sqref="C25">
    <cfRule type="cellIs" dxfId="1956" priority="4108" operator="between">
      <formula>0.00000001</formula>
      <formula>1</formula>
    </cfRule>
  </conditionalFormatting>
  <conditionalFormatting sqref="I25">
    <cfRule type="cellIs" dxfId="1955" priority="4107" operator="between">
      <formula>0.000001</formula>
      <formula>1</formula>
    </cfRule>
  </conditionalFormatting>
  <conditionalFormatting sqref="C25">
    <cfRule type="cellIs" dxfId="1954" priority="4106" operator="between">
      <formula>0.00000001</formula>
      <formula>1</formula>
    </cfRule>
  </conditionalFormatting>
  <conditionalFormatting sqref="I25">
    <cfRule type="cellIs" dxfId="1953" priority="4105" operator="between">
      <formula>0.000001</formula>
      <formula>1</formula>
    </cfRule>
  </conditionalFormatting>
  <conditionalFormatting sqref="I25">
    <cfRule type="cellIs" dxfId="1952" priority="4103" operator="between">
      <formula>0.000001</formula>
      <formula>1</formula>
    </cfRule>
  </conditionalFormatting>
  <conditionalFormatting sqref="C25">
    <cfRule type="cellIs" dxfId="1951" priority="4104" operator="between">
      <formula>0.00000001</formula>
      <formula>1</formula>
    </cfRule>
  </conditionalFormatting>
  <conditionalFormatting sqref="G25">
    <cfRule type="cellIs" dxfId="1950" priority="4102" operator="between">
      <formula>0.00000001</formula>
      <formula>1</formula>
    </cfRule>
  </conditionalFormatting>
  <conditionalFormatting sqref="C27">
    <cfRule type="cellIs" dxfId="1949" priority="4032" operator="between">
      <formula>0.00000001</formula>
      <formula>1</formula>
    </cfRule>
  </conditionalFormatting>
  <conditionalFormatting sqref="C27">
    <cfRule type="cellIs" dxfId="1948" priority="4020" operator="between">
      <formula>0.00000001</formula>
      <formula>1</formula>
    </cfRule>
  </conditionalFormatting>
  <conditionalFormatting sqref="I25">
    <cfRule type="cellIs" dxfId="1947" priority="4078" operator="between">
      <formula>0.000001</formula>
      <formula>1</formula>
    </cfRule>
  </conditionalFormatting>
  <conditionalFormatting sqref="I25">
    <cfRule type="cellIs" dxfId="1946" priority="4074" operator="between">
      <formula>0.000001</formula>
      <formula>1</formula>
    </cfRule>
  </conditionalFormatting>
  <conditionalFormatting sqref="C25">
    <cfRule type="cellIs" dxfId="1945" priority="4075" operator="between">
      <formula>0.00000001</formula>
      <formula>1</formula>
    </cfRule>
  </conditionalFormatting>
  <conditionalFormatting sqref="I25">
    <cfRule type="cellIs" dxfId="1944" priority="4072" operator="between">
      <formula>0.000001</formula>
      <formula>1</formula>
    </cfRule>
  </conditionalFormatting>
  <conditionalFormatting sqref="C25">
    <cfRule type="cellIs" dxfId="1943" priority="4073" operator="between">
      <formula>0.00000001</formula>
      <formula>1</formula>
    </cfRule>
  </conditionalFormatting>
  <conditionalFormatting sqref="C25">
    <cfRule type="cellIs" dxfId="1942" priority="4071" operator="between">
      <formula>0.00000001</formula>
      <formula>1</formula>
    </cfRule>
  </conditionalFormatting>
  <conditionalFormatting sqref="I25">
    <cfRule type="cellIs" dxfId="1941" priority="4070" operator="between">
      <formula>0.000001</formula>
      <formula>1</formula>
    </cfRule>
  </conditionalFormatting>
  <conditionalFormatting sqref="I25">
    <cfRule type="cellIs" dxfId="1940" priority="4068" operator="between">
      <formula>0.000001</formula>
      <formula>1</formula>
    </cfRule>
  </conditionalFormatting>
  <conditionalFormatting sqref="C25">
    <cfRule type="cellIs" dxfId="1939" priority="4069" operator="between">
      <formula>0.00000001</formula>
      <formula>1</formula>
    </cfRule>
  </conditionalFormatting>
  <conditionalFormatting sqref="I25">
    <cfRule type="cellIs" dxfId="1938" priority="4066" operator="between">
      <formula>0.000001</formula>
      <formula>1</formula>
    </cfRule>
  </conditionalFormatting>
  <conditionalFormatting sqref="C25">
    <cfRule type="cellIs" dxfId="1937" priority="4067" operator="between">
      <formula>0.00000001</formula>
      <formula>1</formula>
    </cfRule>
  </conditionalFormatting>
  <conditionalFormatting sqref="C25">
    <cfRule type="cellIs" dxfId="1936" priority="4065" operator="between">
      <formula>0.00000001</formula>
      <formula>1</formula>
    </cfRule>
  </conditionalFormatting>
  <conditionalFormatting sqref="I25">
    <cfRule type="cellIs" dxfId="1935" priority="4064" operator="between">
      <formula>0.000001</formula>
      <formula>1</formula>
    </cfRule>
  </conditionalFormatting>
  <conditionalFormatting sqref="C25">
    <cfRule type="cellIs" dxfId="1934" priority="4062" operator="between">
      <formula>0.00000001</formula>
      <formula>1</formula>
    </cfRule>
  </conditionalFormatting>
  <conditionalFormatting sqref="C25">
    <cfRule type="cellIs" dxfId="1933" priority="4063" operator="between">
      <formula>0.00000001</formula>
      <formula>1</formula>
    </cfRule>
  </conditionalFormatting>
  <conditionalFormatting sqref="C27">
    <cfRule type="cellIs" dxfId="1932" priority="4043" operator="between">
      <formula>0.00000001</formula>
      <formula>1</formula>
    </cfRule>
  </conditionalFormatting>
  <conditionalFormatting sqref="C27">
    <cfRule type="cellIs" dxfId="1931" priority="4041" operator="between">
      <formula>0.00000001</formula>
      <formula>1</formula>
    </cfRule>
  </conditionalFormatting>
  <conditionalFormatting sqref="C27">
    <cfRule type="cellIs" dxfId="1930" priority="4039" operator="between">
      <formula>0.00000001</formula>
      <formula>1</formula>
    </cfRule>
  </conditionalFormatting>
  <conditionalFormatting sqref="C25">
    <cfRule type="cellIs" dxfId="1929" priority="4061" operator="between">
      <formula>0.00000001</formula>
      <formula>1</formula>
    </cfRule>
  </conditionalFormatting>
  <conditionalFormatting sqref="I25">
    <cfRule type="cellIs" dxfId="1928" priority="4060" operator="between">
      <formula>0.000001</formula>
      <formula>1</formula>
    </cfRule>
  </conditionalFormatting>
  <conditionalFormatting sqref="I25">
    <cfRule type="cellIs" dxfId="1927" priority="4053" operator="between">
      <formula>0.000001</formula>
      <formula>1</formula>
    </cfRule>
  </conditionalFormatting>
  <conditionalFormatting sqref="I25">
    <cfRule type="cellIs" dxfId="1926" priority="4051" operator="between">
      <formula>0.000001</formula>
      <formula>1</formula>
    </cfRule>
  </conditionalFormatting>
  <conditionalFormatting sqref="I25">
    <cfRule type="cellIs" dxfId="1925" priority="4049" operator="between">
      <formula>0.000001</formula>
      <formula>1</formula>
    </cfRule>
  </conditionalFormatting>
  <conditionalFormatting sqref="I25">
    <cfRule type="cellIs" dxfId="1924" priority="4047" operator="between">
      <formula>0.000001</formula>
      <formula>1</formula>
    </cfRule>
  </conditionalFormatting>
  <conditionalFormatting sqref="C25">
    <cfRule type="cellIs" dxfId="1923" priority="4048" operator="between">
      <formula>0.00000001</formula>
      <formula>1</formula>
    </cfRule>
  </conditionalFormatting>
  <conditionalFormatting sqref="C25">
    <cfRule type="cellIs" dxfId="1922" priority="4046" operator="between">
      <formula>0.00000001</formula>
      <formula>1</formula>
    </cfRule>
  </conditionalFormatting>
  <conditionalFormatting sqref="I25">
    <cfRule type="cellIs" dxfId="1921" priority="4045" operator="between">
      <formula>0.000001</formula>
      <formula>1</formula>
    </cfRule>
  </conditionalFormatting>
  <conditionalFormatting sqref="C27">
    <cfRule type="cellIs" dxfId="1920" priority="4044" operator="between">
      <formula>0.00000001</formula>
      <formula>1</formula>
    </cfRule>
  </conditionalFormatting>
  <conditionalFormatting sqref="C27">
    <cfRule type="cellIs" dxfId="1919" priority="4042" operator="between">
      <formula>0.00000001</formula>
      <formula>1</formula>
    </cfRule>
  </conditionalFormatting>
  <conditionalFormatting sqref="C27">
    <cfRule type="cellIs" dxfId="1918" priority="4040" operator="between">
      <formula>0.00000001</formula>
      <formula>1</formula>
    </cfRule>
  </conditionalFormatting>
  <conditionalFormatting sqref="C27">
    <cfRule type="cellIs" dxfId="1917" priority="4038" operator="between">
      <formula>0.00000001</formula>
      <formula>1</formula>
    </cfRule>
  </conditionalFormatting>
  <conditionalFormatting sqref="C27">
    <cfRule type="cellIs" dxfId="1916" priority="4037" operator="between">
      <formula>0.00000001</formula>
      <formula>1</formula>
    </cfRule>
  </conditionalFormatting>
  <conditionalFormatting sqref="C27">
    <cfRule type="cellIs" dxfId="1915" priority="4036" operator="between">
      <formula>0.00000001</formula>
      <formula>1</formula>
    </cfRule>
  </conditionalFormatting>
  <conditionalFormatting sqref="I27">
    <cfRule type="cellIs" dxfId="1914" priority="4035" operator="between">
      <formula>0.000001</formula>
      <formula>1</formula>
    </cfRule>
  </conditionalFormatting>
  <conditionalFormatting sqref="C27">
    <cfRule type="cellIs" dxfId="1913" priority="4034" operator="between">
      <formula>0.00000001</formula>
      <formula>1</formula>
    </cfRule>
  </conditionalFormatting>
  <conditionalFormatting sqref="I27">
    <cfRule type="cellIs" dxfId="1912" priority="4033" operator="between">
      <formula>0.000001</formula>
      <formula>1</formula>
    </cfRule>
  </conditionalFormatting>
  <conditionalFormatting sqref="I27">
    <cfRule type="cellIs" dxfId="1911" priority="4025" operator="between">
      <formula>0.000001</formula>
      <formula>1</formula>
    </cfRule>
  </conditionalFormatting>
  <conditionalFormatting sqref="I27">
    <cfRule type="cellIs" dxfId="1910" priority="4031" operator="between">
      <formula>0.000001</formula>
      <formula>1</formula>
    </cfRule>
  </conditionalFormatting>
  <conditionalFormatting sqref="I27">
    <cfRule type="cellIs" dxfId="1909" priority="4029" operator="between">
      <formula>0.000001</formula>
      <formula>1</formula>
    </cfRule>
  </conditionalFormatting>
  <conditionalFormatting sqref="C27">
    <cfRule type="cellIs" dxfId="1908" priority="4030" operator="between">
      <formula>0.00000001</formula>
      <formula>1</formula>
    </cfRule>
  </conditionalFormatting>
  <conditionalFormatting sqref="C27">
    <cfRule type="cellIs" dxfId="1907" priority="4028" operator="between">
      <formula>0.00000001</formula>
      <formula>1</formula>
    </cfRule>
  </conditionalFormatting>
  <conditionalFormatting sqref="I27">
    <cfRule type="cellIs" dxfId="1906" priority="4027" operator="between">
      <formula>0.000001</formula>
      <formula>1</formula>
    </cfRule>
  </conditionalFormatting>
  <conditionalFormatting sqref="C27">
    <cfRule type="cellIs" dxfId="1905" priority="4026" operator="between">
      <formula>0.00000001</formula>
      <formula>1</formula>
    </cfRule>
  </conditionalFormatting>
  <conditionalFormatting sqref="I27">
    <cfRule type="cellIs" dxfId="1904" priority="4023" operator="between">
      <formula>0.000001</formula>
      <formula>1</formula>
    </cfRule>
  </conditionalFormatting>
  <conditionalFormatting sqref="C27">
    <cfRule type="cellIs" dxfId="1903" priority="4024" operator="between">
      <formula>0.00000001</formula>
      <formula>1</formula>
    </cfRule>
  </conditionalFormatting>
  <conditionalFormatting sqref="C27">
    <cfRule type="cellIs" dxfId="1902" priority="4022" operator="between">
      <formula>0.00000001</formula>
      <formula>1</formula>
    </cfRule>
  </conditionalFormatting>
  <conditionalFormatting sqref="I27">
    <cfRule type="cellIs" dxfId="1901" priority="4021" operator="between">
      <formula>0.000001</formula>
      <formula>1</formula>
    </cfRule>
  </conditionalFormatting>
  <conditionalFormatting sqref="C27">
    <cfRule type="cellIs" dxfId="1900" priority="4019" operator="between">
      <formula>0.00000001</formula>
      <formula>1</formula>
    </cfRule>
  </conditionalFormatting>
  <conditionalFormatting sqref="C25">
    <cfRule type="cellIs" dxfId="1899" priority="3980" operator="between">
      <formula>0.00000001</formula>
      <formula>1</formula>
    </cfRule>
  </conditionalFormatting>
  <conditionalFormatting sqref="C25">
    <cfRule type="cellIs" dxfId="1898" priority="3978" operator="between">
      <formula>0.00000001</formula>
      <formula>1</formula>
    </cfRule>
  </conditionalFormatting>
  <conditionalFormatting sqref="C27">
    <cfRule type="cellIs" dxfId="1897" priority="3538" operator="between">
      <formula>0.00000001</formula>
      <formula>1</formula>
    </cfRule>
  </conditionalFormatting>
  <conditionalFormatting sqref="C25">
    <cfRule type="cellIs" dxfId="1896" priority="3977" operator="between">
      <formula>0.00000001</formula>
      <formula>1</formula>
    </cfRule>
  </conditionalFormatting>
  <conditionalFormatting sqref="E25">
    <cfRule type="cellIs" dxfId="1895" priority="3976" operator="between">
      <formula>0.00000001</formula>
      <formula>1</formula>
    </cfRule>
  </conditionalFormatting>
  <conditionalFormatting sqref="C25">
    <cfRule type="cellIs" dxfId="1894" priority="3979" operator="between">
      <formula>0.00000001</formula>
      <formula>1</formula>
    </cfRule>
  </conditionalFormatting>
  <conditionalFormatting sqref="I25">
    <cfRule type="cellIs" dxfId="1893" priority="3975" operator="between">
      <formula>0.000001</formula>
      <formula>1</formula>
    </cfRule>
  </conditionalFormatting>
  <conditionalFormatting sqref="I25">
    <cfRule type="cellIs" dxfId="1892" priority="3974" operator="between">
      <formula>0.000001</formula>
      <formula>1</formula>
    </cfRule>
  </conditionalFormatting>
  <conditionalFormatting sqref="C25">
    <cfRule type="cellIs" dxfId="1891" priority="3973" operator="between">
      <formula>0.00000001</formula>
      <formula>1</formula>
    </cfRule>
  </conditionalFormatting>
  <conditionalFormatting sqref="I25">
    <cfRule type="cellIs" dxfId="1890" priority="3972" operator="between">
      <formula>0.000001</formula>
      <formula>1</formula>
    </cfRule>
  </conditionalFormatting>
  <conditionalFormatting sqref="C25">
    <cfRule type="cellIs" dxfId="1889" priority="3971" operator="between">
      <formula>0.00000001</formula>
      <formula>1</formula>
    </cfRule>
  </conditionalFormatting>
  <conditionalFormatting sqref="I25">
    <cfRule type="cellIs" dxfId="1888" priority="3970" operator="between">
      <formula>0.000001</formula>
      <formula>1</formula>
    </cfRule>
  </conditionalFormatting>
  <conditionalFormatting sqref="C25">
    <cfRule type="cellIs" dxfId="1887" priority="3969" operator="between">
      <formula>0.00000001</formula>
      <formula>1</formula>
    </cfRule>
  </conditionalFormatting>
  <conditionalFormatting sqref="I25">
    <cfRule type="cellIs" dxfId="1886" priority="3968" operator="between">
      <formula>0.000001</formula>
      <formula>1</formula>
    </cfRule>
  </conditionalFormatting>
  <conditionalFormatting sqref="I25">
    <cfRule type="cellIs" dxfId="1885" priority="3966" operator="between">
      <formula>0.000001</formula>
      <formula>1</formula>
    </cfRule>
  </conditionalFormatting>
  <conditionalFormatting sqref="C25">
    <cfRule type="cellIs" dxfId="1884" priority="3967" operator="between">
      <formula>0.00000001</formula>
      <formula>1</formula>
    </cfRule>
  </conditionalFormatting>
  <conditionalFormatting sqref="G25">
    <cfRule type="cellIs" dxfId="1883" priority="3965" operator="between">
      <formula>0.00000001</formula>
      <formula>1</formula>
    </cfRule>
  </conditionalFormatting>
  <conditionalFormatting sqref="I27">
    <cfRule type="cellIs" dxfId="1882" priority="3537" operator="between">
      <formula>0.000001</formula>
      <formula>1</formula>
    </cfRule>
  </conditionalFormatting>
  <conditionalFormatting sqref="C27">
    <cfRule type="cellIs" dxfId="1881" priority="3536" operator="between">
      <formula>0.00000001</formula>
      <formula>1</formula>
    </cfRule>
  </conditionalFormatting>
  <conditionalFormatting sqref="I27">
    <cfRule type="cellIs" dxfId="1880" priority="3535" operator="between">
      <formula>0.000001</formula>
      <formula>1</formula>
    </cfRule>
  </conditionalFormatting>
  <conditionalFormatting sqref="C27">
    <cfRule type="cellIs" dxfId="1879" priority="3534" operator="between">
      <formula>0.00000001</formula>
      <formula>1</formula>
    </cfRule>
  </conditionalFormatting>
  <conditionalFormatting sqref="C25">
    <cfRule type="cellIs" dxfId="1878" priority="3945" operator="between">
      <formula>0.00000001</formula>
      <formula>1</formula>
    </cfRule>
  </conditionalFormatting>
  <conditionalFormatting sqref="I25">
    <cfRule type="cellIs" dxfId="1877" priority="3944" operator="between">
      <formula>0.000001</formula>
      <formula>1</formula>
    </cfRule>
  </conditionalFormatting>
  <conditionalFormatting sqref="C25">
    <cfRule type="cellIs" dxfId="1876" priority="3943" operator="between">
      <formula>0.00000001</formula>
      <formula>1</formula>
    </cfRule>
  </conditionalFormatting>
  <conditionalFormatting sqref="I25">
    <cfRule type="cellIs" dxfId="1875" priority="3942" operator="between">
      <formula>0.000001</formula>
      <formula>1</formula>
    </cfRule>
  </conditionalFormatting>
  <conditionalFormatting sqref="I25">
    <cfRule type="cellIs" dxfId="1874" priority="3940" operator="between">
      <formula>0.000001</formula>
      <formula>1</formula>
    </cfRule>
  </conditionalFormatting>
  <conditionalFormatting sqref="C25">
    <cfRule type="cellIs" dxfId="1873" priority="3941" operator="between">
      <formula>0.00000001</formula>
      <formula>1</formula>
    </cfRule>
  </conditionalFormatting>
  <conditionalFormatting sqref="I25">
    <cfRule type="cellIs" dxfId="1872" priority="3938" operator="between">
      <formula>0.000001</formula>
      <formula>1</formula>
    </cfRule>
  </conditionalFormatting>
  <conditionalFormatting sqref="C25">
    <cfRule type="cellIs" dxfId="1871" priority="3939" operator="between">
      <formula>0.00000001</formula>
      <formula>1</formula>
    </cfRule>
  </conditionalFormatting>
  <conditionalFormatting sqref="C25">
    <cfRule type="cellIs" dxfId="1870" priority="3937" operator="between">
      <formula>0.00000001</formula>
      <formula>1</formula>
    </cfRule>
  </conditionalFormatting>
  <conditionalFormatting sqref="I25">
    <cfRule type="cellIs" dxfId="1869" priority="3936" operator="between">
      <formula>0.000001</formula>
      <formula>1</formula>
    </cfRule>
  </conditionalFormatting>
  <conditionalFormatting sqref="I25">
    <cfRule type="cellIs" dxfId="1868" priority="3934" operator="between">
      <formula>0.000001</formula>
      <formula>1</formula>
    </cfRule>
  </conditionalFormatting>
  <conditionalFormatting sqref="C25">
    <cfRule type="cellIs" dxfId="1867" priority="3935" operator="between">
      <formula>0.00000001</formula>
      <formula>1</formula>
    </cfRule>
  </conditionalFormatting>
  <conditionalFormatting sqref="I25">
    <cfRule type="cellIs" dxfId="1866" priority="3932" operator="between">
      <formula>0.000001</formula>
      <formula>1</formula>
    </cfRule>
  </conditionalFormatting>
  <conditionalFormatting sqref="C25">
    <cfRule type="cellIs" dxfId="1865" priority="3933" operator="between">
      <formula>0.00000001</formula>
      <formula>1</formula>
    </cfRule>
  </conditionalFormatting>
  <conditionalFormatting sqref="C25">
    <cfRule type="cellIs" dxfId="1864" priority="3931" operator="between">
      <formula>0.00000001</formula>
      <formula>1</formula>
    </cfRule>
  </conditionalFormatting>
  <conditionalFormatting sqref="I25">
    <cfRule type="cellIs" dxfId="1863" priority="3930" operator="between">
      <formula>0.000001</formula>
      <formula>1</formula>
    </cfRule>
  </conditionalFormatting>
  <conditionalFormatting sqref="C25">
    <cfRule type="cellIs" dxfId="1862" priority="3928" operator="between">
      <formula>0.00000001</formula>
      <formula>1</formula>
    </cfRule>
  </conditionalFormatting>
  <conditionalFormatting sqref="C25">
    <cfRule type="cellIs" dxfId="1861" priority="3929" operator="between">
      <formula>0.00000001</formula>
      <formula>1</formula>
    </cfRule>
  </conditionalFormatting>
  <conditionalFormatting sqref="C25">
    <cfRule type="cellIs" dxfId="1860" priority="3862" operator="between">
      <formula>0.00000001</formula>
      <formula>1</formula>
    </cfRule>
  </conditionalFormatting>
  <conditionalFormatting sqref="C27">
    <cfRule type="cellIs" dxfId="1859" priority="3855" operator="between">
      <formula>0.00000001</formula>
      <formula>1</formula>
    </cfRule>
  </conditionalFormatting>
  <conditionalFormatting sqref="C27">
    <cfRule type="cellIs" dxfId="1858" priority="3858" operator="between">
      <formula>0.00000001</formula>
      <formula>1</formula>
    </cfRule>
  </conditionalFormatting>
  <conditionalFormatting sqref="C27">
    <cfRule type="cellIs" dxfId="1857" priority="3856" operator="between">
      <formula>0.00000001</formula>
      <formula>1</formula>
    </cfRule>
  </conditionalFormatting>
  <conditionalFormatting sqref="C27">
    <cfRule type="cellIs" dxfId="1856" priority="3909" operator="between">
      <formula>0.00000001</formula>
      <formula>1</formula>
    </cfRule>
  </conditionalFormatting>
  <conditionalFormatting sqref="C27">
    <cfRule type="cellIs" dxfId="1855" priority="3907" operator="between">
      <formula>0.00000001</formula>
      <formula>1</formula>
    </cfRule>
  </conditionalFormatting>
  <conditionalFormatting sqref="C27">
    <cfRule type="cellIs" dxfId="1854" priority="3905" operator="between">
      <formula>0.00000001</formula>
      <formula>1</formula>
    </cfRule>
  </conditionalFormatting>
  <conditionalFormatting sqref="C25">
    <cfRule type="cellIs" dxfId="1853" priority="3863" operator="between">
      <formula>0.00000001</formula>
      <formula>1</formula>
    </cfRule>
  </conditionalFormatting>
  <conditionalFormatting sqref="C25">
    <cfRule type="cellIs" dxfId="1852" priority="3866" operator="between">
      <formula>0.00000001</formula>
      <formula>1</formula>
    </cfRule>
  </conditionalFormatting>
  <conditionalFormatting sqref="C27">
    <cfRule type="cellIs" dxfId="1851" priority="3861" operator="between">
      <formula>0.00000001</formula>
      <formula>1</formula>
    </cfRule>
  </conditionalFormatting>
  <conditionalFormatting sqref="C27">
    <cfRule type="cellIs" dxfId="1850" priority="3859" operator="between">
      <formula>0.00000001</formula>
      <formula>1</formula>
    </cfRule>
  </conditionalFormatting>
  <conditionalFormatting sqref="C27">
    <cfRule type="cellIs" dxfId="1849" priority="3853" operator="between">
      <formula>0.00000001</formula>
      <formula>1</formula>
    </cfRule>
  </conditionalFormatting>
  <conditionalFormatting sqref="C25">
    <cfRule type="cellIs" dxfId="1848" priority="3865" operator="between">
      <formula>0.00000001</formula>
      <formula>1</formula>
    </cfRule>
  </conditionalFormatting>
  <conditionalFormatting sqref="C25">
    <cfRule type="cellIs" dxfId="1847" priority="3927" operator="between">
      <formula>0.00000001</formula>
      <formula>1</formula>
    </cfRule>
  </conditionalFormatting>
  <conditionalFormatting sqref="I25">
    <cfRule type="cellIs" dxfId="1846" priority="3926" operator="between">
      <formula>0.000001</formula>
      <formula>1</formula>
    </cfRule>
  </conditionalFormatting>
  <conditionalFormatting sqref="G25">
    <cfRule type="cellIs" dxfId="1845" priority="3925" operator="between">
      <formula>0.00000001</formula>
      <formula>1</formula>
    </cfRule>
  </conditionalFormatting>
  <conditionalFormatting sqref="C25">
    <cfRule type="cellIs" dxfId="1844" priority="3924" operator="between">
      <formula>0.00000001</formula>
      <formula>1</formula>
    </cfRule>
  </conditionalFormatting>
  <conditionalFormatting sqref="C25">
    <cfRule type="cellIs" dxfId="1843" priority="3922" operator="between">
      <formula>0.00000001</formula>
      <formula>1</formula>
    </cfRule>
  </conditionalFormatting>
  <conditionalFormatting sqref="C25">
    <cfRule type="cellIs" dxfId="1842" priority="3920" operator="between">
      <formula>0.00000001</formula>
      <formula>1</formula>
    </cfRule>
  </conditionalFormatting>
  <conditionalFormatting sqref="C25">
    <cfRule type="cellIs" dxfId="1841" priority="3923" operator="between">
      <formula>0.00000001</formula>
      <formula>1</formula>
    </cfRule>
  </conditionalFormatting>
  <conditionalFormatting sqref="C25">
    <cfRule type="cellIs" dxfId="1840" priority="3921" operator="between">
      <formula>0.00000001</formula>
      <formula>1</formula>
    </cfRule>
  </conditionalFormatting>
  <conditionalFormatting sqref="I25">
    <cfRule type="cellIs" dxfId="1839" priority="3919" operator="between">
      <formula>0.000001</formula>
      <formula>1</formula>
    </cfRule>
  </conditionalFormatting>
  <conditionalFormatting sqref="C25">
    <cfRule type="cellIs" dxfId="1838" priority="3918" operator="between">
      <formula>0.00000001</formula>
      <formula>1</formula>
    </cfRule>
  </conditionalFormatting>
  <conditionalFormatting sqref="I25">
    <cfRule type="cellIs" dxfId="1837" priority="3917" operator="between">
      <formula>0.000001</formula>
      <formula>1</formula>
    </cfRule>
  </conditionalFormatting>
  <conditionalFormatting sqref="I25">
    <cfRule type="cellIs" dxfId="1836" priority="3915" operator="between">
      <formula>0.000001</formula>
      <formula>1</formula>
    </cfRule>
  </conditionalFormatting>
  <conditionalFormatting sqref="C25">
    <cfRule type="cellIs" dxfId="1835" priority="3916" operator="between">
      <formula>0.00000001</formula>
      <formula>1</formula>
    </cfRule>
  </conditionalFormatting>
  <conditionalFormatting sqref="I25">
    <cfRule type="cellIs" dxfId="1834" priority="3913" operator="between">
      <formula>0.000001</formula>
      <formula>1</formula>
    </cfRule>
  </conditionalFormatting>
  <conditionalFormatting sqref="C25">
    <cfRule type="cellIs" dxfId="1833" priority="3914" operator="between">
      <formula>0.00000001</formula>
      <formula>1</formula>
    </cfRule>
  </conditionalFormatting>
  <conditionalFormatting sqref="C25">
    <cfRule type="cellIs" dxfId="1832" priority="3912" operator="between">
      <formula>0.00000001</formula>
      <formula>1</formula>
    </cfRule>
  </conditionalFormatting>
  <conditionalFormatting sqref="I25">
    <cfRule type="cellIs" dxfId="1831" priority="3911" operator="between">
      <formula>0.000001</formula>
      <formula>1</formula>
    </cfRule>
  </conditionalFormatting>
  <conditionalFormatting sqref="C27">
    <cfRule type="cellIs" dxfId="1830" priority="3910" operator="between">
      <formula>0.00000001</formula>
      <formula>1</formula>
    </cfRule>
  </conditionalFormatting>
  <conditionalFormatting sqref="C27">
    <cfRule type="cellIs" dxfId="1829" priority="3908" operator="between">
      <formula>0.00000001</formula>
      <formula>1</formula>
    </cfRule>
  </conditionalFormatting>
  <conditionalFormatting sqref="C27">
    <cfRule type="cellIs" dxfId="1828" priority="3906" operator="between">
      <formula>0.00000001</formula>
      <formula>1</formula>
    </cfRule>
  </conditionalFormatting>
  <conditionalFormatting sqref="C27">
    <cfRule type="cellIs" dxfId="1827" priority="3904" operator="between">
      <formula>0.00000001</formula>
      <formula>1</formula>
    </cfRule>
  </conditionalFormatting>
  <conditionalFormatting sqref="C27">
    <cfRule type="cellIs" dxfId="1826" priority="3903" operator="between">
      <formula>0.00000001</formula>
      <formula>1</formula>
    </cfRule>
  </conditionalFormatting>
  <conditionalFormatting sqref="C27">
    <cfRule type="cellIs" dxfId="1825" priority="3886" operator="between">
      <formula>0.00000001</formula>
      <formula>1</formula>
    </cfRule>
  </conditionalFormatting>
  <conditionalFormatting sqref="C27">
    <cfRule type="cellIs" dxfId="1824" priority="3902" operator="between">
      <formula>0.00000001</formula>
      <formula>1</formula>
    </cfRule>
  </conditionalFormatting>
  <conditionalFormatting sqref="I27">
    <cfRule type="cellIs" dxfId="1823" priority="3901" operator="between">
      <formula>0.000001</formula>
      <formula>1</formula>
    </cfRule>
  </conditionalFormatting>
  <conditionalFormatting sqref="C27">
    <cfRule type="cellIs" dxfId="1822" priority="3900" operator="between">
      <formula>0.00000001</formula>
      <formula>1</formula>
    </cfRule>
  </conditionalFormatting>
  <conditionalFormatting sqref="I27">
    <cfRule type="cellIs" dxfId="1821" priority="3899" operator="between">
      <formula>0.000001</formula>
      <formula>1</formula>
    </cfRule>
  </conditionalFormatting>
  <conditionalFormatting sqref="I27">
    <cfRule type="cellIs" dxfId="1820" priority="3891" operator="between">
      <formula>0.000001</formula>
      <formula>1</formula>
    </cfRule>
  </conditionalFormatting>
  <conditionalFormatting sqref="I27">
    <cfRule type="cellIs" dxfId="1819" priority="3897" operator="between">
      <formula>0.000001</formula>
      <formula>1</formula>
    </cfRule>
  </conditionalFormatting>
  <conditionalFormatting sqref="C27">
    <cfRule type="cellIs" dxfId="1818" priority="3898" operator="between">
      <formula>0.00000001</formula>
      <formula>1</formula>
    </cfRule>
  </conditionalFormatting>
  <conditionalFormatting sqref="I27">
    <cfRule type="cellIs" dxfId="1817" priority="3895" operator="between">
      <formula>0.000001</formula>
      <formula>1</formula>
    </cfRule>
  </conditionalFormatting>
  <conditionalFormatting sqref="C27">
    <cfRule type="cellIs" dxfId="1816" priority="3896" operator="between">
      <formula>0.00000001</formula>
      <formula>1</formula>
    </cfRule>
  </conditionalFormatting>
  <conditionalFormatting sqref="C27">
    <cfRule type="cellIs" dxfId="1815" priority="3894" operator="between">
      <formula>0.00000001</formula>
      <formula>1</formula>
    </cfRule>
  </conditionalFormatting>
  <conditionalFormatting sqref="I27">
    <cfRule type="cellIs" dxfId="1814" priority="3893" operator="between">
      <formula>0.000001</formula>
      <formula>1</formula>
    </cfRule>
  </conditionalFormatting>
  <conditionalFormatting sqref="C27">
    <cfRule type="cellIs" dxfId="1813" priority="3892" operator="between">
      <formula>0.00000001</formula>
      <formula>1</formula>
    </cfRule>
  </conditionalFormatting>
  <conditionalFormatting sqref="I27">
    <cfRule type="cellIs" dxfId="1812" priority="3889" operator="between">
      <formula>0.000001</formula>
      <formula>1</formula>
    </cfRule>
  </conditionalFormatting>
  <conditionalFormatting sqref="C27">
    <cfRule type="cellIs" dxfId="1811" priority="3890" operator="between">
      <formula>0.00000001</formula>
      <formula>1</formula>
    </cfRule>
  </conditionalFormatting>
  <conditionalFormatting sqref="C27">
    <cfRule type="cellIs" dxfId="1810" priority="3888" operator="between">
      <formula>0.00000001</formula>
      <formula>1</formula>
    </cfRule>
  </conditionalFormatting>
  <conditionalFormatting sqref="I27">
    <cfRule type="cellIs" dxfId="1809" priority="3887" operator="between">
      <formula>0.000001</formula>
      <formula>1</formula>
    </cfRule>
  </conditionalFormatting>
  <conditionalFormatting sqref="C27">
    <cfRule type="cellIs" dxfId="1808" priority="3885" operator="between">
      <formula>0.00000001</formula>
      <formula>1</formula>
    </cfRule>
  </conditionalFormatting>
  <conditionalFormatting sqref="C25">
    <cfRule type="cellIs" dxfId="1807" priority="3868" operator="between">
      <formula>0.00000001</formula>
      <formula>1</formula>
    </cfRule>
  </conditionalFormatting>
  <conditionalFormatting sqref="C25">
    <cfRule type="cellIs" dxfId="1806" priority="3869" operator="between">
      <formula>0.00000001</formula>
      <formula>1</formula>
    </cfRule>
  </conditionalFormatting>
  <conditionalFormatting sqref="C25">
    <cfRule type="cellIs" dxfId="1805" priority="3867" operator="between">
      <formula>0.00000001</formula>
      <formula>1</formula>
    </cfRule>
  </conditionalFormatting>
  <conditionalFormatting sqref="C25">
    <cfRule type="cellIs" dxfId="1804" priority="3864" operator="between">
      <formula>0.00000001</formula>
      <formula>1</formula>
    </cfRule>
  </conditionalFormatting>
  <conditionalFormatting sqref="C27">
    <cfRule type="cellIs" dxfId="1803" priority="3860" operator="between">
      <formula>0.00000001</formula>
      <formula>1</formula>
    </cfRule>
  </conditionalFormatting>
  <conditionalFormatting sqref="C27">
    <cfRule type="cellIs" dxfId="1802" priority="3857" operator="between">
      <formula>0.00000001</formula>
      <formula>1</formula>
    </cfRule>
  </conditionalFormatting>
  <conditionalFormatting sqref="C27">
    <cfRule type="cellIs" dxfId="1801" priority="3854" operator="between">
      <formula>0.00000001</formula>
      <formula>1</formula>
    </cfRule>
  </conditionalFormatting>
  <conditionalFormatting sqref="C27">
    <cfRule type="cellIs" dxfId="1800" priority="3852" operator="between">
      <formula>0.00000001</formula>
      <formula>1</formula>
    </cfRule>
  </conditionalFormatting>
  <conditionalFormatting sqref="C27">
    <cfRule type="cellIs" dxfId="1799" priority="3835" operator="between">
      <formula>0.00000001</formula>
      <formula>1</formula>
    </cfRule>
  </conditionalFormatting>
  <conditionalFormatting sqref="I25">
    <cfRule type="cellIs" dxfId="1798" priority="3832" operator="between">
      <formula>0.000001</formula>
      <formula>1</formula>
    </cfRule>
  </conditionalFormatting>
  <conditionalFormatting sqref="I25">
    <cfRule type="cellIs" dxfId="1797" priority="3830" operator="between">
      <formula>0.000001</formula>
      <formula>1</formula>
    </cfRule>
  </conditionalFormatting>
  <conditionalFormatting sqref="C25">
    <cfRule type="cellIs" dxfId="1796" priority="3815" operator="between">
      <formula>0.00000001</formula>
      <formula>1</formula>
    </cfRule>
  </conditionalFormatting>
  <conditionalFormatting sqref="I25">
    <cfRule type="cellIs" dxfId="1795" priority="3827" operator="between">
      <formula>0.000001</formula>
      <formula>1</formula>
    </cfRule>
  </conditionalFormatting>
  <conditionalFormatting sqref="C25">
    <cfRule type="cellIs" dxfId="1794" priority="3828" operator="between">
      <formula>0.00000001</formula>
      <formula>1</formula>
    </cfRule>
  </conditionalFormatting>
  <conditionalFormatting sqref="I25">
    <cfRule type="cellIs" dxfId="1793" priority="3825" operator="between">
      <formula>0.000001</formula>
      <formula>1</formula>
    </cfRule>
  </conditionalFormatting>
  <conditionalFormatting sqref="C25">
    <cfRule type="cellIs" dxfId="1792" priority="3826" operator="between">
      <formula>0.00000001</formula>
      <formula>1</formula>
    </cfRule>
  </conditionalFormatting>
  <conditionalFormatting sqref="C25">
    <cfRule type="cellIs" dxfId="1791" priority="3824" operator="between">
      <formula>0.00000001</formula>
      <formula>1</formula>
    </cfRule>
  </conditionalFormatting>
  <conditionalFormatting sqref="I25">
    <cfRule type="cellIs" dxfId="1790" priority="3823" operator="between">
      <formula>0.000001</formula>
      <formula>1</formula>
    </cfRule>
  </conditionalFormatting>
  <conditionalFormatting sqref="C27">
    <cfRule type="cellIs" dxfId="1789" priority="3822" operator="between">
      <formula>0.00000001</formula>
      <formula>1</formula>
    </cfRule>
  </conditionalFormatting>
  <conditionalFormatting sqref="I25">
    <cfRule type="cellIs" dxfId="1788" priority="3818" operator="between">
      <formula>0.000001</formula>
      <formula>1</formula>
    </cfRule>
  </conditionalFormatting>
  <conditionalFormatting sqref="C25">
    <cfRule type="cellIs" dxfId="1787" priority="3819" operator="between">
      <formula>0.00000001</formula>
      <formula>1</formula>
    </cfRule>
  </conditionalFormatting>
  <conditionalFormatting sqref="C25">
    <cfRule type="cellIs" dxfId="1786" priority="3817" operator="between">
      <formula>0.00000001</formula>
      <formula>1</formula>
    </cfRule>
  </conditionalFormatting>
  <conditionalFormatting sqref="I25">
    <cfRule type="cellIs" dxfId="1785" priority="3816" operator="between">
      <formula>0.000001</formula>
      <formula>1</formula>
    </cfRule>
  </conditionalFormatting>
  <conditionalFormatting sqref="C25">
    <cfRule type="cellIs" dxfId="1784" priority="3814" operator="between">
      <formula>0.00000001</formula>
      <formula>1</formula>
    </cfRule>
  </conditionalFormatting>
  <conditionalFormatting sqref="E25">
    <cfRule type="cellIs" dxfId="1783" priority="3329" operator="between">
      <formula>0.00000001</formula>
      <formula>1</formula>
    </cfRule>
  </conditionalFormatting>
  <conditionalFormatting sqref="C25">
    <cfRule type="cellIs" dxfId="1782" priority="3333" operator="between">
      <formula>0.00000001</formula>
      <formula>1</formula>
    </cfRule>
  </conditionalFormatting>
  <conditionalFormatting sqref="C25">
    <cfRule type="cellIs" dxfId="1781" priority="3331" operator="between">
      <formula>0.00000001</formula>
      <formula>1</formula>
    </cfRule>
  </conditionalFormatting>
  <conditionalFormatting sqref="H25">
    <cfRule type="cellIs" dxfId="1780" priority="3752" operator="between">
      <formula>0.000001</formula>
      <formula>1</formula>
    </cfRule>
  </conditionalFormatting>
  <conditionalFormatting sqref="G20">
    <cfRule type="cellIs" dxfId="1779" priority="3699" operator="between">
      <formula>0.00000001</formula>
      <formula>1</formula>
    </cfRule>
  </conditionalFormatting>
  <conditionalFormatting sqref="C20">
    <cfRule type="cellIs" dxfId="1778" priority="3698" operator="between">
      <formula>0.00000001</formula>
      <formula>1</formula>
    </cfRule>
  </conditionalFormatting>
  <conditionalFormatting sqref="C20">
    <cfRule type="cellIs" dxfId="1777" priority="3697" operator="between">
      <formula>0.00000001</formula>
      <formula>1</formula>
    </cfRule>
  </conditionalFormatting>
  <conditionalFormatting sqref="C25">
    <cfRule type="cellIs" dxfId="1776" priority="2731" operator="between">
      <formula>0.00000001</formula>
      <formula>1</formula>
    </cfRule>
  </conditionalFormatting>
  <conditionalFormatting sqref="C25">
    <cfRule type="cellIs" dxfId="1775" priority="2729" operator="between">
      <formula>0.00000001</formula>
      <formula>1</formula>
    </cfRule>
  </conditionalFormatting>
  <conditionalFormatting sqref="C25">
    <cfRule type="cellIs" dxfId="1774" priority="2727" operator="between">
      <formula>0.00000001</formula>
      <formula>1</formula>
    </cfRule>
  </conditionalFormatting>
  <conditionalFormatting sqref="C25">
    <cfRule type="cellIs" dxfId="1773" priority="2725" operator="between">
      <formula>0.00000001</formula>
      <formula>1</formula>
    </cfRule>
  </conditionalFormatting>
  <conditionalFormatting sqref="C25">
    <cfRule type="cellIs" dxfId="1772" priority="2723" operator="between">
      <formula>0.00000001</formula>
      <formula>1</formula>
    </cfRule>
  </conditionalFormatting>
  <conditionalFormatting sqref="E8">
    <cfRule type="cellIs" dxfId="1771" priority="3734" operator="between">
      <formula>0.00000001</formula>
      <formula>1</formula>
    </cfRule>
  </conditionalFormatting>
  <conditionalFormatting sqref="G8">
    <cfRule type="cellIs" dxfId="1770" priority="3733" operator="between">
      <formula>0.00000001</formula>
      <formula>1</formula>
    </cfRule>
  </conditionalFormatting>
  <conditionalFormatting sqref="E8">
    <cfRule type="cellIs" dxfId="1769" priority="3732" operator="between">
      <formula>0.00000001</formula>
      <formula>1</formula>
    </cfRule>
  </conditionalFormatting>
  <conditionalFormatting sqref="G8">
    <cfRule type="cellIs" dxfId="1768" priority="3731" operator="between">
      <formula>0.00000001</formula>
      <formula>1</formula>
    </cfRule>
  </conditionalFormatting>
  <conditionalFormatting sqref="C13">
    <cfRule type="cellIs" dxfId="1767" priority="3730" operator="between">
      <formula>0.00000001</formula>
      <formula>1</formula>
    </cfRule>
  </conditionalFormatting>
  <conditionalFormatting sqref="C13">
    <cfRule type="cellIs" dxfId="1766" priority="3729" operator="between">
      <formula>0.00000001</formula>
      <formula>1</formula>
    </cfRule>
  </conditionalFormatting>
  <conditionalFormatting sqref="E13">
    <cfRule type="cellIs" dxfId="1765" priority="3728" operator="between">
      <formula>0.00000001</formula>
      <formula>1</formula>
    </cfRule>
  </conditionalFormatting>
  <conditionalFormatting sqref="E13">
    <cfRule type="cellIs" dxfId="1764" priority="3724" operator="between">
      <formula>0.00000001</formula>
      <formula>1</formula>
    </cfRule>
  </conditionalFormatting>
  <conditionalFormatting sqref="C8">
    <cfRule type="cellIs" dxfId="1763" priority="3721" operator="between">
      <formula>0.00000001</formula>
      <formula>1</formula>
    </cfRule>
  </conditionalFormatting>
  <conditionalFormatting sqref="C8">
    <cfRule type="cellIs" dxfId="1762" priority="3722" operator="between">
      <formula>0.00000001</formula>
      <formula>1</formula>
    </cfRule>
  </conditionalFormatting>
  <conditionalFormatting sqref="C27">
    <cfRule type="cellIs" dxfId="1761" priority="2389" operator="between">
      <formula>0.00000001</formula>
      <formula>1</formula>
    </cfRule>
  </conditionalFormatting>
  <conditionalFormatting sqref="C27">
    <cfRule type="cellIs" dxfId="1760" priority="2394" operator="between">
      <formula>0.00000001</formula>
      <formula>1</formula>
    </cfRule>
  </conditionalFormatting>
  <conditionalFormatting sqref="E20">
    <cfRule type="cellIs" dxfId="1759" priority="3702" operator="between">
      <formula>0.00000001</formula>
      <formula>1</formula>
    </cfRule>
  </conditionalFormatting>
  <conditionalFormatting sqref="G20">
    <cfRule type="cellIs" dxfId="1758" priority="3701" operator="between">
      <formula>0.00000001</formula>
      <formula>1</formula>
    </cfRule>
  </conditionalFormatting>
  <conditionalFormatting sqref="E20">
    <cfRule type="cellIs" dxfId="1757" priority="3700" operator="between">
      <formula>0.00000001</formula>
      <formula>1</formula>
    </cfRule>
  </conditionalFormatting>
  <conditionalFormatting sqref="C27">
    <cfRule type="cellIs" dxfId="1756" priority="3627" operator="between">
      <formula>0.00000001</formula>
      <formula>1</formula>
    </cfRule>
  </conditionalFormatting>
  <conditionalFormatting sqref="C27">
    <cfRule type="cellIs" dxfId="1755" priority="3628" operator="between">
      <formula>0.00000001</formula>
      <formula>1</formula>
    </cfRule>
  </conditionalFormatting>
  <conditionalFormatting sqref="C27">
    <cfRule type="cellIs" dxfId="1754" priority="3686" operator="between">
      <formula>0.00000001</formula>
      <formula>1</formula>
    </cfRule>
  </conditionalFormatting>
  <conditionalFormatting sqref="C27">
    <cfRule type="cellIs" dxfId="1753" priority="3626" operator="between">
      <formula>0.00000001</formula>
      <formula>1</formula>
    </cfRule>
  </conditionalFormatting>
  <conditionalFormatting sqref="C27">
    <cfRule type="cellIs" dxfId="1752" priority="3625" operator="between">
      <formula>0.00000001</formula>
      <formula>1</formula>
    </cfRule>
  </conditionalFormatting>
  <conditionalFormatting sqref="C27">
    <cfRule type="cellIs" dxfId="1751" priority="3623" operator="between">
      <formula>0.00000001</formula>
      <formula>1</formula>
    </cfRule>
  </conditionalFormatting>
  <conditionalFormatting sqref="C27">
    <cfRule type="cellIs" dxfId="1750" priority="3621" operator="between">
      <formula>0.00000001</formula>
      <formula>1</formula>
    </cfRule>
  </conditionalFormatting>
  <conditionalFormatting sqref="C27">
    <cfRule type="cellIs" dxfId="1749" priority="3685" operator="between">
      <formula>0.00000001</formula>
      <formula>1</formula>
    </cfRule>
  </conditionalFormatting>
  <conditionalFormatting sqref="E27">
    <cfRule type="cellIs" dxfId="1748" priority="3684" operator="between">
      <formula>0.00000001</formula>
      <formula>1</formula>
    </cfRule>
  </conditionalFormatting>
  <conditionalFormatting sqref="C27">
    <cfRule type="cellIs" dxfId="1747" priority="3688" operator="between">
      <formula>0.00000001</formula>
      <formula>1</formula>
    </cfRule>
  </conditionalFormatting>
  <conditionalFormatting sqref="C27">
    <cfRule type="cellIs" dxfId="1746" priority="3687" operator="between">
      <formula>0.00000001</formula>
      <formula>1</formula>
    </cfRule>
  </conditionalFormatting>
  <conditionalFormatting sqref="I27">
    <cfRule type="cellIs" dxfId="1745" priority="3683" operator="between">
      <formula>0.000001</formula>
      <formula>1</formula>
    </cfRule>
  </conditionalFormatting>
  <conditionalFormatting sqref="I27">
    <cfRule type="cellIs" dxfId="1744" priority="3682" operator="between">
      <formula>0.000001</formula>
      <formula>1</formula>
    </cfRule>
  </conditionalFormatting>
  <conditionalFormatting sqref="C27">
    <cfRule type="cellIs" dxfId="1743" priority="3681" operator="between">
      <formula>0.00000001</formula>
      <formula>1</formula>
    </cfRule>
  </conditionalFormatting>
  <conditionalFormatting sqref="I27">
    <cfRule type="cellIs" dxfId="1742" priority="3680" operator="between">
      <formula>0.000001</formula>
      <formula>1</formula>
    </cfRule>
  </conditionalFormatting>
  <conditionalFormatting sqref="C27">
    <cfRule type="cellIs" dxfId="1741" priority="3679" operator="between">
      <formula>0.00000001</formula>
      <formula>1</formula>
    </cfRule>
  </conditionalFormatting>
  <conditionalFormatting sqref="I27">
    <cfRule type="cellIs" dxfId="1740" priority="3678" operator="between">
      <formula>0.000001</formula>
      <formula>1</formula>
    </cfRule>
  </conditionalFormatting>
  <conditionalFormatting sqref="C27">
    <cfRule type="cellIs" dxfId="1739" priority="3677" operator="between">
      <formula>0.00000001</formula>
      <formula>1</formula>
    </cfRule>
  </conditionalFormatting>
  <conditionalFormatting sqref="I27">
    <cfRule type="cellIs" dxfId="1738" priority="3676" operator="between">
      <formula>0.000001</formula>
      <formula>1</formula>
    </cfRule>
  </conditionalFormatting>
  <conditionalFormatting sqref="I27">
    <cfRule type="cellIs" dxfId="1737" priority="3674" operator="between">
      <formula>0.000001</formula>
      <formula>1</formula>
    </cfRule>
  </conditionalFormatting>
  <conditionalFormatting sqref="C27">
    <cfRule type="cellIs" dxfId="1736" priority="3675" operator="between">
      <formula>0.00000001</formula>
      <formula>1</formula>
    </cfRule>
  </conditionalFormatting>
  <conditionalFormatting sqref="G27">
    <cfRule type="cellIs" dxfId="1735" priority="3673" operator="between">
      <formula>0.00000001</formula>
      <formula>1</formula>
    </cfRule>
  </conditionalFormatting>
  <conditionalFormatting sqref="C27">
    <cfRule type="cellIs" dxfId="1734" priority="3587" operator="between">
      <formula>0.00000001</formula>
      <formula>1</formula>
    </cfRule>
  </conditionalFormatting>
  <conditionalFormatting sqref="C27">
    <cfRule type="cellIs" dxfId="1733" priority="3586" operator="between">
      <formula>0.00000001</formula>
      <formula>1</formula>
    </cfRule>
  </conditionalFormatting>
  <conditionalFormatting sqref="C27">
    <cfRule type="cellIs" dxfId="1732" priority="3653" operator="between">
      <formula>0.00000001</formula>
      <formula>1</formula>
    </cfRule>
  </conditionalFormatting>
  <conditionalFormatting sqref="I27">
    <cfRule type="cellIs" dxfId="1731" priority="3652" operator="between">
      <formula>0.000001</formula>
      <formula>1</formula>
    </cfRule>
  </conditionalFormatting>
  <conditionalFormatting sqref="C27">
    <cfRule type="cellIs" dxfId="1730" priority="3651" operator="between">
      <formula>0.00000001</formula>
      <formula>1</formula>
    </cfRule>
  </conditionalFormatting>
  <conditionalFormatting sqref="I27">
    <cfRule type="cellIs" dxfId="1729" priority="3650" operator="between">
      <formula>0.000001</formula>
      <formula>1</formula>
    </cfRule>
  </conditionalFormatting>
  <conditionalFormatting sqref="I27">
    <cfRule type="cellIs" dxfId="1728" priority="3648" operator="between">
      <formula>0.000001</formula>
      <formula>1</formula>
    </cfRule>
  </conditionalFormatting>
  <conditionalFormatting sqref="C27">
    <cfRule type="cellIs" dxfId="1727" priority="3649" operator="between">
      <formula>0.00000001</formula>
      <formula>1</formula>
    </cfRule>
  </conditionalFormatting>
  <conditionalFormatting sqref="I27">
    <cfRule type="cellIs" dxfId="1726" priority="3646" operator="between">
      <formula>0.000001</formula>
      <formula>1</formula>
    </cfRule>
  </conditionalFormatting>
  <conditionalFormatting sqref="C27">
    <cfRule type="cellIs" dxfId="1725" priority="3647" operator="between">
      <formula>0.00000001</formula>
      <formula>1</formula>
    </cfRule>
  </conditionalFormatting>
  <conditionalFormatting sqref="C27">
    <cfRule type="cellIs" dxfId="1724" priority="3645" operator="between">
      <formula>0.00000001</formula>
      <formula>1</formula>
    </cfRule>
  </conditionalFormatting>
  <conditionalFormatting sqref="I27">
    <cfRule type="cellIs" dxfId="1723" priority="3644" operator="between">
      <formula>0.000001</formula>
      <formula>1</formula>
    </cfRule>
  </conditionalFormatting>
  <conditionalFormatting sqref="I27">
    <cfRule type="cellIs" dxfId="1722" priority="3642" operator="between">
      <formula>0.000001</formula>
      <formula>1</formula>
    </cfRule>
  </conditionalFormatting>
  <conditionalFormatting sqref="C27">
    <cfRule type="cellIs" dxfId="1721" priority="3643" operator="between">
      <formula>0.00000001</formula>
      <formula>1</formula>
    </cfRule>
  </conditionalFormatting>
  <conditionalFormatting sqref="I27">
    <cfRule type="cellIs" dxfId="1720" priority="3640" operator="between">
      <formula>0.000001</formula>
      <formula>1</formula>
    </cfRule>
  </conditionalFormatting>
  <conditionalFormatting sqref="C27">
    <cfRule type="cellIs" dxfId="1719" priority="3641" operator="between">
      <formula>0.00000001</formula>
      <formula>1</formula>
    </cfRule>
  </conditionalFormatting>
  <conditionalFormatting sqref="C27">
    <cfRule type="cellIs" dxfId="1718" priority="3639" operator="between">
      <formula>0.00000001</formula>
      <formula>1</formula>
    </cfRule>
  </conditionalFormatting>
  <conditionalFormatting sqref="I27">
    <cfRule type="cellIs" dxfId="1717" priority="3638" operator="between">
      <formula>0.000001</formula>
      <formula>1</formula>
    </cfRule>
  </conditionalFormatting>
  <conditionalFormatting sqref="C27">
    <cfRule type="cellIs" dxfId="1716" priority="3636" operator="between">
      <formula>0.00000001</formula>
      <formula>1</formula>
    </cfRule>
  </conditionalFormatting>
  <conditionalFormatting sqref="C27">
    <cfRule type="cellIs" dxfId="1715" priority="3637" operator="between">
      <formula>0.00000001</formula>
      <formula>1</formula>
    </cfRule>
  </conditionalFormatting>
  <conditionalFormatting sqref="C27">
    <cfRule type="cellIs" dxfId="1714" priority="3581" operator="between">
      <formula>0.00000001</formula>
      <formula>1</formula>
    </cfRule>
  </conditionalFormatting>
  <conditionalFormatting sqref="C25">
    <cfRule type="cellIs" dxfId="1713" priority="3633" operator="between">
      <formula>0.00000001</formula>
      <formula>1</formula>
    </cfRule>
  </conditionalFormatting>
  <conditionalFormatting sqref="C25">
    <cfRule type="cellIs" dxfId="1712" priority="3635" operator="between">
      <formula>0.00000001</formula>
      <formula>1</formula>
    </cfRule>
  </conditionalFormatting>
  <conditionalFormatting sqref="C27">
    <cfRule type="cellIs" dxfId="1711" priority="3582" operator="between">
      <formula>0.00000001</formula>
      <formula>1</formula>
    </cfRule>
  </conditionalFormatting>
  <conditionalFormatting sqref="C27">
    <cfRule type="cellIs" dxfId="1710" priority="3585" operator="between">
      <formula>0.00000001</formula>
      <formula>1</formula>
    </cfRule>
  </conditionalFormatting>
  <conditionalFormatting sqref="C27">
    <cfRule type="cellIs" dxfId="1709" priority="3632" operator="between">
      <formula>0.00000001</formula>
      <formula>1</formula>
    </cfRule>
  </conditionalFormatting>
  <conditionalFormatting sqref="I27">
    <cfRule type="cellIs" dxfId="1708" priority="3631" operator="between">
      <formula>0.000001</formula>
      <formula>1</formula>
    </cfRule>
  </conditionalFormatting>
  <conditionalFormatting sqref="G27">
    <cfRule type="cellIs" dxfId="1707" priority="3630" operator="between">
      <formula>0.00000001</formula>
      <formula>1</formula>
    </cfRule>
  </conditionalFormatting>
  <conditionalFormatting sqref="C27">
    <cfRule type="cellIs" dxfId="1706" priority="3584" operator="between">
      <formula>0.00000001</formula>
      <formula>1</formula>
    </cfRule>
  </conditionalFormatting>
  <conditionalFormatting sqref="C25">
    <cfRule type="cellIs" dxfId="1705" priority="3634" operator="between">
      <formula>0.00000001</formula>
      <formula>1</formula>
    </cfRule>
  </conditionalFormatting>
  <conditionalFormatting sqref="C27">
    <cfRule type="cellIs" dxfId="1704" priority="3629" operator="between">
      <formula>0.00000001</formula>
      <formula>1</formula>
    </cfRule>
  </conditionalFormatting>
  <conditionalFormatting sqref="I27">
    <cfRule type="cellIs" dxfId="1703" priority="3624" operator="between">
      <formula>0.000001</formula>
      <formula>1</formula>
    </cfRule>
  </conditionalFormatting>
  <conditionalFormatting sqref="I27">
    <cfRule type="cellIs" dxfId="1702" priority="3622" operator="between">
      <formula>0.000001</formula>
      <formula>1</formula>
    </cfRule>
  </conditionalFormatting>
  <conditionalFormatting sqref="I27">
    <cfRule type="cellIs" dxfId="1701" priority="3620" operator="between">
      <formula>0.000001</formula>
      <formula>1</formula>
    </cfRule>
  </conditionalFormatting>
  <conditionalFormatting sqref="I27">
    <cfRule type="cellIs" dxfId="1700" priority="3618" operator="between">
      <formula>0.000001</formula>
      <formula>1</formula>
    </cfRule>
  </conditionalFormatting>
  <conditionalFormatting sqref="C27">
    <cfRule type="cellIs" dxfId="1699" priority="3619" operator="between">
      <formula>0.00000001</formula>
      <formula>1</formula>
    </cfRule>
  </conditionalFormatting>
  <conditionalFormatting sqref="C27">
    <cfRule type="cellIs" dxfId="1698" priority="3617" operator="between">
      <formula>0.00000001</formula>
      <formula>1</formula>
    </cfRule>
  </conditionalFormatting>
  <conditionalFormatting sqref="I27">
    <cfRule type="cellIs" dxfId="1697" priority="3616" operator="between">
      <formula>0.000001</formula>
      <formula>1</formula>
    </cfRule>
  </conditionalFormatting>
  <conditionalFormatting sqref="C27">
    <cfRule type="cellIs" dxfId="1696" priority="3588" operator="between">
      <formula>0.00000001</formula>
      <formula>1</formula>
    </cfRule>
  </conditionalFormatting>
  <conditionalFormatting sqref="C27">
    <cfRule type="cellIs" dxfId="1695" priority="3583" operator="between">
      <formula>0.00000001</formula>
      <formula>1</formula>
    </cfRule>
  </conditionalFormatting>
  <conditionalFormatting sqref="C22">
    <cfRule type="cellIs" dxfId="1694" priority="3138" operator="between">
      <formula>0.00000001</formula>
      <formula>1</formula>
    </cfRule>
  </conditionalFormatting>
  <conditionalFormatting sqref="I25">
    <cfRule type="cellIs" dxfId="1693" priority="3112" operator="between">
      <formula>0.000001</formula>
      <formula>1</formula>
    </cfRule>
  </conditionalFormatting>
  <conditionalFormatting sqref="C22">
    <cfRule type="cellIs" dxfId="1692" priority="3136" operator="between">
      <formula>0.00000001</formula>
      <formula>1</formula>
    </cfRule>
  </conditionalFormatting>
  <conditionalFormatting sqref="I25">
    <cfRule type="cellIs" dxfId="1691" priority="3106" operator="between">
      <formula>0.000001</formula>
      <formula>1</formula>
    </cfRule>
  </conditionalFormatting>
  <conditionalFormatting sqref="C22">
    <cfRule type="cellIs" dxfId="1690" priority="3130" operator="between">
      <formula>0.00000001</formula>
      <formula>1</formula>
    </cfRule>
  </conditionalFormatting>
  <conditionalFormatting sqref="C27">
    <cfRule type="cellIs" dxfId="1689" priority="3552" operator="between">
      <formula>0.00000001</formula>
      <formula>1</formula>
    </cfRule>
  </conditionalFormatting>
  <conditionalFormatting sqref="I27">
    <cfRule type="cellIs" dxfId="1688" priority="3551" operator="between">
      <formula>0.000001</formula>
      <formula>1</formula>
    </cfRule>
  </conditionalFormatting>
  <conditionalFormatting sqref="C27">
    <cfRule type="cellIs" dxfId="1687" priority="3550" operator="between">
      <formula>0.00000001</formula>
      <formula>1</formula>
    </cfRule>
  </conditionalFormatting>
  <conditionalFormatting sqref="I27">
    <cfRule type="cellIs" dxfId="1686" priority="3549" operator="between">
      <formula>0.000001</formula>
      <formula>1</formula>
    </cfRule>
  </conditionalFormatting>
  <conditionalFormatting sqref="I27">
    <cfRule type="cellIs" dxfId="1685" priority="3539" operator="between">
      <formula>0.000001</formula>
      <formula>1</formula>
    </cfRule>
  </conditionalFormatting>
  <conditionalFormatting sqref="I27">
    <cfRule type="cellIs" dxfId="1684" priority="3546" operator="between">
      <formula>0.000001</formula>
      <formula>1</formula>
    </cfRule>
  </conditionalFormatting>
  <conditionalFormatting sqref="C27">
    <cfRule type="cellIs" dxfId="1683" priority="3547" operator="between">
      <formula>0.00000001</formula>
      <formula>1</formula>
    </cfRule>
  </conditionalFormatting>
  <conditionalFormatting sqref="I27">
    <cfRule type="cellIs" dxfId="1682" priority="3544" operator="between">
      <formula>0.000001</formula>
      <formula>1</formula>
    </cfRule>
  </conditionalFormatting>
  <conditionalFormatting sqref="C27">
    <cfRule type="cellIs" dxfId="1681" priority="3545" operator="between">
      <formula>0.00000001</formula>
      <formula>1</formula>
    </cfRule>
  </conditionalFormatting>
  <conditionalFormatting sqref="C27">
    <cfRule type="cellIs" dxfId="1680" priority="3543" operator="between">
      <formula>0.00000001</formula>
      <formula>1</formula>
    </cfRule>
  </conditionalFormatting>
  <conditionalFormatting sqref="I27">
    <cfRule type="cellIs" dxfId="1679" priority="3542" operator="between">
      <formula>0.000001</formula>
      <formula>1</formula>
    </cfRule>
  </conditionalFormatting>
  <conditionalFormatting sqref="C27">
    <cfRule type="cellIs" dxfId="1678" priority="3540" operator="between">
      <formula>0.00000001</formula>
      <formula>1</formula>
    </cfRule>
  </conditionalFormatting>
  <conditionalFormatting sqref="C27">
    <cfRule type="cellIs" dxfId="1677" priority="3533" operator="between">
      <formula>0.00000001</formula>
      <formula>1</formula>
    </cfRule>
  </conditionalFormatting>
  <conditionalFormatting sqref="C25">
    <cfRule type="cellIs" dxfId="1676" priority="3107" operator="between">
      <formula>0.00000001</formula>
      <formula>1</formula>
    </cfRule>
  </conditionalFormatting>
  <conditionalFormatting sqref="C25">
    <cfRule type="cellIs" dxfId="1675" priority="3105" operator="between">
      <formula>0.00000001</formula>
      <formula>1</formula>
    </cfRule>
  </conditionalFormatting>
  <conditionalFormatting sqref="I25">
    <cfRule type="cellIs" dxfId="1674" priority="3104" operator="between">
      <formula>0.000001</formula>
      <formula>1</formula>
    </cfRule>
  </conditionalFormatting>
  <conditionalFormatting sqref="G25">
    <cfRule type="cellIs" dxfId="1673" priority="3103" operator="between">
      <formula>0.00000001</formula>
      <formula>1</formula>
    </cfRule>
  </conditionalFormatting>
  <conditionalFormatting sqref="C27">
    <cfRule type="cellIs" dxfId="1672" priority="3428" operator="between">
      <formula>0.00000001</formula>
      <formula>1</formula>
    </cfRule>
  </conditionalFormatting>
  <conditionalFormatting sqref="C27">
    <cfRule type="cellIs" dxfId="1671" priority="3429" operator="between">
      <formula>0.00000001</formula>
      <formula>1</formula>
    </cfRule>
  </conditionalFormatting>
  <conditionalFormatting sqref="H27">
    <cfRule type="cellIs" dxfId="1670" priority="3471" operator="between">
      <formula>0.000001</formula>
      <formula>1</formula>
    </cfRule>
  </conditionalFormatting>
  <conditionalFormatting sqref="C27">
    <cfRule type="cellIs" dxfId="1669" priority="3469" operator="between">
      <formula>0.00000001</formula>
      <formula>1</formula>
    </cfRule>
  </conditionalFormatting>
  <conditionalFormatting sqref="C27">
    <cfRule type="cellIs" dxfId="1668" priority="3470" operator="between">
      <formula>0.00000001</formula>
      <formula>1</formula>
    </cfRule>
  </conditionalFormatting>
  <conditionalFormatting sqref="C27">
    <cfRule type="cellIs" dxfId="1667" priority="3468" operator="between">
      <formula>0.00000001</formula>
      <formula>1</formula>
    </cfRule>
  </conditionalFormatting>
  <conditionalFormatting sqref="C27">
    <cfRule type="cellIs" dxfId="1666" priority="3467" operator="between">
      <formula>0.00000001</formula>
      <formula>1</formula>
    </cfRule>
  </conditionalFormatting>
  <conditionalFormatting sqref="C27">
    <cfRule type="cellIs" dxfId="1665" priority="3445" operator="between">
      <formula>0.00000001</formula>
      <formula>1</formula>
    </cfRule>
  </conditionalFormatting>
  <conditionalFormatting sqref="C27">
    <cfRule type="cellIs" dxfId="1664" priority="3437" operator="between">
      <formula>0.00000001</formula>
      <formula>1</formula>
    </cfRule>
  </conditionalFormatting>
  <conditionalFormatting sqref="C27">
    <cfRule type="cellIs" dxfId="1663" priority="3466" operator="between">
      <formula>0.00000001</formula>
      <formula>1</formula>
    </cfRule>
  </conditionalFormatting>
  <conditionalFormatting sqref="C27">
    <cfRule type="cellIs" dxfId="1662" priority="3465" operator="between">
      <formula>0.00000001</formula>
      <formula>1</formula>
    </cfRule>
  </conditionalFormatting>
  <conditionalFormatting sqref="C27">
    <cfRule type="cellIs" dxfId="1661" priority="3464" operator="between">
      <formula>0.00000001</formula>
      <formula>1</formula>
    </cfRule>
  </conditionalFormatting>
  <conditionalFormatting sqref="C27">
    <cfRule type="cellIs" dxfId="1660" priority="3463" operator="between">
      <formula>0.00000001</formula>
      <formula>1</formula>
    </cfRule>
  </conditionalFormatting>
  <conditionalFormatting sqref="C27">
    <cfRule type="cellIs" dxfId="1659" priority="3034" operator="between">
      <formula>0.00000001</formula>
      <formula>1</formula>
    </cfRule>
  </conditionalFormatting>
  <conditionalFormatting sqref="C27">
    <cfRule type="cellIs" dxfId="1658" priority="3036" operator="between">
      <formula>0.00000001</formula>
      <formula>1</formula>
    </cfRule>
  </conditionalFormatting>
  <conditionalFormatting sqref="I27">
    <cfRule type="cellIs" dxfId="1657" priority="3031" operator="between">
      <formula>0.000001</formula>
      <formula>1</formula>
    </cfRule>
  </conditionalFormatting>
  <conditionalFormatting sqref="C27">
    <cfRule type="cellIs" dxfId="1656" priority="3030" operator="between">
      <formula>0.00000001</formula>
      <formula>1</formula>
    </cfRule>
  </conditionalFormatting>
  <conditionalFormatting sqref="I27">
    <cfRule type="cellIs" dxfId="1655" priority="3029" operator="between">
      <formula>0.000001</formula>
      <formula>1</formula>
    </cfRule>
  </conditionalFormatting>
  <conditionalFormatting sqref="C27">
    <cfRule type="cellIs" dxfId="1654" priority="3028" operator="between">
      <formula>0.00000001</formula>
      <formula>1</formula>
    </cfRule>
  </conditionalFormatting>
  <conditionalFormatting sqref="I27">
    <cfRule type="cellIs" dxfId="1653" priority="3027" operator="between">
      <formula>0.000001</formula>
      <formula>1</formula>
    </cfRule>
  </conditionalFormatting>
  <conditionalFormatting sqref="C27">
    <cfRule type="cellIs" dxfId="1652" priority="3026" operator="between">
      <formula>0.00000001</formula>
      <formula>1</formula>
    </cfRule>
  </conditionalFormatting>
  <conditionalFormatting sqref="I27">
    <cfRule type="cellIs" dxfId="1651" priority="3025" operator="between">
      <formula>0.000001</formula>
      <formula>1</formula>
    </cfRule>
  </conditionalFormatting>
  <conditionalFormatting sqref="C27">
    <cfRule type="cellIs" dxfId="1650" priority="3024" operator="between">
      <formula>0.00000001</formula>
      <formula>1</formula>
    </cfRule>
  </conditionalFormatting>
  <conditionalFormatting sqref="G25">
    <cfRule type="cellIs" dxfId="1649" priority="3446" operator="between">
      <formula>0.00000001</formula>
      <formula>1</formula>
    </cfRule>
  </conditionalFormatting>
  <conditionalFormatting sqref="I27">
    <cfRule type="cellIs" dxfId="1648" priority="3444" operator="between">
      <formula>0.000001</formula>
      <formula>1</formula>
    </cfRule>
  </conditionalFormatting>
  <conditionalFormatting sqref="C27">
    <cfRule type="cellIs" dxfId="1647" priority="3443" operator="between">
      <formula>0.00000001</formula>
      <formula>1</formula>
    </cfRule>
  </conditionalFormatting>
  <conditionalFormatting sqref="I27">
    <cfRule type="cellIs" dxfId="1646" priority="3442" operator="between">
      <formula>0.000001</formula>
      <formula>1</formula>
    </cfRule>
  </conditionalFormatting>
  <conditionalFormatting sqref="I27">
    <cfRule type="cellIs" dxfId="1645" priority="3434" operator="between">
      <formula>0.000001</formula>
      <formula>1</formula>
    </cfRule>
  </conditionalFormatting>
  <conditionalFormatting sqref="I27">
    <cfRule type="cellIs" dxfId="1644" priority="3440" operator="between">
      <formula>0.000001</formula>
      <formula>1</formula>
    </cfRule>
  </conditionalFormatting>
  <conditionalFormatting sqref="C27">
    <cfRule type="cellIs" dxfId="1643" priority="3441" operator="between">
      <formula>0.00000001</formula>
      <formula>1</formula>
    </cfRule>
  </conditionalFormatting>
  <conditionalFormatting sqref="I27">
    <cfRule type="cellIs" dxfId="1642" priority="3438" operator="between">
      <formula>0.000001</formula>
      <formula>1</formula>
    </cfRule>
  </conditionalFormatting>
  <conditionalFormatting sqref="C27">
    <cfRule type="cellIs" dxfId="1641" priority="3439" operator="between">
      <formula>0.00000001</formula>
      <formula>1</formula>
    </cfRule>
  </conditionalFormatting>
  <conditionalFormatting sqref="I27">
    <cfRule type="cellIs" dxfId="1640" priority="3436" operator="between">
      <formula>0.000001</formula>
      <formula>1</formula>
    </cfRule>
  </conditionalFormatting>
  <conditionalFormatting sqref="C27">
    <cfRule type="cellIs" dxfId="1639" priority="3435" operator="between">
      <formula>0.00000001</formula>
      <formula>1</formula>
    </cfRule>
  </conditionalFormatting>
  <conditionalFormatting sqref="I27">
    <cfRule type="cellIs" dxfId="1638" priority="3432" operator="between">
      <formula>0.000001</formula>
      <formula>1</formula>
    </cfRule>
  </conditionalFormatting>
  <conditionalFormatting sqref="C27">
    <cfRule type="cellIs" dxfId="1637" priority="3433" operator="between">
      <formula>0.00000001</formula>
      <formula>1</formula>
    </cfRule>
  </conditionalFormatting>
  <conditionalFormatting sqref="C27">
    <cfRule type="cellIs" dxfId="1636" priority="3431" operator="between">
      <formula>0.00000001</formula>
      <formula>1</formula>
    </cfRule>
  </conditionalFormatting>
  <conditionalFormatting sqref="I27">
    <cfRule type="cellIs" dxfId="1635" priority="3430" operator="between">
      <formula>0.000001</formula>
      <formula>1</formula>
    </cfRule>
  </conditionalFormatting>
  <conditionalFormatting sqref="C25">
    <cfRule type="cellIs" dxfId="1634" priority="2985" operator="between">
      <formula>0.00000001</formula>
      <formula>1</formula>
    </cfRule>
  </conditionalFormatting>
  <conditionalFormatting sqref="C27">
    <cfRule type="cellIs" dxfId="1633" priority="2986" operator="between">
      <formula>0.00000001</formula>
      <formula>1</formula>
    </cfRule>
  </conditionalFormatting>
  <conditionalFormatting sqref="C25">
    <cfRule type="cellIs" dxfId="1632" priority="3272" operator="between">
      <formula>0.00000001</formula>
      <formula>1</formula>
    </cfRule>
  </conditionalFormatting>
  <conditionalFormatting sqref="C25">
    <cfRule type="cellIs" dxfId="1631" priority="3270" operator="between">
      <formula>0.00000001</formula>
      <formula>1</formula>
    </cfRule>
  </conditionalFormatting>
  <conditionalFormatting sqref="G25">
    <cfRule type="cellIs" dxfId="1630" priority="3275" operator="between">
      <formula>0.00000001</formula>
      <formula>1</formula>
    </cfRule>
  </conditionalFormatting>
  <conditionalFormatting sqref="C25">
    <cfRule type="cellIs" dxfId="1629" priority="3273" operator="between">
      <formula>0.00000001</formula>
      <formula>1</formula>
    </cfRule>
  </conditionalFormatting>
  <conditionalFormatting sqref="C27">
    <cfRule type="cellIs" dxfId="1628" priority="2981" operator="between">
      <formula>0.00000001</formula>
      <formula>1</formula>
    </cfRule>
  </conditionalFormatting>
  <conditionalFormatting sqref="C25">
    <cfRule type="cellIs" dxfId="1627" priority="2980" operator="between">
      <formula>0.00000001</formula>
      <formula>1</formula>
    </cfRule>
  </conditionalFormatting>
  <conditionalFormatting sqref="C25">
    <cfRule type="cellIs" dxfId="1626" priority="2978" operator="between">
      <formula>0.00000001</formula>
      <formula>1</formula>
    </cfRule>
  </conditionalFormatting>
  <conditionalFormatting sqref="I25">
    <cfRule type="cellIs" dxfId="1625" priority="2972" operator="between">
      <formula>0.000001</formula>
      <formula>1</formula>
    </cfRule>
  </conditionalFormatting>
  <conditionalFormatting sqref="C25">
    <cfRule type="cellIs" dxfId="1624" priority="2973" operator="between">
      <formula>0.00000001</formula>
      <formula>1</formula>
    </cfRule>
  </conditionalFormatting>
  <conditionalFormatting sqref="I25">
    <cfRule type="cellIs" dxfId="1623" priority="2970" operator="between">
      <formula>0.000001</formula>
      <formula>1</formula>
    </cfRule>
  </conditionalFormatting>
  <conditionalFormatting sqref="C25">
    <cfRule type="cellIs" dxfId="1622" priority="2971" operator="between">
      <formula>0.00000001</formula>
      <formula>1</formula>
    </cfRule>
  </conditionalFormatting>
  <conditionalFormatting sqref="C25">
    <cfRule type="cellIs" dxfId="1621" priority="2969" operator="between">
      <formula>0.00000001</formula>
      <formula>1</formula>
    </cfRule>
  </conditionalFormatting>
  <conditionalFormatting sqref="I25">
    <cfRule type="cellIs" dxfId="1620" priority="2968" operator="between">
      <formula>0.000001</formula>
      <formula>1</formula>
    </cfRule>
  </conditionalFormatting>
  <conditionalFormatting sqref="C25">
    <cfRule type="cellIs" dxfId="1619" priority="3324" operator="between">
      <formula>0.00000001</formula>
      <formula>1</formula>
    </cfRule>
  </conditionalFormatting>
  <conditionalFormatting sqref="C25">
    <cfRule type="cellIs" dxfId="1618" priority="3322" operator="between">
      <formula>0.00000001</formula>
      <formula>1</formula>
    </cfRule>
  </conditionalFormatting>
  <conditionalFormatting sqref="C25">
    <cfRule type="cellIs" dxfId="1617" priority="3320" operator="between">
      <formula>0.00000001</formula>
      <formula>1</formula>
    </cfRule>
  </conditionalFormatting>
  <conditionalFormatting sqref="G25">
    <cfRule type="cellIs" dxfId="1616" priority="3318" operator="between">
      <formula>0.00000001</formula>
      <formula>1</formula>
    </cfRule>
  </conditionalFormatting>
  <conditionalFormatting sqref="H27">
    <cfRule type="cellIs" dxfId="1615" priority="3352" operator="between">
      <formula>0.000001</formula>
      <formula>1</formula>
    </cfRule>
  </conditionalFormatting>
  <conditionalFormatting sqref="C25">
    <cfRule type="cellIs" dxfId="1614" priority="3330" operator="between">
      <formula>0.00000001</formula>
      <formula>1</formula>
    </cfRule>
  </conditionalFormatting>
  <conditionalFormatting sqref="C25">
    <cfRule type="cellIs" dxfId="1613" priority="3274" operator="between">
      <formula>0.00000001</formula>
      <formula>1</formula>
    </cfRule>
  </conditionalFormatting>
  <conditionalFormatting sqref="C25">
    <cfRule type="cellIs" dxfId="1612" priority="3271" operator="between">
      <formula>0.00000001</formula>
      <formula>1</formula>
    </cfRule>
  </conditionalFormatting>
  <conditionalFormatting sqref="C25">
    <cfRule type="cellIs" dxfId="1611" priority="3268" operator="between">
      <formula>0.00000001</formula>
      <formula>1</formula>
    </cfRule>
  </conditionalFormatting>
  <conditionalFormatting sqref="C25">
    <cfRule type="cellIs" dxfId="1610" priority="3266" operator="between">
      <formula>0.00000001</formula>
      <formula>1</formula>
    </cfRule>
  </conditionalFormatting>
  <conditionalFormatting sqref="C25">
    <cfRule type="cellIs" dxfId="1609" priority="3332" operator="between">
      <formula>0.00000001</formula>
      <formula>1</formula>
    </cfRule>
  </conditionalFormatting>
  <conditionalFormatting sqref="I25">
    <cfRule type="cellIs" dxfId="1608" priority="3328" operator="between">
      <formula>0.000001</formula>
      <formula>1</formula>
    </cfRule>
  </conditionalFormatting>
  <conditionalFormatting sqref="I25">
    <cfRule type="cellIs" dxfId="1607" priority="3327" operator="between">
      <formula>0.000001</formula>
      <formula>1</formula>
    </cfRule>
  </conditionalFormatting>
  <conditionalFormatting sqref="C25">
    <cfRule type="cellIs" dxfId="1606" priority="3326" operator="between">
      <formula>0.00000001</formula>
      <formula>1</formula>
    </cfRule>
  </conditionalFormatting>
  <conditionalFormatting sqref="I25">
    <cfRule type="cellIs" dxfId="1605" priority="3325" operator="between">
      <formula>0.000001</formula>
      <formula>1</formula>
    </cfRule>
  </conditionalFormatting>
  <conditionalFormatting sqref="I25">
    <cfRule type="cellIs" dxfId="1604" priority="3323" operator="between">
      <formula>0.000001</formula>
      <formula>1</formula>
    </cfRule>
  </conditionalFormatting>
  <conditionalFormatting sqref="I25">
    <cfRule type="cellIs" dxfId="1603" priority="3321" operator="between">
      <formula>0.000001</formula>
      <formula>1</formula>
    </cfRule>
  </conditionalFormatting>
  <conditionalFormatting sqref="I25">
    <cfRule type="cellIs" dxfId="1602" priority="3319" operator="between">
      <formula>0.000001</formula>
      <formula>1</formula>
    </cfRule>
  </conditionalFormatting>
  <conditionalFormatting sqref="C27">
    <cfRule type="cellIs" dxfId="1601" priority="3248" operator="between">
      <formula>0.00000001</formula>
      <formula>1</formula>
    </cfRule>
  </conditionalFormatting>
  <conditionalFormatting sqref="C25">
    <cfRule type="cellIs" dxfId="1600" priority="2871" operator="between">
      <formula>0.00000001</formula>
      <formula>1</formula>
    </cfRule>
  </conditionalFormatting>
  <conditionalFormatting sqref="C25">
    <cfRule type="cellIs" dxfId="1599" priority="3295" operator="between">
      <formula>0.00000001</formula>
      <formula>1</formula>
    </cfRule>
  </conditionalFormatting>
  <conditionalFormatting sqref="I25">
    <cfRule type="cellIs" dxfId="1598" priority="3294" operator="between">
      <formula>0.000001</formula>
      <formula>1</formula>
    </cfRule>
  </conditionalFormatting>
  <conditionalFormatting sqref="C25">
    <cfRule type="cellIs" dxfId="1597" priority="3293" operator="between">
      <formula>0.00000001</formula>
      <formula>1</formula>
    </cfRule>
  </conditionalFormatting>
  <conditionalFormatting sqref="I25">
    <cfRule type="cellIs" dxfId="1596" priority="3292" operator="between">
      <formula>0.000001</formula>
      <formula>1</formula>
    </cfRule>
  </conditionalFormatting>
  <conditionalFormatting sqref="I25">
    <cfRule type="cellIs" dxfId="1595" priority="3290" operator="between">
      <formula>0.000001</formula>
      <formula>1</formula>
    </cfRule>
  </conditionalFormatting>
  <conditionalFormatting sqref="C25">
    <cfRule type="cellIs" dxfId="1594" priority="3291" operator="between">
      <formula>0.00000001</formula>
      <formula>1</formula>
    </cfRule>
  </conditionalFormatting>
  <conditionalFormatting sqref="I25">
    <cfRule type="cellIs" dxfId="1593" priority="3288" operator="between">
      <formula>0.000001</formula>
      <formula>1</formula>
    </cfRule>
  </conditionalFormatting>
  <conditionalFormatting sqref="C25">
    <cfRule type="cellIs" dxfId="1592" priority="3289" operator="between">
      <formula>0.00000001</formula>
      <formula>1</formula>
    </cfRule>
  </conditionalFormatting>
  <conditionalFormatting sqref="C25">
    <cfRule type="cellIs" dxfId="1591" priority="3287" operator="between">
      <formula>0.00000001</formula>
      <formula>1</formula>
    </cfRule>
  </conditionalFormatting>
  <conditionalFormatting sqref="I25">
    <cfRule type="cellIs" dxfId="1590" priority="3286" operator="between">
      <formula>0.000001</formula>
      <formula>1</formula>
    </cfRule>
  </conditionalFormatting>
  <conditionalFormatting sqref="I25">
    <cfRule type="cellIs" dxfId="1589" priority="3284" operator="between">
      <formula>0.000001</formula>
      <formula>1</formula>
    </cfRule>
  </conditionalFormatting>
  <conditionalFormatting sqref="C25">
    <cfRule type="cellIs" dxfId="1588" priority="3285" operator="between">
      <formula>0.00000001</formula>
      <formula>1</formula>
    </cfRule>
  </conditionalFormatting>
  <conditionalFormatting sqref="I25">
    <cfRule type="cellIs" dxfId="1587" priority="3282" operator="between">
      <formula>0.000001</formula>
      <formula>1</formula>
    </cfRule>
  </conditionalFormatting>
  <conditionalFormatting sqref="C25">
    <cfRule type="cellIs" dxfId="1586" priority="3283" operator="between">
      <formula>0.00000001</formula>
      <formula>1</formula>
    </cfRule>
  </conditionalFormatting>
  <conditionalFormatting sqref="C25">
    <cfRule type="cellIs" dxfId="1585" priority="3281" operator="between">
      <formula>0.00000001</formula>
      <formula>1</formula>
    </cfRule>
  </conditionalFormatting>
  <conditionalFormatting sqref="I25">
    <cfRule type="cellIs" dxfId="1584" priority="3280" operator="between">
      <formula>0.000001</formula>
      <formula>1</formula>
    </cfRule>
  </conditionalFormatting>
  <conditionalFormatting sqref="C25">
    <cfRule type="cellIs" dxfId="1583" priority="3278" operator="between">
      <formula>0.00000001</formula>
      <formula>1</formula>
    </cfRule>
  </conditionalFormatting>
  <conditionalFormatting sqref="C25">
    <cfRule type="cellIs" dxfId="1582" priority="3279" operator="between">
      <formula>0.00000001</formula>
      <formula>1</formula>
    </cfRule>
  </conditionalFormatting>
  <conditionalFormatting sqref="C27">
    <cfRule type="cellIs" dxfId="1581" priority="3259" operator="between">
      <formula>0.00000001</formula>
      <formula>1</formula>
    </cfRule>
  </conditionalFormatting>
  <conditionalFormatting sqref="C27">
    <cfRule type="cellIs" dxfId="1580" priority="3257" operator="between">
      <formula>0.00000001</formula>
      <formula>1</formula>
    </cfRule>
  </conditionalFormatting>
  <conditionalFormatting sqref="C27">
    <cfRule type="cellIs" dxfId="1579" priority="3255" operator="between">
      <formula>0.00000001</formula>
      <formula>1</formula>
    </cfRule>
  </conditionalFormatting>
  <conditionalFormatting sqref="C25">
    <cfRule type="cellIs" dxfId="1578" priority="3277" operator="between">
      <formula>0.00000001</formula>
      <formula>1</formula>
    </cfRule>
  </conditionalFormatting>
  <conditionalFormatting sqref="I25">
    <cfRule type="cellIs" dxfId="1577" priority="3276" operator="between">
      <formula>0.000001</formula>
      <formula>1</formula>
    </cfRule>
  </conditionalFormatting>
  <conditionalFormatting sqref="I25">
    <cfRule type="cellIs" dxfId="1576" priority="3269" operator="between">
      <formula>0.000001</formula>
      <formula>1</formula>
    </cfRule>
  </conditionalFormatting>
  <conditionalFormatting sqref="I25">
    <cfRule type="cellIs" dxfId="1575" priority="3267" operator="between">
      <formula>0.000001</formula>
      <formula>1</formula>
    </cfRule>
  </conditionalFormatting>
  <conditionalFormatting sqref="I25">
    <cfRule type="cellIs" dxfId="1574" priority="3265" operator="between">
      <formula>0.000001</formula>
      <formula>1</formula>
    </cfRule>
  </conditionalFormatting>
  <conditionalFormatting sqref="I25">
    <cfRule type="cellIs" dxfId="1573" priority="3263" operator="between">
      <formula>0.000001</formula>
      <formula>1</formula>
    </cfRule>
  </conditionalFormatting>
  <conditionalFormatting sqref="C25">
    <cfRule type="cellIs" dxfId="1572" priority="3264" operator="between">
      <formula>0.00000001</formula>
      <formula>1</formula>
    </cfRule>
  </conditionalFormatting>
  <conditionalFormatting sqref="C25">
    <cfRule type="cellIs" dxfId="1571" priority="3262" operator="between">
      <formula>0.00000001</formula>
      <formula>1</formula>
    </cfRule>
  </conditionalFormatting>
  <conditionalFormatting sqref="I25">
    <cfRule type="cellIs" dxfId="1570" priority="3261" operator="between">
      <formula>0.000001</formula>
      <formula>1</formula>
    </cfRule>
  </conditionalFormatting>
  <conditionalFormatting sqref="C27">
    <cfRule type="cellIs" dxfId="1569" priority="3260" operator="between">
      <formula>0.00000001</formula>
      <formula>1</formula>
    </cfRule>
  </conditionalFormatting>
  <conditionalFormatting sqref="C27">
    <cfRule type="cellIs" dxfId="1568" priority="3258" operator="between">
      <formula>0.00000001</formula>
      <formula>1</formula>
    </cfRule>
  </conditionalFormatting>
  <conditionalFormatting sqref="C27">
    <cfRule type="cellIs" dxfId="1567" priority="3256" operator="between">
      <formula>0.00000001</formula>
      <formula>1</formula>
    </cfRule>
  </conditionalFormatting>
  <conditionalFormatting sqref="C27">
    <cfRule type="cellIs" dxfId="1566" priority="3254" operator="between">
      <formula>0.00000001</formula>
      <formula>1</formula>
    </cfRule>
  </conditionalFormatting>
  <conditionalFormatting sqref="C27">
    <cfRule type="cellIs" dxfId="1565" priority="3253" operator="between">
      <formula>0.00000001</formula>
      <formula>1</formula>
    </cfRule>
  </conditionalFormatting>
  <conditionalFormatting sqref="C27">
    <cfRule type="cellIs" dxfId="1564" priority="3252" operator="between">
      <formula>0.00000001</formula>
      <formula>1</formula>
    </cfRule>
  </conditionalFormatting>
  <conditionalFormatting sqref="I27">
    <cfRule type="cellIs" dxfId="1563" priority="3251" operator="between">
      <formula>0.000001</formula>
      <formula>1</formula>
    </cfRule>
  </conditionalFormatting>
  <conditionalFormatting sqref="C27">
    <cfRule type="cellIs" dxfId="1562" priority="3250" operator="between">
      <formula>0.00000001</formula>
      <formula>1</formula>
    </cfRule>
  </conditionalFormatting>
  <conditionalFormatting sqref="I27">
    <cfRule type="cellIs" dxfId="1561" priority="3249" operator="between">
      <formula>0.000001</formula>
      <formula>1</formula>
    </cfRule>
  </conditionalFormatting>
  <conditionalFormatting sqref="I27">
    <cfRule type="cellIs" dxfId="1560" priority="3241" operator="between">
      <formula>0.000001</formula>
      <formula>1</formula>
    </cfRule>
  </conditionalFormatting>
  <conditionalFormatting sqref="I27">
    <cfRule type="cellIs" dxfId="1559" priority="3247" operator="between">
      <formula>0.000001</formula>
      <formula>1</formula>
    </cfRule>
  </conditionalFormatting>
  <conditionalFormatting sqref="I27">
    <cfRule type="cellIs" dxfId="1558" priority="3245" operator="between">
      <formula>0.000001</formula>
      <formula>1</formula>
    </cfRule>
  </conditionalFormatting>
  <conditionalFormatting sqref="C27">
    <cfRule type="cellIs" dxfId="1557" priority="3246" operator="between">
      <formula>0.00000001</formula>
      <formula>1</formula>
    </cfRule>
  </conditionalFormatting>
  <conditionalFormatting sqref="C27">
    <cfRule type="cellIs" dxfId="1556" priority="3244" operator="between">
      <formula>0.00000001</formula>
      <formula>1</formula>
    </cfRule>
  </conditionalFormatting>
  <conditionalFormatting sqref="I27">
    <cfRule type="cellIs" dxfId="1555" priority="3243" operator="between">
      <formula>0.000001</formula>
      <formula>1</formula>
    </cfRule>
  </conditionalFormatting>
  <conditionalFormatting sqref="C27">
    <cfRule type="cellIs" dxfId="1554" priority="3242" operator="between">
      <formula>0.00000001</formula>
      <formula>1</formula>
    </cfRule>
  </conditionalFormatting>
  <conditionalFormatting sqref="I27">
    <cfRule type="cellIs" dxfId="1553" priority="3239" operator="between">
      <formula>0.000001</formula>
      <formula>1</formula>
    </cfRule>
  </conditionalFormatting>
  <conditionalFormatting sqref="C27">
    <cfRule type="cellIs" dxfId="1552" priority="3240" operator="between">
      <formula>0.00000001</formula>
      <formula>1</formula>
    </cfRule>
  </conditionalFormatting>
  <conditionalFormatting sqref="C27">
    <cfRule type="cellIs" dxfId="1551" priority="3238" operator="between">
      <formula>0.00000001</formula>
      <formula>1</formula>
    </cfRule>
  </conditionalFormatting>
  <conditionalFormatting sqref="I27">
    <cfRule type="cellIs" dxfId="1550" priority="3237" operator="between">
      <formula>0.000001</formula>
      <formula>1</formula>
    </cfRule>
  </conditionalFormatting>
  <conditionalFormatting sqref="C27">
    <cfRule type="cellIs" dxfId="1549" priority="3235" operator="between">
      <formula>0.00000001</formula>
      <formula>1</formula>
    </cfRule>
  </conditionalFormatting>
  <conditionalFormatting sqref="C27">
    <cfRule type="cellIs" dxfId="1548" priority="2362" operator="between">
      <formula>0.00000001</formula>
      <formula>1</formula>
    </cfRule>
  </conditionalFormatting>
  <conditionalFormatting sqref="C27">
    <cfRule type="cellIs" dxfId="1547" priority="2360" operator="between">
      <formula>0.00000001</formula>
      <formula>1</formula>
    </cfRule>
  </conditionalFormatting>
  <conditionalFormatting sqref="C27">
    <cfRule type="cellIs" dxfId="1546" priority="2356" operator="between">
      <formula>0.00000001</formula>
      <formula>1</formula>
    </cfRule>
  </conditionalFormatting>
  <conditionalFormatting sqref="C27">
    <cfRule type="cellIs" dxfId="1545" priority="2333" operator="between">
      <formula>0.00000001</formula>
      <formula>1</formula>
    </cfRule>
  </conditionalFormatting>
  <conditionalFormatting sqref="C25">
    <cfRule type="cellIs" dxfId="1544" priority="2332" operator="between">
      <formula>0.00000001</formula>
      <formula>1</formula>
    </cfRule>
  </conditionalFormatting>
  <conditionalFormatting sqref="C27">
    <cfRule type="cellIs" dxfId="1543" priority="2339" operator="between">
      <formula>0.00000001</formula>
      <formula>1</formula>
    </cfRule>
  </conditionalFormatting>
  <conditionalFormatting sqref="I25">
    <cfRule type="cellIs" dxfId="1542" priority="2336" operator="between">
      <formula>0.000001</formula>
      <formula>1</formula>
    </cfRule>
  </conditionalFormatting>
  <conditionalFormatting sqref="C25">
    <cfRule type="cellIs" dxfId="1541" priority="2337" operator="between">
      <formula>0.00000001</formula>
      <formula>1</formula>
    </cfRule>
  </conditionalFormatting>
  <conditionalFormatting sqref="C25">
    <cfRule type="cellIs" dxfId="1540" priority="2335" operator="between">
      <formula>0.00000001</formula>
      <formula>1</formula>
    </cfRule>
  </conditionalFormatting>
  <conditionalFormatting sqref="C6">
    <cfRule type="cellIs" dxfId="1539" priority="3209" operator="between">
      <formula>0.00000001</formula>
      <formula>1</formula>
    </cfRule>
  </conditionalFormatting>
  <conditionalFormatting sqref="C6">
    <cfRule type="cellIs" dxfId="1538" priority="3214" operator="between">
      <formula>0.00000001</formula>
      <formula>1</formula>
    </cfRule>
  </conditionalFormatting>
  <conditionalFormatting sqref="I6">
    <cfRule type="cellIs" dxfId="1537" priority="3213" operator="between">
      <formula>0.000001</formula>
      <formula>1</formula>
    </cfRule>
  </conditionalFormatting>
  <conditionalFormatting sqref="I6">
    <cfRule type="cellIs" dxfId="1536" priority="3211" operator="between">
      <formula>0.000001</formula>
      <formula>1</formula>
    </cfRule>
  </conditionalFormatting>
  <conditionalFormatting sqref="C6">
    <cfRule type="cellIs" dxfId="1535" priority="3212" operator="between">
      <formula>0.00000001</formula>
      <formula>1</formula>
    </cfRule>
  </conditionalFormatting>
  <conditionalFormatting sqref="C6">
    <cfRule type="cellIs" dxfId="1534" priority="3210" operator="between">
      <formula>0.00000001</formula>
      <formula>1</formula>
    </cfRule>
  </conditionalFormatting>
  <conditionalFormatting sqref="E6">
    <cfRule type="cellIs" dxfId="1533" priority="3208" operator="between">
      <formula>0.00000001</formula>
      <formula>1</formula>
    </cfRule>
  </conditionalFormatting>
  <conditionalFormatting sqref="G6">
    <cfRule type="cellIs" dxfId="1532" priority="3207" operator="between">
      <formula>0.00000001</formula>
      <formula>1</formula>
    </cfRule>
  </conditionalFormatting>
  <conditionalFormatting sqref="C6">
    <cfRule type="cellIs" dxfId="1531" priority="3206" operator="between">
      <formula>0.00000001</formula>
      <formula>1</formula>
    </cfRule>
  </conditionalFormatting>
  <conditionalFormatting sqref="I6">
    <cfRule type="cellIs" dxfId="1530" priority="3205" operator="between">
      <formula>0.000001</formula>
      <formula>1</formula>
    </cfRule>
  </conditionalFormatting>
  <conditionalFormatting sqref="C6">
    <cfRule type="cellIs" dxfId="1529" priority="3204" operator="between">
      <formula>0.00000001</formula>
      <formula>1</formula>
    </cfRule>
  </conditionalFormatting>
  <conditionalFormatting sqref="I6">
    <cfRule type="cellIs" dxfId="1528" priority="3203" operator="between">
      <formula>0.000001</formula>
      <formula>1</formula>
    </cfRule>
  </conditionalFormatting>
  <conditionalFormatting sqref="I6">
    <cfRule type="cellIs" dxfId="1527" priority="3201" operator="between">
      <formula>0.000001</formula>
      <formula>1</formula>
    </cfRule>
  </conditionalFormatting>
  <conditionalFormatting sqref="C6">
    <cfRule type="cellIs" dxfId="1526" priority="3202" operator="between">
      <formula>0.00000001</formula>
      <formula>1</formula>
    </cfRule>
  </conditionalFormatting>
  <conditionalFormatting sqref="E7">
    <cfRule type="cellIs" dxfId="1525" priority="3200" operator="between">
      <formula>0.00000001</formula>
      <formula>1</formula>
    </cfRule>
  </conditionalFormatting>
  <conditionalFormatting sqref="G7">
    <cfRule type="cellIs" dxfId="1524" priority="3199" operator="between">
      <formula>0.00000001</formula>
      <formula>1</formula>
    </cfRule>
  </conditionalFormatting>
  <conditionalFormatting sqref="E7">
    <cfRule type="cellIs" dxfId="1523" priority="3198" operator="between">
      <formula>0.00000001</formula>
      <formula>1</formula>
    </cfRule>
  </conditionalFormatting>
  <conditionalFormatting sqref="G7">
    <cfRule type="cellIs" dxfId="1522" priority="3197" operator="between">
      <formula>0.00000001</formula>
      <formula>1</formula>
    </cfRule>
  </conditionalFormatting>
  <conditionalFormatting sqref="C12">
    <cfRule type="cellIs" dxfId="1521" priority="3193" operator="between">
      <formula>0.00000001</formula>
      <formula>1</formula>
    </cfRule>
  </conditionalFormatting>
  <conditionalFormatting sqref="C12">
    <cfRule type="cellIs" dxfId="1520" priority="3194" operator="between">
      <formula>0.00000001</formula>
      <formula>1</formula>
    </cfRule>
  </conditionalFormatting>
  <conditionalFormatting sqref="E12">
    <cfRule type="cellIs" dxfId="1519" priority="3192" operator="between">
      <formula>0.00000001</formula>
      <formula>1</formula>
    </cfRule>
  </conditionalFormatting>
  <conditionalFormatting sqref="G12">
    <cfRule type="cellIs" dxfId="1518" priority="3191" operator="between">
      <formula>0.00000001</formula>
      <formula>1</formula>
    </cfRule>
  </conditionalFormatting>
  <conditionalFormatting sqref="E12">
    <cfRule type="cellIs" dxfId="1517" priority="3190" operator="between">
      <formula>0.00000001</formula>
      <formula>1</formula>
    </cfRule>
  </conditionalFormatting>
  <conditionalFormatting sqref="G12">
    <cfRule type="cellIs" dxfId="1516" priority="3189" operator="between">
      <formula>0.00000001</formula>
      <formula>1</formula>
    </cfRule>
  </conditionalFormatting>
  <conditionalFormatting sqref="H25">
    <cfRule type="cellIs" dxfId="1515" priority="2256" operator="between">
      <formula>0.000001</formula>
      <formula>1</formula>
    </cfRule>
  </conditionalFormatting>
  <conditionalFormatting sqref="E14">
    <cfRule type="cellIs" dxfId="1514" priority="3184" operator="between">
      <formula>0.00000001</formula>
      <formula>1</formula>
    </cfRule>
  </conditionalFormatting>
  <conditionalFormatting sqref="G14">
    <cfRule type="cellIs" dxfId="1513" priority="3183" operator="between">
      <formula>0.00000001</formula>
      <formula>1</formula>
    </cfRule>
  </conditionalFormatting>
  <conditionalFormatting sqref="E14">
    <cfRule type="cellIs" dxfId="1512" priority="3182" operator="between">
      <formula>0.00000001</formula>
      <formula>1</formula>
    </cfRule>
  </conditionalFormatting>
  <conditionalFormatting sqref="G14">
    <cfRule type="cellIs" dxfId="1511" priority="3181" operator="between">
      <formula>0.00000001</formula>
      <formula>1</formula>
    </cfRule>
  </conditionalFormatting>
  <conditionalFormatting sqref="C18">
    <cfRule type="cellIs" dxfId="1510" priority="3161" operator="between">
      <formula>0.00000001</formula>
      <formula>1</formula>
    </cfRule>
  </conditionalFormatting>
  <conditionalFormatting sqref="C18">
    <cfRule type="cellIs" dxfId="1509" priority="3166" operator="between">
      <formula>0.00000001</formula>
      <formula>1</formula>
    </cfRule>
  </conditionalFormatting>
  <conditionalFormatting sqref="I18">
    <cfRule type="cellIs" dxfId="1508" priority="3165" operator="between">
      <formula>0.000001</formula>
      <formula>1</formula>
    </cfRule>
  </conditionalFormatting>
  <conditionalFormatting sqref="I18">
    <cfRule type="cellIs" dxfId="1507" priority="3163" operator="between">
      <formula>0.000001</formula>
      <formula>1</formula>
    </cfRule>
  </conditionalFormatting>
  <conditionalFormatting sqref="C18">
    <cfRule type="cellIs" dxfId="1506" priority="3164" operator="between">
      <formula>0.00000001</formula>
      <formula>1</formula>
    </cfRule>
  </conditionalFormatting>
  <conditionalFormatting sqref="C18">
    <cfRule type="cellIs" dxfId="1505" priority="3162" operator="between">
      <formula>0.00000001</formula>
      <formula>1</formula>
    </cfRule>
  </conditionalFormatting>
  <conditionalFormatting sqref="E18">
    <cfRule type="cellIs" dxfId="1504" priority="3160" operator="between">
      <formula>0.00000001</formula>
      <formula>1</formula>
    </cfRule>
  </conditionalFormatting>
  <conditionalFormatting sqref="G18">
    <cfRule type="cellIs" dxfId="1503" priority="3159" operator="between">
      <formula>0.00000001</formula>
      <formula>1</formula>
    </cfRule>
  </conditionalFormatting>
  <conditionalFormatting sqref="C18">
    <cfRule type="cellIs" dxfId="1502" priority="3158" operator="between">
      <formula>0.00000001</formula>
      <formula>1</formula>
    </cfRule>
  </conditionalFormatting>
  <conditionalFormatting sqref="I18">
    <cfRule type="cellIs" dxfId="1501" priority="3157" operator="between">
      <formula>0.000001</formula>
      <formula>1</formula>
    </cfRule>
  </conditionalFormatting>
  <conditionalFormatting sqref="C18">
    <cfRule type="cellIs" dxfId="1500" priority="3156" operator="between">
      <formula>0.00000001</formula>
      <formula>1</formula>
    </cfRule>
  </conditionalFormatting>
  <conditionalFormatting sqref="I18">
    <cfRule type="cellIs" dxfId="1499" priority="3155" operator="between">
      <formula>0.000001</formula>
      <formula>1</formula>
    </cfRule>
  </conditionalFormatting>
  <conditionalFormatting sqref="I18">
    <cfRule type="cellIs" dxfId="1498" priority="3153" operator="between">
      <formula>0.000001</formula>
      <formula>1</formula>
    </cfRule>
  </conditionalFormatting>
  <conditionalFormatting sqref="C18">
    <cfRule type="cellIs" dxfId="1497" priority="3154" operator="between">
      <formula>0.00000001</formula>
      <formula>1</formula>
    </cfRule>
  </conditionalFormatting>
  <conditionalFormatting sqref="C19">
    <cfRule type="cellIs" dxfId="1496" priority="3152" operator="between">
      <formula>0.00000001</formula>
      <formula>1</formula>
    </cfRule>
  </conditionalFormatting>
  <conditionalFormatting sqref="C19">
    <cfRule type="cellIs" dxfId="1495" priority="3151" operator="between">
      <formula>0.00000001</formula>
      <formula>1</formula>
    </cfRule>
  </conditionalFormatting>
  <conditionalFormatting sqref="E19">
    <cfRule type="cellIs" dxfId="1494" priority="3150" operator="between">
      <formula>0.00000001</formula>
      <formula>1</formula>
    </cfRule>
  </conditionalFormatting>
  <conditionalFormatting sqref="G19">
    <cfRule type="cellIs" dxfId="1493" priority="3149" operator="between">
      <formula>0.00000001</formula>
      <formula>1</formula>
    </cfRule>
  </conditionalFormatting>
  <conditionalFormatting sqref="E19">
    <cfRule type="cellIs" dxfId="1492" priority="3148" operator="between">
      <formula>0.00000001</formula>
      <formula>1</formula>
    </cfRule>
  </conditionalFormatting>
  <conditionalFormatting sqref="G19">
    <cfRule type="cellIs" dxfId="1491" priority="3147" operator="between">
      <formula>0.00000001</formula>
      <formula>1</formula>
    </cfRule>
  </conditionalFormatting>
  <conditionalFormatting sqref="C22">
    <cfRule type="cellIs" dxfId="1490" priority="3135" operator="between">
      <formula>0.00000001</formula>
      <formula>1</formula>
    </cfRule>
  </conditionalFormatting>
  <conditionalFormatting sqref="C22">
    <cfRule type="cellIs" dxfId="1489" priority="3140" operator="between">
      <formula>0.00000001</formula>
      <formula>1</formula>
    </cfRule>
  </conditionalFormatting>
  <conditionalFormatting sqref="G22">
    <cfRule type="cellIs" dxfId="1488" priority="3133" operator="between">
      <formula>0.00000001</formula>
      <formula>1</formula>
    </cfRule>
  </conditionalFormatting>
  <conditionalFormatting sqref="C22">
    <cfRule type="cellIs" dxfId="1487" priority="3128" operator="between">
      <formula>0.00000001</formula>
      <formula>1</formula>
    </cfRule>
  </conditionalFormatting>
  <conditionalFormatting sqref="C25">
    <cfRule type="cellIs" dxfId="1486" priority="3116" operator="between">
      <formula>0.00000001</formula>
      <formula>1</formula>
    </cfRule>
  </conditionalFormatting>
  <conditionalFormatting sqref="C27">
    <cfRule type="cellIs" dxfId="1485" priority="2676" operator="between">
      <formula>0.00000001</formula>
      <formula>1</formula>
    </cfRule>
  </conditionalFormatting>
  <conditionalFormatting sqref="G25">
    <cfRule type="cellIs" dxfId="1484" priority="2694" operator="between">
      <formula>0.00000001</formula>
      <formula>1</formula>
    </cfRule>
  </conditionalFormatting>
  <conditionalFormatting sqref="C25">
    <cfRule type="cellIs" dxfId="1483" priority="3115" operator="between">
      <formula>0.00000001</formula>
      <formula>1</formula>
    </cfRule>
  </conditionalFormatting>
  <conditionalFormatting sqref="E25">
    <cfRule type="cellIs" dxfId="1482" priority="3114" operator="between">
      <formula>0.00000001</formula>
      <formula>1</formula>
    </cfRule>
  </conditionalFormatting>
  <conditionalFormatting sqref="C25">
    <cfRule type="cellIs" dxfId="1481" priority="3118" operator="between">
      <formula>0.00000001</formula>
      <formula>1</formula>
    </cfRule>
  </conditionalFormatting>
  <conditionalFormatting sqref="C25">
    <cfRule type="cellIs" dxfId="1480" priority="3117" operator="between">
      <formula>0.00000001</formula>
      <formula>1</formula>
    </cfRule>
  </conditionalFormatting>
  <conditionalFormatting sqref="I25">
    <cfRule type="cellIs" dxfId="1479" priority="3113" operator="between">
      <formula>0.000001</formula>
      <formula>1</formula>
    </cfRule>
  </conditionalFormatting>
  <conditionalFormatting sqref="C25">
    <cfRule type="cellIs" dxfId="1478" priority="3111" operator="between">
      <formula>0.00000001</formula>
      <formula>1</formula>
    </cfRule>
  </conditionalFormatting>
  <conditionalFormatting sqref="I25">
    <cfRule type="cellIs" dxfId="1477" priority="3110" operator="between">
      <formula>0.000001</formula>
      <formula>1</formula>
    </cfRule>
  </conditionalFormatting>
  <conditionalFormatting sqref="C25">
    <cfRule type="cellIs" dxfId="1476" priority="3109" operator="between">
      <formula>0.00000001</formula>
      <formula>1</formula>
    </cfRule>
  </conditionalFormatting>
  <conditionalFormatting sqref="I25">
    <cfRule type="cellIs" dxfId="1475" priority="3108" operator="between">
      <formula>0.000001</formula>
      <formula>1</formula>
    </cfRule>
  </conditionalFormatting>
  <conditionalFormatting sqref="I25">
    <cfRule type="cellIs" dxfId="1474" priority="3082" operator="between">
      <formula>0.000001</formula>
      <formula>1</formula>
    </cfRule>
  </conditionalFormatting>
  <conditionalFormatting sqref="I25">
    <cfRule type="cellIs" dxfId="1473" priority="3080" operator="between">
      <formula>0.000001</formula>
      <formula>1</formula>
    </cfRule>
  </conditionalFormatting>
  <conditionalFormatting sqref="I25">
    <cfRule type="cellIs" dxfId="1472" priority="3078" operator="between">
      <formula>0.000001</formula>
      <formula>1</formula>
    </cfRule>
  </conditionalFormatting>
  <conditionalFormatting sqref="C25">
    <cfRule type="cellIs" dxfId="1471" priority="3079" operator="between">
      <formula>0.00000001</formula>
      <formula>1</formula>
    </cfRule>
  </conditionalFormatting>
  <conditionalFormatting sqref="I25">
    <cfRule type="cellIs" dxfId="1470" priority="3076" operator="between">
      <formula>0.000001</formula>
      <formula>1</formula>
    </cfRule>
  </conditionalFormatting>
  <conditionalFormatting sqref="C25">
    <cfRule type="cellIs" dxfId="1469" priority="3077" operator="between">
      <formula>0.00000001</formula>
      <formula>1</formula>
    </cfRule>
  </conditionalFormatting>
  <conditionalFormatting sqref="C25">
    <cfRule type="cellIs" dxfId="1468" priority="3075" operator="between">
      <formula>0.00000001</formula>
      <formula>1</formula>
    </cfRule>
  </conditionalFormatting>
  <conditionalFormatting sqref="I25">
    <cfRule type="cellIs" dxfId="1467" priority="3074" operator="between">
      <formula>0.000001</formula>
      <formula>1</formula>
    </cfRule>
  </conditionalFormatting>
  <conditionalFormatting sqref="I25">
    <cfRule type="cellIs" dxfId="1466" priority="3072" operator="between">
      <formula>0.000001</formula>
      <formula>1</formula>
    </cfRule>
  </conditionalFormatting>
  <conditionalFormatting sqref="C25">
    <cfRule type="cellIs" dxfId="1465" priority="3073" operator="between">
      <formula>0.00000001</formula>
      <formula>1</formula>
    </cfRule>
  </conditionalFormatting>
  <conditionalFormatting sqref="I25">
    <cfRule type="cellIs" dxfId="1464" priority="3070" operator="between">
      <formula>0.000001</formula>
      <formula>1</formula>
    </cfRule>
  </conditionalFormatting>
  <conditionalFormatting sqref="C25">
    <cfRule type="cellIs" dxfId="1463" priority="3071" operator="between">
      <formula>0.00000001</formula>
      <formula>1</formula>
    </cfRule>
  </conditionalFormatting>
  <conditionalFormatting sqref="C25">
    <cfRule type="cellIs" dxfId="1462" priority="3069" operator="between">
      <formula>0.00000001</formula>
      <formula>1</formula>
    </cfRule>
  </conditionalFormatting>
  <conditionalFormatting sqref="I25">
    <cfRule type="cellIs" dxfId="1461" priority="3068" operator="between">
      <formula>0.000001</formula>
      <formula>1</formula>
    </cfRule>
  </conditionalFormatting>
  <conditionalFormatting sqref="C25">
    <cfRule type="cellIs" dxfId="1460" priority="3066" operator="between">
      <formula>0.00000001</formula>
      <formula>1</formula>
    </cfRule>
  </conditionalFormatting>
  <conditionalFormatting sqref="C25">
    <cfRule type="cellIs" dxfId="1459" priority="3067" operator="between">
      <formula>0.00000001</formula>
      <formula>1</formula>
    </cfRule>
  </conditionalFormatting>
  <conditionalFormatting sqref="C25">
    <cfRule type="cellIs" dxfId="1458" priority="3014" operator="between">
      <formula>0.00000001</formula>
      <formula>1</formula>
    </cfRule>
  </conditionalFormatting>
  <conditionalFormatting sqref="C27">
    <cfRule type="cellIs" dxfId="1457" priority="3007" operator="between">
      <formula>0.00000001</formula>
      <formula>1</formula>
    </cfRule>
  </conditionalFormatting>
  <conditionalFormatting sqref="C25">
    <cfRule type="cellIs" dxfId="1456" priority="3058" operator="between">
      <formula>0.00000001</formula>
      <formula>1</formula>
    </cfRule>
  </conditionalFormatting>
  <conditionalFormatting sqref="G25">
    <cfRule type="cellIs" dxfId="1455" priority="3063" operator="between">
      <formula>0.00000001</formula>
      <formula>1</formula>
    </cfRule>
  </conditionalFormatting>
  <conditionalFormatting sqref="C27">
    <cfRule type="cellIs" dxfId="1454" priority="3010" operator="between">
      <formula>0.00000001</formula>
      <formula>1</formula>
    </cfRule>
  </conditionalFormatting>
  <conditionalFormatting sqref="C27">
    <cfRule type="cellIs" dxfId="1453" priority="3008" operator="between">
      <formula>0.00000001</formula>
      <formula>1</formula>
    </cfRule>
  </conditionalFormatting>
  <conditionalFormatting sqref="C27">
    <cfRule type="cellIs" dxfId="1452" priority="3047" operator="between">
      <formula>0.00000001</formula>
      <formula>1</formula>
    </cfRule>
  </conditionalFormatting>
  <conditionalFormatting sqref="C27">
    <cfRule type="cellIs" dxfId="1451" priority="3045" operator="between">
      <formula>0.00000001</formula>
      <formula>1</formula>
    </cfRule>
  </conditionalFormatting>
  <conditionalFormatting sqref="C27">
    <cfRule type="cellIs" dxfId="1450" priority="3043" operator="between">
      <formula>0.00000001</formula>
      <formula>1</formula>
    </cfRule>
  </conditionalFormatting>
  <conditionalFormatting sqref="C25">
    <cfRule type="cellIs" dxfId="1449" priority="3015" operator="between">
      <formula>0.00000001</formula>
      <formula>1</formula>
    </cfRule>
  </conditionalFormatting>
  <conditionalFormatting sqref="C25">
    <cfRule type="cellIs" dxfId="1448" priority="3018" operator="between">
      <formula>0.00000001</formula>
      <formula>1</formula>
    </cfRule>
  </conditionalFormatting>
  <conditionalFormatting sqref="C27">
    <cfRule type="cellIs" dxfId="1447" priority="3013" operator="between">
      <formula>0.00000001</formula>
      <formula>1</formula>
    </cfRule>
  </conditionalFormatting>
  <conditionalFormatting sqref="C27">
    <cfRule type="cellIs" dxfId="1446" priority="3011" operator="between">
      <formula>0.00000001</formula>
      <formula>1</formula>
    </cfRule>
  </conditionalFormatting>
  <conditionalFormatting sqref="C25">
    <cfRule type="cellIs" dxfId="1445" priority="3065" operator="between">
      <formula>0.00000001</formula>
      <formula>1</formula>
    </cfRule>
  </conditionalFormatting>
  <conditionalFormatting sqref="I25">
    <cfRule type="cellIs" dxfId="1444" priority="3064" operator="between">
      <formula>0.000001</formula>
      <formula>1</formula>
    </cfRule>
  </conditionalFormatting>
  <conditionalFormatting sqref="C27">
    <cfRule type="cellIs" dxfId="1443" priority="3005" operator="between">
      <formula>0.00000001</formula>
      <formula>1</formula>
    </cfRule>
  </conditionalFormatting>
  <conditionalFormatting sqref="C25">
    <cfRule type="cellIs" dxfId="1442" priority="3017" operator="between">
      <formula>0.00000001</formula>
      <formula>1</formula>
    </cfRule>
  </conditionalFormatting>
  <conditionalFormatting sqref="C25">
    <cfRule type="cellIs" dxfId="1441" priority="3060" operator="between">
      <formula>0.00000001</formula>
      <formula>1</formula>
    </cfRule>
  </conditionalFormatting>
  <conditionalFormatting sqref="C25">
    <cfRule type="cellIs" dxfId="1440" priority="3062" operator="between">
      <formula>0.00000001</formula>
      <formula>1</formula>
    </cfRule>
  </conditionalFormatting>
  <conditionalFormatting sqref="C25">
    <cfRule type="cellIs" dxfId="1439" priority="3061" operator="between">
      <formula>0.00000001</formula>
      <formula>1</formula>
    </cfRule>
  </conditionalFormatting>
  <conditionalFormatting sqref="C25">
    <cfRule type="cellIs" dxfId="1438" priority="3059" operator="between">
      <formula>0.00000001</formula>
      <formula>1</formula>
    </cfRule>
  </conditionalFormatting>
  <conditionalFormatting sqref="I25">
    <cfRule type="cellIs" dxfId="1437" priority="3057" operator="between">
      <formula>0.000001</formula>
      <formula>1</formula>
    </cfRule>
  </conditionalFormatting>
  <conditionalFormatting sqref="C25">
    <cfRule type="cellIs" dxfId="1436" priority="3056" operator="between">
      <formula>0.00000001</formula>
      <formula>1</formula>
    </cfRule>
  </conditionalFormatting>
  <conditionalFormatting sqref="I25">
    <cfRule type="cellIs" dxfId="1435" priority="3055" operator="between">
      <formula>0.000001</formula>
      <formula>1</formula>
    </cfRule>
  </conditionalFormatting>
  <conditionalFormatting sqref="I25">
    <cfRule type="cellIs" dxfId="1434" priority="3053" operator="between">
      <formula>0.000001</formula>
      <formula>1</formula>
    </cfRule>
  </conditionalFormatting>
  <conditionalFormatting sqref="C25">
    <cfRule type="cellIs" dxfId="1433" priority="3054" operator="between">
      <formula>0.00000001</formula>
      <formula>1</formula>
    </cfRule>
  </conditionalFormatting>
  <conditionalFormatting sqref="I25">
    <cfRule type="cellIs" dxfId="1432" priority="3051" operator="between">
      <formula>0.000001</formula>
      <formula>1</formula>
    </cfRule>
  </conditionalFormatting>
  <conditionalFormatting sqref="C25">
    <cfRule type="cellIs" dxfId="1431" priority="3052" operator="between">
      <formula>0.00000001</formula>
      <formula>1</formula>
    </cfRule>
  </conditionalFormatting>
  <conditionalFormatting sqref="C25">
    <cfRule type="cellIs" dxfId="1430" priority="3050" operator="between">
      <formula>0.00000001</formula>
      <formula>1</formula>
    </cfRule>
  </conditionalFormatting>
  <conditionalFormatting sqref="I25">
    <cfRule type="cellIs" dxfId="1429" priority="3049" operator="between">
      <formula>0.000001</formula>
      <formula>1</formula>
    </cfRule>
  </conditionalFormatting>
  <conditionalFormatting sqref="C27">
    <cfRule type="cellIs" dxfId="1428" priority="3048" operator="between">
      <formula>0.00000001</formula>
      <formula>1</formula>
    </cfRule>
  </conditionalFormatting>
  <conditionalFormatting sqref="C27">
    <cfRule type="cellIs" dxfId="1427" priority="3046" operator="between">
      <formula>0.00000001</formula>
      <formula>1</formula>
    </cfRule>
  </conditionalFormatting>
  <conditionalFormatting sqref="C27">
    <cfRule type="cellIs" dxfId="1426" priority="3044" operator="between">
      <formula>0.00000001</formula>
      <formula>1</formula>
    </cfRule>
  </conditionalFormatting>
  <conditionalFormatting sqref="C27">
    <cfRule type="cellIs" dxfId="1425" priority="3042" operator="between">
      <formula>0.00000001</formula>
      <formula>1</formula>
    </cfRule>
  </conditionalFormatting>
  <conditionalFormatting sqref="C27">
    <cfRule type="cellIs" dxfId="1424" priority="3041" operator="between">
      <formula>0.00000001</formula>
      <formula>1</formula>
    </cfRule>
  </conditionalFormatting>
  <conditionalFormatting sqref="C27">
    <cfRule type="cellIs" dxfId="1423" priority="3040" operator="between">
      <formula>0.00000001</formula>
      <formula>1</formula>
    </cfRule>
  </conditionalFormatting>
  <conditionalFormatting sqref="I27">
    <cfRule type="cellIs" dxfId="1422" priority="3039" operator="between">
      <formula>0.000001</formula>
      <formula>1</formula>
    </cfRule>
  </conditionalFormatting>
  <conditionalFormatting sqref="C27">
    <cfRule type="cellIs" dxfId="1421" priority="3038" operator="between">
      <formula>0.00000001</formula>
      <formula>1</formula>
    </cfRule>
  </conditionalFormatting>
  <conditionalFormatting sqref="I27">
    <cfRule type="cellIs" dxfId="1420" priority="3037" operator="between">
      <formula>0.000001</formula>
      <formula>1</formula>
    </cfRule>
  </conditionalFormatting>
  <conditionalFormatting sqref="I27">
    <cfRule type="cellIs" dxfId="1419" priority="3035" operator="between">
      <formula>0.000001</formula>
      <formula>1</formula>
    </cfRule>
  </conditionalFormatting>
  <conditionalFormatting sqref="I27">
    <cfRule type="cellIs" dxfId="1418" priority="3033" operator="between">
      <formula>0.000001</formula>
      <formula>1</formula>
    </cfRule>
  </conditionalFormatting>
  <conditionalFormatting sqref="C27">
    <cfRule type="cellIs" dxfId="1417" priority="3032" operator="between">
      <formula>0.00000001</formula>
      <formula>1</formula>
    </cfRule>
  </conditionalFormatting>
  <conditionalFormatting sqref="C27">
    <cfRule type="cellIs" dxfId="1416" priority="3023" operator="between">
      <formula>0.00000001</formula>
      <formula>1</formula>
    </cfRule>
  </conditionalFormatting>
  <conditionalFormatting sqref="C25">
    <cfRule type="cellIs" dxfId="1415" priority="3021" operator="between">
      <formula>0.00000001</formula>
      <formula>1</formula>
    </cfRule>
  </conditionalFormatting>
  <conditionalFormatting sqref="C25">
    <cfRule type="cellIs" dxfId="1414" priority="3020" operator="between">
      <formula>0.00000001</formula>
      <formula>1</formula>
    </cfRule>
  </conditionalFormatting>
  <conditionalFormatting sqref="C25">
    <cfRule type="cellIs" dxfId="1413" priority="3019" operator="between">
      <formula>0.00000001</formula>
      <formula>1</formula>
    </cfRule>
  </conditionalFormatting>
  <conditionalFormatting sqref="C25">
    <cfRule type="cellIs" dxfId="1412" priority="3016" operator="between">
      <formula>0.00000001</formula>
      <formula>1</formula>
    </cfRule>
  </conditionalFormatting>
  <conditionalFormatting sqref="C27">
    <cfRule type="cellIs" dxfId="1411" priority="3012" operator="between">
      <formula>0.00000001</formula>
      <formula>1</formula>
    </cfRule>
  </conditionalFormatting>
  <conditionalFormatting sqref="C27">
    <cfRule type="cellIs" dxfId="1410" priority="3009" operator="between">
      <formula>0.00000001</formula>
      <formula>1</formula>
    </cfRule>
  </conditionalFormatting>
  <conditionalFormatting sqref="C27">
    <cfRule type="cellIs" dxfId="1409" priority="3006" operator="between">
      <formula>0.00000001</formula>
      <formula>1</formula>
    </cfRule>
  </conditionalFormatting>
  <conditionalFormatting sqref="C27">
    <cfRule type="cellIs" dxfId="1408" priority="3004" operator="between">
      <formula>0.00000001</formula>
      <formula>1</formula>
    </cfRule>
  </conditionalFormatting>
  <conditionalFormatting sqref="C25">
    <cfRule type="cellIs" dxfId="1407" priority="2967" operator="between">
      <formula>0.00000001</formula>
      <formula>1</formula>
    </cfRule>
  </conditionalFormatting>
  <conditionalFormatting sqref="C27">
    <cfRule type="cellIs" dxfId="1406" priority="2987" operator="between">
      <formula>0.00000001</formula>
      <formula>1</formula>
    </cfRule>
  </conditionalFormatting>
  <conditionalFormatting sqref="I25">
    <cfRule type="cellIs" dxfId="1405" priority="2984" operator="between">
      <formula>0.000001</formula>
      <formula>1</formula>
    </cfRule>
  </conditionalFormatting>
  <conditionalFormatting sqref="C25">
    <cfRule type="cellIs" dxfId="1404" priority="2983" operator="between">
      <formula>0.00000001</formula>
      <formula>1</formula>
    </cfRule>
  </conditionalFormatting>
  <conditionalFormatting sqref="I25">
    <cfRule type="cellIs" dxfId="1403" priority="2982" operator="between">
      <formula>0.000001</formula>
      <formula>1</formula>
    </cfRule>
  </conditionalFormatting>
  <conditionalFormatting sqref="I25">
    <cfRule type="cellIs" dxfId="1402" priority="2979" operator="between">
      <formula>0.000001</formula>
      <formula>1</formula>
    </cfRule>
  </conditionalFormatting>
  <conditionalFormatting sqref="I25">
    <cfRule type="cellIs" dxfId="1401" priority="2977" operator="between">
      <formula>0.000001</formula>
      <formula>1</formula>
    </cfRule>
  </conditionalFormatting>
  <conditionalFormatting sqref="C25">
    <cfRule type="cellIs" dxfId="1400" priority="2976" operator="between">
      <formula>0.00000001</formula>
      <formula>1</formula>
    </cfRule>
  </conditionalFormatting>
  <conditionalFormatting sqref="I25">
    <cfRule type="cellIs" dxfId="1399" priority="2975" operator="between">
      <formula>0.000001</formula>
      <formula>1</formula>
    </cfRule>
  </conditionalFormatting>
  <conditionalFormatting sqref="C27">
    <cfRule type="cellIs" dxfId="1398" priority="2974" operator="between">
      <formula>0.00000001</formula>
      <formula>1</formula>
    </cfRule>
  </conditionalFormatting>
  <conditionalFormatting sqref="C25">
    <cfRule type="cellIs" dxfId="1397" priority="2966" operator="between">
      <formula>0.00000001</formula>
      <formula>1</formula>
    </cfRule>
  </conditionalFormatting>
  <conditionalFormatting sqref="C27">
    <cfRule type="cellIs" dxfId="1396" priority="2505" operator="between">
      <formula>0.00000001</formula>
      <formula>1</formula>
    </cfRule>
  </conditionalFormatting>
  <conditionalFormatting sqref="C27">
    <cfRule type="cellIs" dxfId="1395" priority="2503" operator="between">
      <formula>0.00000001</formula>
      <formula>1</formula>
    </cfRule>
  </conditionalFormatting>
  <conditionalFormatting sqref="C27">
    <cfRule type="cellIs" dxfId="1394" priority="2501" operator="between">
      <formula>0.00000001</formula>
      <formula>1</formula>
    </cfRule>
  </conditionalFormatting>
  <conditionalFormatting sqref="C27">
    <cfRule type="cellIs" dxfId="1393" priority="2499" operator="between">
      <formula>0.00000001</formula>
      <formula>1</formula>
    </cfRule>
  </conditionalFormatting>
  <conditionalFormatting sqref="C25">
    <cfRule type="cellIs" dxfId="1392" priority="2481" operator="between">
      <formula>0.00000001</formula>
      <formula>1</formula>
    </cfRule>
  </conditionalFormatting>
  <conditionalFormatting sqref="C27">
    <cfRule type="cellIs" dxfId="1391" priority="2497" operator="between">
      <formula>0.00000001</formula>
      <formula>1</formula>
    </cfRule>
  </conditionalFormatting>
  <conditionalFormatting sqref="I27">
    <cfRule type="cellIs" dxfId="1390" priority="2496" operator="between">
      <formula>0.000001</formula>
      <formula>1</formula>
    </cfRule>
  </conditionalFormatting>
  <conditionalFormatting sqref="C27">
    <cfRule type="cellIs" dxfId="1389" priority="2495" operator="between">
      <formula>0.00000001</formula>
      <formula>1</formula>
    </cfRule>
  </conditionalFormatting>
  <conditionalFormatting sqref="C25">
    <cfRule type="cellIs" dxfId="1388" priority="2483" operator="between">
      <formula>0.00000001</formula>
      <formula>1</formula>
    </cfRule>
  </conditionalFormatting>
  <conditionalFormatting sqref="E25">
    <cfRule type="cellIs" dxfId="1387" priority="2480" operator="between">
      <formula>0.00000001</formula>
      <formula>1</formula>
    </cfRule>
  </conditionalFormatting>
  <conditionalFormatting sqref="H25">
    <cfRule type="cellIs" dxfId="1386" priority="2904" operator="between">
      <formula>0.000001</formula>
      <formula>1</formula>
    </cfRule>
  </conditionalFormatting>
  <conditionalFormatting sqref="C25">
    <cfRule type="cellIs" dxfId="1385" priority="2899" operator="between">
      <formula>0.00000001</formula>
      <formula>1</formula>
    </cfRule>
  </conditionalFormatting>
  <conditionalFormatting sqref="C25">
    <cfRule type="cellIs" dxfId="1384" priority="2897" operator="between">
      <formula>0.00000001</formula>
      <formula>1</formula>
    </cfRule>
  </conditionalFormatting>
  <conditionalFormatting sqref="C25">
    <cfRule type="cellIs" dxfId="1383" priority="2902" operator="between">
      <formula>0.00000001</formula>
      <formula>1</formula>
    </cfRule>
  </conditionalFormatting>
  <conditionalFormatting sqref="C25">
    <cfRule type="cellIs" dxfId="1382" priority="2903" operator="between">
      <formula>0.00000001</formula>
      <formula>1</formula>
    </cfRule>
  </conditionalFormatting>
  <conditionalFormatting sqref="C25">
    <cfRule type="cellIs" dxfId="1381" priority="2901" operator="between">
      <formula>0.00000001</formula>
      <formula>1</formula>
    </cfRule>
  </conditionalFormatting>
  <conditionalFormatting sqref="C25">
    <cfRule type="cellIs" dxfId="1380" priority="2900" operator="between">
      <formula>0.00000001</formula>
      <formula>1</formula>
    </cfRule>
  </conditionalFormatting>
  <conditionalFormatting sqref="C25">
    <cfRule type="cellIs" dxfId="1379" priority="2879" operator="between">
      <formula>0.00000001</formula>
      <formula>1</formula>
    </cfRule>
  </conditionalFormatting>
  <conditionalFormatting sqref="C25">
    <cfRule type="cellIs" dxfId="1378" priority="2898" operator="between">
      <formula>0.00000001</formula>
      <formula>1</formula>
    </cfRule>
  </conditionalFormatting>
  <conditionalFormatting sqref="C25">
    <cfRule type="cellIs" dxfId="1377" priority="2896" operator="between">
      <formula>0.00000001</formula>
      <formula>1</formula>
    </cfRule>
  </conditionalFormatting>
  <conditionalFormatting sqref="C25">
    <cfRule type="cellIs" dxfId="1376" priority="2863" operator="between">
      <formula>0.00000001</formula>
      <formula>1</formula>
    </cfRule>
  </conditionalFormatting>
  <conditionalFormatting sqref="I25">
    <cfRule type="cellIs" dxfId="1375" priority="2878" operator="between">
      <formula>0.000001</formula>
      <formula>1</formula>
    </cfRule>
  </conditionalFormatting>
  <conditionalFormatting sqref="C25">
    <cfRule type="cellIs" dxfId="1374" priority="2877" operator="between">
      <formula>0.00000001</formula>
      <formula>1</formula>
    </cfRule>
  </conditionalFormatting>
  <conditionalFormatting sqref="I25">
    <cfRule type="cellIs" dxfId="1373" priority="2876" operator="between">
      <formula>0.000001</formula>
      <formula>1</formula>
    </cfRule>
  </conditionalFormatting>
  <conditionalFormatting sqref="I25">
    <cfRule type="cellIs" dxfId="1372" priority="2868" operator="between">
      <formula>0.000001</formula>
      <formula>1</formula>
    </cfRule>
  </conditionalFormatting>
  <conditionalFormatting sqref="I25">
    <cfRule type="cellIs" dxfId="1371" priority="2874" operator="between">
      <formula>0.000001</formula>
      <formula>1</formula>
    </cfRule>
  </conditionalFormatting>
  <conditionalFormatting sqref="C25">
    <cfRule type="cellIs" dxfId="1370" priority="2875" operator="between">
      <formula>0.00000001</formula>
      <formula>1</formula>
    </cfRule>
  </conditionalFormatting>
  <conditionalFormatting sqref="I25">
    <cfRule type="cellIs" dxfId="1369" priority="2872" operator="between">
      <formula>0.000001</formula>
      <formula>1</formula>
    </cfRule>
  </conditionalFormatting>
  <conditionalFormatting sqref="C25">
    <cfRule type="cellIs" dxfId="1368" priority="2873" operator="between">
      <formula>0.00000001</formula>
      <formula>1</formula>
    </cfRule>
  </conditionalFormatting>
  <conditionalFormatting sqref="I25">
    <cfRule type="cellIs" dxfId="1367" priority="2870" operator="between">
      <formula>0.000001</formula>
      <formula>1</formula>
    </cfRule>
  </conditionalFormatting>
  <conditionalFormatting sqref="C25">
    <cfRule type="cellIs" dxfId="1366" priority="2869" operator="between">
      <formula>0.00000001</formula>
      <formula>1</formula>
    </cfRule>
  </conditionalFormatting>
  <conditionalFormatting sqref="I25">
    <cfRule type="cellIs" dxfId="1365" priority="2866" operator="between">
      <formula>0.000001</formula>
      <formula>1</formula>
    </cfRule>
  </conditionalFormatting>
  <conditionalFormatting sqref="C25">
    <cfRule type="cellIs" dxfId="1364" priority="2867" operator="between">
      <formula>0.00000001</formula>
      <formula>1</formula>
    </cfRule>
  </conditionalFormatting>
  <conditionalFormatting sqref="C25">
    <cfRule type="cellIs" dxfId="1363" priority="2865" operator="between">
      <formula>0.00000001</formula>
      <formula>1</formula>
    </cfRule>
  </conditionalFormatting>
  <conditionalFormatting sqref="I25">
    <cfRule type="cellIs" dxfId="1362" priority="2864" operator="between">
      <formula>0.000001</formula>
      <formula>1</formula>
    </cfRule>
  </conditionalFormatting>
  <conditionalFormatting sqref="C25">
    <cfRule type="cellIs" dxfId="1361" priority="2862" operator="between">
      <formula>0.00000001</formula>
      <formula>1</formula>
    </cfRule>
  </conditionalFormatting>
  <conditionalFormatting sqref="C27">
    <cfRule type="cellIs" dxfId="1360" priority="2400" operator="between">
      <formula>0.00000001</formula>
      <formula>1</formula>
    </cfRule>
  </conditionalFormatting>
  <conditionalFormatting sqref="C27">
    <cfRule type="cellIs" dxfId="1359" priority="2398" operator="between">
      <formula>0.00000001</formula>
      <formula>1</formula>
    </cfRule>
  </conditionalFormatting>
  <conditionalFormatting sqref="C27">
    <cfRule type="cellIs" dxfId="1358" priority="2396" operator="between">
      <formula>0.00000001</formula>
      <formula>1</formula>
    </cfRule>
  </conditionalFormatting>
  <conditionalFormatting sqref="C25">
    <cfRule type="cellIs" dxfId="1357" priority="2721" operator="between">
      <formula>0.00000001</formula>
      <formula>1</formula>
    </cfRule>
  </conditionalFormatting>
  <conditionalFormatting sqref="C25">
    <cfRule type="cellIs" dxfId="1356" priority="2720" operator="between">
      <formula>0.00000001</formula>
      <formula>1</formula>
    </cfRule>
  </conditionalFormatting>
  <conditionalFormatting sqref="H25">
    <cfRule type="cellIs" dxfId="1355" priority="2786" operator="between">
      <formula>0.000001</formula>
      <formula>1</formula>
    </cfRule>
  </conditionalFormatting>
  <conditionalFormatting sqref="C25">
    <cfRule type="cellIs" dxfId="1354" priority="2744" operator="between">
      <formula>0.00000001</formula>
      <formula>1</formula>
    </cfRule>
  </conditionalFormatting>
  <conditionalFormatting sqref="C25">
    <cfRule type="cellIs" dxfId="1353" priority="2742" operator="between">
      <formula>0.00000001</formula>
      <formula>1</formula>
    </cfRule>
  </conditionalFormatting>
  <conditionalFormatting sqref="C25">
    <cfRule type="cellIs" dxfId="1352" priority="2740" operator="between">
      <formula>0.00000001</formula>
      <formula>1</formula>
    </cfRule>
  </conditionalFormatting>
  <conditionalFormatting sqref="C25">
    <cfRule type="cellIs" dxfId="1351" priority="2738" operator="between">
      <formula>0.00000001</formula>
      <formula>1</formula>
    </cfRule>
  </conditionalFormatting>
  <conditionalFormatting sqref="C25">
    <cfRule type="cellIs" dxfId="1350" priority="2745" operator="between">
      <formula>0.00000001</formula>
      <formula>1</formula>
    </cfRule>
  </conditionalFormatting>
  <conditionalFormatting sqref="C25">
    <cfRule type="cellIs" dxfId="1349" priority="2743" operator="between">
      <formula>0.00000001</formula>
      <formula>1</formula>
    </cfRule>
  </conditionalFormatting>
  <conditionalFormatting sqref="C25">
    <cfRule type="cellIs" dxfId="1348" priority="2741" operator="between">
      <formula>0.00000001</formula>
      <formula>1</formula>
    </cfRule>
  </conditionalFormatting>
  <conditionalFormatting sqref="C25">
    <cfRule type="cellIs" dxfId="1347" priority="2739" operator="between">
      <formula>0.00000001</formula>
      <formula>1</formula>
    </cfRule>
  </conditionalFormatting>
  <conditionalFormatting sqref="C25">
    <cfRule type="cellIs" dxfId="1346" priority="2737" operator="between">
      <formula>0.00000001</formula>
      <formula>1</formula>
    </cfRule>
  </conditionalFormatting>
  <conditionalFormatting sqref="I25">
    <cfRule type="cellIs" dxfId="1345" priority="2736" operator="between">
      <formula>0.000001</formula>
      <formula>1</formula>
    </cfRule>
  </conditionalFormatting>
  <conditionalFormatting sqref="C25">
    <cfRule type="cellIs" dxfId="1344" priority="2735" operator="between">
      <formula>0.00000001</formula>
      <formula>1</formula>
    </cfRule>
  </conditionalFormatting>
  <conditionalFormatting sqref="I25">
    <cfRule type="cellIs" dxfId="1343" priority="2734" operator="between">
      <formula>0.000001</formula>
      <formula>1</formula>
    </cfRule>
  </conditionalFormatting>
  <conditionalFormatting sqref="I25">
    <cfRule type="cellIs" dxfId="1342" priority="2726" operator="between">
      <formula>0.000001</formula>
      <formula>1</formula>
    </cfRule>
  </conditionalFormatting>
  <conditionalFormatting sqref="I25">
    <cfRule type="cellIs" dxfId="1341" priority="2732" operator="between">
      <formula>0.000001</formula>
      <formula>1</formula>
    </cfRule>
  </conditionalFormatting>
  <conditionalFormatting sqref="C25">
    <cfRule type="cellIs" dxfId="1340" priority="2733" operator="between">
      <formula>0.00000001</formula>
      <formula>1</formula>
    </cfRule>
  </conditionalFormatting>
  <conditionalFormatting sqref="I25">
    <cfRule type="cellIs" dxfId="1339" priority="2730" operator="between">
      <formula>0.000001</formula>
      <formula>1</formula>
    </cfRule>
  </conditionalFormatting>
  <conditionalFormatting sqref="I25">
    <cfRule type="cellIs" dxfId="1338" priority="2728" operator="between">
      <formula>0.000001</formula>
      <formula>1</formula>
    </cfRule>
  </conditionalFormatting>
  <conditionalFormatting sqref="I25">
    <cfRule type="cellIs" dxfId="1337" priority="2724" operator="between">
      <formula>0.000001</formula>
      <formula>1</formula>
    </cfRule>
  </conditionalFormatting>
  <conditionalFormatting sqref="I25">
    <cfRule type="cellIs" dxfId="1336" priority="2722" operator="between">
      <formula>0.000001</formula>
      <formula>1</formula>
    </cfRule>
  </conditionalFormatting>
  <conditionalFormatting sqref="C27">
    <cfRule type="cellIs" dxfId="1335" priority="2717" operator="between">
      <formula>0.00000001</formula>
      <formula>1</formula>
    </cfRule>
  </conditionalFormatting>
  <conditionalFormatting sqref="C27">
    <cfRule type="cellIs" dxfId="1334" priority="2718" operator="between">
      <formula>0.00000001</formula>
      <formula>1</formula>
    </cfRule>
  </conditionalFormatting>
  <conditionalFormatting sqref="C27">
    <cfRule type="cellIs" dxfId="1333" priority="2716" operator="between">
      <formula>0.00000001</formula>
      <formula>1</formula>
    </cfRule>
  </conditionalFormatting>
  <conditionalFormatting sqref="C27">
    <cfRule type="cellIs" dxfId="1332" priority="2715" operator="between">
      <formula>0.00000001</formula>
      <formula>1</formula>
    </cfRule>
  </conditionalFormatting>
  <conditionalFormatting sqref="C27">
    <cfRule type="cellIs" dxfId="1331" priority="2693" operator="between">
      <formula>0.00000001</formula>
      <formula>1</formula>
    </cfRule>
  </conditionalFormatting>
  <conditionalFormatting sqref="C27">
    <cfRule type="cellIs" dxfId="1330" priority="2685" operator="between">
      <formula>0.00000001</formula>
      <formula>1</formula>
    </cfRule>
  </conditionalFormatting>
  <conditionalFormatting sqref="C27">
    <cfRule type="cellIs" dxfId="1329" priority="2714" operator="between">
      <formula>0.00000001</formula>
      <formula>1</formula>
    </cfRule>
  </conditionalFormatting>
  <conditionalFormatting sqref="C27">
    <cfRule type="cellIs" dxfId="1328" priority="2713" operator="between">
      <formula>0.00000001</formula>
      <formula>1</formula>
    </cfRule>
  </conditionalFormatting>
  <conditionalFormatting sqref="C27">
    <cfRule type="cellIs" dxfId="1327" priority="2712" operator="between">
      <formula>0.00000001</formula>
      <formula>1</formula>
    </cfRule>
  </conditionalFormatting>
  <conditionalFormatting sqref="C27">
    <cfRule type="cellIs" dxfId="1326" priority="2711" operator="between">
      <formula>0.00000001</formula>
      <formula>1</formula>
    </cfRule>
  </conditionalFormatting>
  <conditionalFormatting sqref="C27">
    <cfRule type="cellIs" dxfId="1325" priority="2677" operator="between">
      <formula>0.00000001</formula>
      <formula>1</formula>
    </cfRule>
  </conditionalFormatting>
  <conditionalFormatting sqref="I27">
    <cfRule type="cellIs" dxfId="1324" priority="2692" operator="between">
      <formula>0.000001</formula>
      <formula>1</formula>
    </cfRule>
  </conditionalFormatting>
  <conditionalFormatting sqref="C27">
    <cfRule type="cellIs" dxfId="1323" priority="2691" operator="between">
      <formula>0.00000001</formula>
      <formula>1</formula>
    </cfRule>
  </conditionalFormatting>
  <conditionalFormatting sqref="I27">
    <cfRule type="cellIs" dxfId="1322" priority="2690" operator="between">
      <formula>0.000001</formula>
      <formula>1</formula>
    </cfRule>
  </conditionalFormatting>
  <conditionalFormatting sqref="I27">
    <cfRule type="cellIs" dxfId="1321" priority="2682" operator="between">
      <formula>0.000001</formula>
      <formula>1</formula>
    </cfRule>
  </conditionalFormatting>
  <conditionalFormatting sqref="I27">
    <cfRule type="cellIs" dxfId="1320" priority="2688" operator="between">
      <formula>0.000001</formula>
      <formula>1</formula>
    </cfRule>
  </conditionalFormatting>
  <conditionalFormatting sqref="C27">
    <cfRule type="cellIs" dxfId="1319" priority="2689" operator="between">
      <formula>0.00000001</formula>
      <formula>1</formula>
    </cfRule>
  </conditionalFormatting>
  <conditionalFormatting sqref="I27">
    <cfRule type="cellIs" dxfId="1318" priority="2686" operator="between">
      <formula>0.000001</formula>
      <formula>1</formula>
    </cfRule>
  </conditionalFormatting>
  <conditionalFormatting sqref="C27">
    <cfRule type="cellIs" dxfId="1317" priority="2687" operator="between">
      <formula>0.00000001</formula>
      <formula>1</formula>
    </cfRule>
  </conditionalFormatting>
  <conditionalFormatting sqref="I27">
    <cfRule type="cellIs" dxfId="1316" priority="2684" operator="between">
      <formula>0.000001</formula>
      <formula>1</formula>
    </cfRule>
  </conditionalFormatting>
  <conditionalFormatting sqref="C27">
    <cfRule type="cellIs" dxfId="1315" priority="2683" operator="between">
      <formula>0.00000001</formula>
      <formula>1</formula>
    </cfRule>
  </conditionalFormatting>
  <conditionalFormatting sqref="I27">
    <cfRule type="cellIs" dxfId="1314" priority="2680" operator="between">
      <formula>0.000001</formula>
      <formula>1</formula>
    </cfRule>
  </conditionalFormatting>
  <conditionalFormatting sqref="C27">
    <cfRule type="cellIs" dxfId="1313" priority="2681" operator="between">
      <formula>0.00000001</formula>
      <formula>1</formula>
    </cfRule>
  </conditionalFormatting>
  <conditionalFormatting sqref="C27">
    <cfRule type="cellIs" dxfId="1312" priority="2679" operator="between">
      <formula>0.00000001</formula>
      <formula>1</formula>
    </cfRule>
  </conditionalFormatting>
  <conditionalFormatting sqref="I27">
    <cfRule type="cellIs" dxfId="1311" priority="2678" operator="between">
      <formula>0.000001</formula>
      <formula>1</formula>
    </cfRule>
  </conditionalFormatting>
  <conditionalFormatting sqref="C18">
    <cfRule type="cellIs" dxfId="1310" priority="2250" operator="between">
      <formula>0.00000001</formula>
      <formula>1</formula>
    </cfRule>
  </conditionalFormatting>
  <conditionalFormatting sqref="G18">
    <cfRule type="cellIs" dxfId="1309" priority="2248" operator="between">
      <formula>0.00000001</formula>
      <formula>1</formula>
    </cfRule>
  </conditionalFormatting>
  <conditionalFormatting sqref="G18">
    <cfRule type="cellIs" dxfId="1308" priority="2246" operator="between">
      <formula>0.00000001</formula>
      <formula>1</formula>
    </cfRule>
  </conditionalFormatting>
  <conditionalFormatting sqref="C19">
    <cfRule type="cellIs" dxfId="1307" priority="2240" operator="between">
      <formula>0.00000001</formula>
      <formula>1</formula>
    </cfRule>
  </conditionalFormatting>
  <conditionalFormatting sqref="G19">
    <cfRule type="cellIs" dxfId="1306" priority="2238" operator="between">
      <formula>0.00000001</formula>
      <formula>1</formula>
    </cfRule>
  </conditionalFormatting>
  <conditionalFormatting sqref="C19">
    <cfRule type="cellIs" dxfId="1305" priority="2233" operator="between">
      <formula>0.00000001</formula>
      <formula>1</formula>
    </cfRule>
  </conditionalFormatting>
  <conditionalFormatting sqref="C25">
    <cfRule type="cellIs" dxfId="1304" priority="2531" operator="between">
      <formula>0.00000001</formula>
      <formula>1</formula>
    </cfRule>
  </conditionalFormatting>
  <conditionalFormatting sqref="C25">
    <cfRule type="cellIs" dxfId="1303" priority="2529" operator="between">
      <formula>0.00000001</formula>
      <formula>1</formula>
    </cfRule>
  </conditionalFormatting>
  <conditionalFormatting sqref="G25">
    <cfRule type="cellIs" dxfId="1302" priority="2534" operator="between">
      <formula>0.00000001</formula>
      <formula>1</formula>
    </cfRule>
  </conditionalFormatting>
  <conditionalFormatting sqref="C25">
    <cfRule type="cellIs" dxfId="1301" priority="2532" operator="between">
      <formula>0.00000001</formula>
      <formula>1</formula>
    </cfRule>
  </conditionalFormatting>
  <conditionalFormatting sqref="E16">
    <cfRule type="cellIs" dxfId="1300" priority="2218" operator="between">
      <formula>0.00000001</formula>
      <formula>1</formula>
    </cfRule>
  </conditionalFormatting>
  <conditionalFormatting sqref="E16">
    <cfRule type="cellIs" dxfId="1299" priority="2214" operator="between">
      <formula>0.00000001</formula>
      <formula>1</formula>
    </cfRule>
  </conditionalFormatting>
  <conditionalFormatting sqref="C25">
    <cfRule type="cellIs" dxfId="1298" priority="2544" operator="between">
      <formula>0.00000001</formula>
      <formula>1</formula>
    </cfRule>
  </conditionalFormatting>
  <conditionalFormatting sqref="H27">
    <cfRule type="cellIs" dxfId="1297" priority="2611" operator="between">
      <formula>0.000001</formula>
      <formula>1</formula>
    </cfRule>
  </conditionalFormatting>
  <conditionalFormatting sqref="C25">
    <cfRule type="cellIs" dxfId="1296" priority="2590" operator="between">
      <formula>0.00000001</formula>
      <formula>1</formula>
    </cfRule>
  </conditionalFormatting>
  <conditionalFormatting sqref="C25">
    <cfRule type="cellIs" dxfId="1295" priority="2589" operator="between">
      <formula>0.00000001</formula>
      <formula>1</formula>
    </cfRule>
  </conditionalFormatting>
  <conditionalFormatting sqref="E25">
    <cfRule type="cellIs" dxfId="1294" priority="2588" operator="between">
      <formula>0.00000001</formula>
      <formula>1</formula>
    </cfRule>
  </conditionalFormatting>
  <conditionalFormatting sqref="C25">
    <cfRule type="cellIs" dxfId="1293" priority="2533" operator="between">
      <formula>0.00000001</formula>
      <formula>1</formula>
    </cfRule>
  </conditionalFormatting>
  <conditionalFormatting sqref="C25">
    <cfRule type="cellIs" dxfId="1292" priority="2530" operator="between">
      <formula>0.00000001</formula>
      <formula>1</formula>
    </cfRule>
  </conditionalFormatting>
  <conditionalFormatting sqref="C25">
    <cfRule type="cellIs" dxfId="1291" priority="2527" operator="between">
      <formula>0.00000001</formula>
      <formula>1</formula>
    </cfRule>
  </conditionalFormatting>
  <conditionalFormatting sqref="C25">
    <cfRule type="cellIs" dxfId="1290" priority="2525" operator="between">
      <formula>0.00000001</formula>
      <formula>1</formula>
    </cfRule>
  </conditionalFormatting>
  <conditionalFormatting sqref="C25">
    <cfRule type="cellIs" dxfId="1289" priority="2592" operator="between">
      <formula>0.00000001</formula>
      <formula>1</formula>
    </cfRule>
  </conditionalFormatting>
  <conditionalFormatting sqref="C25">
    <cfRule type="cellIs" dxfId="1288" priority="2591" operator="between">
      <formula>0.00000001</formula>
      <formula>1</formula>
    </cfRule>
  </conditionalFormatting>
  <conditionalFormatting sqref="I25">
    <cfRule type="cellIs" dxfId="1287" priority="2587" operator="between">
      <formula>0.000001</formula>
      <formula>1</formula>
    </cfRule>
  </conditionalFormatting>
  <conditionalFormatting sqref="I25">
    <cfRule type="cellIs" dxfId="1286" priority="2586" operator="between">
      <formula>0.000001</formula>
      <formula>1</formula>
    </cfRule>
  </conditionalFormatting>
  <conditionalFormatting sqref="C25">
    <cfRule type="cellIs" dxfId="1285" priority="2585" operator="between">
      <formula>0.00000001</formula>
      <formula>1</formula>
    </cfRule>
  </conditionalFormatting>
  <conditionalFormatting sqref="I25">
    <cfRule type="cellIs" dxfId="1284" priority="2584" operator="between">
      <formula>0.000001</formula>
      <formula>1</formula>
    </cfRule>
  </conditionalFormatting>
  <conditionalFormatting sqref="C25">
    <cfRule type="cellIs" dxfId="1283" priority="2583" operator="between">
      <formula>0.00000001</formula>
      <formula>1</formula>
    </cfRule>
  </conditionalFormatting>
  <conditionalFormatting sqref="I25">
    <cfRule type="cellIs" dxfId="1282" priority="2582" operator="between">
      <formula>0.000001</formula>
      <formula>1</formula>
    </cfRule>
  </conditionalFormatting>
  <conditionalFormatting sqref="C25">
    <cfRule type="cellIs" dxfId="1281" priority="2581" operator="between">
      <formula>0.00000001</formula>
      <formula>1</formula>
    </cfRule>
  </conditionalFormatting>
  <conditionalFormatting sqref="I25">
    <cfRule type="cellIs" dxfId="1280" priority="2580" operator="between">
      <formula>0.000001</formula>
      <formula>1</formula>
    </cfRule>
  </conditionalFormatting>
  <conditionalFormatting sqref="I25">
    <cfRule type="cellIs" dxfId="1279" priority="2578" operator="between">
      <formula>0.000001</formula>
      <formula>1</formula>
    </cfRule>
  </conditionalFormatting>
  <conditionalFormatting sqref="C25">
    <cfRule type="cellIs" dxfId="1278" priority="2579" operator="between">
      <formula>0.00000001</formula>
      <formula>1</formula>
    </cfRule>
  </conditionalFormatting>
  <conditionalFormatting sqref="G25">
    <cfRule type="cellIs" dxfId="1277" priority="2577" operator="between">
      <formula>0.00000001</formula>
      <formula>1</formula>
    </cfRule>
  </conditionalFormatting>
  <conditionalFormatting sqref="C27">
    <cfRule type="cellIs" dxfId="1276" priority="2507" operator="between">
      <formula>0.00000001</formula>
      <formula>1</formula>
    </cfRule>
  </conditionalFormatting>
  <conditionalFormatting sqref="C25">
    <cfRule type="cellIs" dxfId="1275" priority="2554" operator="between">
      <formula>0.00000001</formula>
      <formula>1</formula>
    </cfRule>
  </conditionalFormatting>
  <conditionalFormatting sqref="I25">
    <cfRule type="cellIs" dxfId="1274" priority="2553" operator="between">
      <formula>0.000001</formula>
      <formula>1</formula>
    </cfRule>
  </conditionalFormatting>
  <conditionalFormatting sqref="C25">
    <cfRule type="cellIs" dxfId="1273" priority="2552" operator="between">
      <formula>0.00000001</formula>
      <formula>1</formula>
    </cfRule>
  </conditionalFormatting>
  <conditionalFormatting sqref="I25">
    <cfRule type="cellIs" dxfId="1272" priority="2551" operator="between">
      <formula>0.000001</formula>
      <formula>1</formula>
    </cfRule>
  </conditionalFormatting>
  <conditionalFormatting sqref="I25">
    <cfRule type="cellIs" dxfId="1271" priority="2549" operator="between">
      <formula>0.000001</formula>
      <formula>1</formula>
    </cfRule>
  </conditionalFormatting>
  <conditionalFormatting sqref="C25">
    <cfRule type="cellIs" dxfId="1270" priority="2550" operator="between">
      <formula>0.00000001</formula>
      <formula>1</formula>
    </cfRule>
  </conditionalFormatting>
  <conditionalFormatting sqref="I25">
    <cfRule type="cellIs" dxfId="1269" priority="2547" operator="between">
      <formula>0.000001</formula>
      <formula>1</formula>
    </cfRule>
  </conditionalFormatting>
  <conditionalFormatting sqref="C25">
    <cfRule type="cellIs" dxfId="1268" priority="2548" operator="between">
      <formula>0.00000001</formula>
      <formula>1</formula>
    </cfRule>
  </conditionalFormatting>
  <conditionalFormatting sqref="C25">
    <cfRule type="cellIs" dxfId="1267" priority="2546" operator="between">
      <formula>0.00000001</formula>
      <formula>1</formula>
    </cfRule>
  </conditionalFormatting>
  <conditionalFormatting sqref="I25">
    <cfRule type="cellIs" dxfId="1266" priority="2545" operator="between">
      <formula>0.000001</formula>
      <formula>1</formula>
    </cfRule>
  </conditionalFormatting>
  <conditionalFormatting sqref="I25">
    <cfRule type="cellIs" dxfId="1265" priority="2543" operator="between">
      <formula>0.000001</formula>
      <formula>1</formula>
    </cfRule>
  </conditionalFormatting>
  <conditionalFormatting sqref="I25">
    <cfRule type="cellIs" dxfId="1264" priority="2541" operator="between">
      <formula>0.000001</formula>
      <formula>1</formula>
    </cfRule>
  </conditionalFormatting>
  <conditionalFormatting sqref="C25">
    <cfRule type="cellIs" dxfId="1263" priority="2542" operator="between">
      <formula>0.00000001</formula>
      <formula>1</formula>
    </cfRule>
  </conditionalFormatting>
  <conditionalFormatting sqref="C25">
    <cfRule type="cellIs" dxfId="1262" priority="2540" operator="between">
      <formula>0.00000001</formula>
      <formula>1</formula>
    </cfRule>
  </conditionalFormatting>
  <conditionalFormatting sqref="I25">
    <cfRule type="cellIs" dxfId="1261" priority="2539" operator="between">
      <formula>0.000001</formula>
      <formula>1</formula>
    </cfRule>
  </conditionalFormatting>
  <conditionalFormatting sqref="C25">
    <cfRule type="cellIs" dxfId="1260" priority="2537" operator="between">
      <formula>0.00000001</formula>
      <formula>1</formula>
    </cfRule>
  </conditionalFormatting>
  <conditionalFormatting sqref="C25">
    <cfRule type="cellIs" dxfId="1259" priority="2538" operator="between">
      <formula>0.00000001</formula>
      <formula>1</formula>
    </cfRule>
  </conditionalFormatting>
  <conditionalFormatting sqref="C27">
    <cfRule type="cellIs" dxfId="1258" priority="2518" operator="between">
      <formula>0.00000001</formula>
      <formula>1</formula>
    </cfRule>
  </conditionalFormatting>
  <conditionalFormatting sqref="C27">
    <cfRule type="cellIs" dxfId="1257" priority="2516" operator="between">
      <formula>0.00000001</formula>
      <formula>1</formula>
    </cfRule>
  </conditionalFormatting>
  <conditionalFormatting sqref="C27">
    <cfRule type="cellIs" dxfId="1256" priority="2514" operator="between">
      <formula>0.00000001</formula>
      <formula>1</formula>
    </cfRule>
  </conditionalFormatting>
  <conditionalFormatting sqref="C25">
    <cfRule type="cellIs" dxfId="1255" priority="2536" operator="between">
      <formula>0.00000001</formula>
      <formula>1</formula>
    </cfRule>
  </conditionalFormatting>
  <conditionalFormatting sqref="I25">
    <cfRule type="cellIs" dxfId="1254" priority="2535" operator="between">
      <formula>0.000001</formula>
      <formula>1</formula>
    </cfRule>
  </conditionalFormatting>
  <conditionalFormatting sqref="I25">
    <cfRule type="cellIs" dxfId="1253" priority="2528" operator="between">
      <formula>0.000001</formula>
      <formula>1</formula>
    </cfRule>
  </conditionalFormatting>
  <conditionalFormatting sqref="I25">
    <cfRule type="cellIs" dxfId="1252" priority="2526" operator="between">
      <formula>0.000001</formula>
      <formula>1</formula>
    </cfRule>
  </conditionalFormatting>
  <conditionalFormatting sqref="I25">
    <cfRule type="cellIs" dxfId="1251" priority="2524" operator="between">
      <formula>0.000001</formula>
      <formula>1</formula>
    </cfRule>
  </conditionalFormatting>
  <conditionalFormatting sqref="I25">
    <cfRule type="cellIs" dxfId="1250" priority="2522" operator="between">
      <formula>0.000001</formula>
      <formula>1</formula>
    </cfRule>
  </conditionalFormatting>
  <conditionalFormatting sqref="C25">
    <cfRule type="cellIs" dxfId="1249" priority="2523" operator="between">
      <formula>0.00000001</formula>
      <formula>1</formula>
    </cfRule>
  </conditionalFormatting>
  <conditionalFormatting sqref="C25">
    <cfRule type="cellIs" dxfId="1248" priority="2521" operator="between">
      <formula>0.00000001</formula>
      <formula>1</formula>
    </cfRule>
  </conditionalFormatting>
  <conditionalFormatting sqref="I25">
    <cfRule type="cellIs" dxfId="1247" priority="2520" operator="between">
      <formula>0.000001</formula>
      <formula>1</formula>
    </cfRule>
  </conditionalFormatting>
  <conditionalFormatting sqref="C27">
    <cfRule type="cellIs" dxfId="1246" priority="2519" operator="between">
      <formula>0.00000001</formula>
      <formula>1</formula>
    </cfRule>
  </conditionalFormatting>
  <conditionalFormatting sqref="C27">
    <cfRule type="cellIs" dxfId="1245" priority="2517" operator="between">
      <formula>0.00000001</formula>
      <formula>1</formula>
    </cfRule>
  </conditionalFormatting>
  <conditionalFormatting sqref="C27">
    <cfRule type="cellIs" dxfId="1244" priority="2515" operator="between">
      <formula>0.00000001</formula>
      <formula>1</formula>
    </cfRule>
  </conditionalFormatting>
  <conditionalFormatting sqref="C27">
    <cfRule type="cellIs" dxfId="1243" priority="2513" operator="between">
      <formula>0.00000001</formula>
      <formula>1</formula>
    </cfRule>
  </conditionalFormatting>
  <conditionalFormatting sqref="C27">
    <cfRule type="cellIs" dxfId="1242" priority="2512" operator="between">
      <formula>0.00000001</formula>
      <formula>1</formula>
    </cfRule>
  </conditionalFormatting>
  <conditionalFormatting sqref="C27">
    <cfRule type="cellIs" dxfId="1241" priority="2511" operator="between">
      <formula>0.00000001</formula>
      <formula>1</formula>
    </cfRule>
  </conditionalFormatting>
  <conditionalFormatting sqref="I27">
    <cfRule type="cellIs" dxfId="1240" priority="2510" operator="between">
      <formula>0.000001</formula>
      <formula>1</formula>
    </cfRule>
  </conditionalFormatting>
  <conditionalFormatting sqref="C27">
    <cfRule type="cellIs" dxfId="1239" priority="2509" operator="between">
      <formula>0.00000001</formula>
      <formula>1</formula>
    </cfRule>
  </conditionalFormatting>
  <conditionalFormatting sqref="I27">
    <cfRule type="cellIs" dxfId="1238" priority="2508" operator="between">
      <formula>0.000001</formula>
      <formula>1</formula>
    </cfRule>
  </conditionalFormatting>
  <conditionalFormatting sqref="I27">
    <cfRule type="cellIs" dxfId="1237" priority="2500" operator="between">
      <formula>0.000001</formula>
      <formula>1</formula>
    </cfRule>
  </conditionalFormatting>
  <conditionalFormatting sqref="I27">
    <cfRule type="cellIs" dxfId="1236" priority="2506" operator="between">
      <formula>0.000001</formula>
      <formula>1</formula>
    </cfRule>
  </conditionalFormatting>
  <conditionalFormatting sqref="I27">
    <cfRule type="cellIs" dxfId="1235" priority="2504" operator="between">
      <formula>0.000001</formula>
      <formula>1</formula>
    </cfRule>
  </conditionalFormatting>
  <conditionalFormatting sqref="I27">
    <cfRule type="cellIs" dxfId="1234" priority="2502" operator="between">
      <formula>0.000001</formula>
      <formula>1</formula>
    </cfRule>
  </conditionalFormatting>
  <conditionalFormatting sqref="I27">
    <cfRule type="cellIs" dxfId="1233" priority="2498" operator="between">
      <formula>0.000001</formula>
      <formula>1</formula>
    </cfRule>
  </conditionalFormatting>
  <conditionalFormatting sqref="C27">
    <cfRule type="cellIs" dxfId="1232" priority="2494" operator="between">
      <formula>0.00000001</formula>
      <formula>1</formula>
    </cfRule>
  </conditionalFormatting>
  <conditionalFormatting sqref="C25">
    <cfRule type="cellIs" dxfId="1231" priority="2482" operator="between">
      <formula>0.00000001</formula>
      <formula>1</formula>
    </cfRule>
  </conditionalFormatting>
  <conditionalFormatting sqref="C25">
    <cfRule type="cellIs" dxfId="1230" priority="2484" operator="between">
      <formula>0.00000001</formula>
      <formula>1</formula>
    </cfRule>
  </conditionalFormatting>
  <conditionalFormatting sqref="I25">
    <cfRule type="cellIs" dxfId="1229" priority="2479" operator="between">
      <formula>0.000001</formula>
      <formula>1</formula>
    </cfRule>
  </conditionalFormatting>
  <conditionalFormatting sqref="I25">
    <cfRule type="cellIs" dxfId="1228" priority="2478" operator="between">
      <formula>0.000001</formula>
      <formula>1</formula>
    </cfRule>
  </conditionalFormatting>
  <conditionalFormatting sqref="C25">
    <cfRule type="cellIs" dxfId="1227" priority="2477" operator="between">
      <formula>0.00000001</formula>
      <formula>1</formula>
    </cfRule>
  </conditionalFormatting>
  <conditionalFormatting sqref="I25">
    <cfRule type="cellIs" dxfId="1226" priority="2476" operator="between">
      <formula>0.000001</formula>
      <formula>1</formula>
    </cfRule>
  </conditionalFormatting>
  <conditionalFormatting sqref="C25">
    <cfRule type="cellIs" dxfId="1225" priority="2475" operator="between">
      <formula>0.00000001</formula>
      <formula>1</formula>
    </cfRule>
  </conditionalFormatting>
  <conditionalFormatting sqref="I25">
    <cfRule type="cellIs" dxfId="1224" priority="2474" operator="between">
      <formula>0.000001</formula>
      <formula>1</formula>
    </cfRule>
  </conditionalFormatting>
  <conditionalFormatting sqref="C25">
    <cfRule type="cellIs" dxfId="1223" priority="2473" operator="between">
      <formula>0.00000001</formula>
      <formula>1</formula>
    </cfRule>
  </conditionalFormatting>
  <conditionalFormatting sqref="I25">
    <cfRule type="cellIs" dxfId="1222" priority="2472" operator="between">
      <formula>0.000001</formula>
      <formula>1</formula>
    </cfRule>
  </conditionalFormatting>
  <conditionalFormatting sqref="I25">
    <cfRule type="cellIs" dxfId="1221" priority="2470" operator="between">
      <formula>0.000001</formula>
      <formula>1</formula>
    </cfRule>
  </conditionalFormatting>
  <conditionalFormatting sqref="C25">
    <cfRule type="cellIs" dxfId="1220" priority="2471" operator="between">
      <formula>0.00000001</formula>
      <formula>1</formula>
    </cfRule>
  </conditionalFormatting>
  <conditionalFormatting sqref="G25">
    <cfRule type="cellIs" dxfId="1219" priority="2469" operator="between">
      <formula>0.00000001</formula>
      <formula>1</formula>
    </cfRule>
  </conditionalFormatting>
  <conditionalFormatting sqref="C25">
    <cfRule type="cellIs" dxfId="1218" priority="2449" operator="between">
      <formula>0.00000001</formula>
      <formula>1</formula>
    </cfRule>
  </conditionalFormatting>
  <conditionalFormatting sqref="I25">
    <cfRule type="cellIs" dxfId="1217" priority="2448" operator="between">
      <formula>0.000001</formula>
      <formula>1</formula>
    </cfRule>
  </conditionalFormatting>
  <conditionalFormatting sqref="C25">
    <cfRule type="cellIs" dxfId="1216" priority="2447" operator="between">
      <formula>0.00000001</formula>
      <formula>1</formula>
    </cfRule>
  </conditionalFormatting>
  <conditionalFormatting sqref="I25">
    <cfRule type="cellIs" dxfId="1215" priority="2446" operator="between">
      <formula>0.000001</formula>
      <formula>1</formula>
    </cfRule>
  </conditionalFormatting>
  <conditionalFormatting sqref="I25">
    <cfRule type="cellIs" dxfId="1214" priority="2444" operator="between">
      <formula>0.000001</formula>
      <formula>1</formula>
    </cfRule>
  </conditionalFormatting>
  <conditionalFormatting sqref="C25">
    <cfRule type="cellIs" dxfId="1213" priority="2445" operator="between">
      <formula>0.00000001</formula>
      <formula>1</formula>
    </cfRule>
  </conditionalFormatting>
  <conditionalFormatting sqref="I25">
    <cfRule type="cellIs" dxfId="1212" priority="2442" operator="between">
      <formula>0.000001</formula>
      <formula>1</formula>
    </cfRule>
  </conditionalFormatting>
  <conditionalFormatting sqref="C25">
    <cfRule type="cellIs" dxfId="1211" priority="2443" operator="between">
      <formula>0.00000001</formula>
      <formula>1</formula>
    </cfRule>
  </conditionalFormatting>
  <conditionalFormatting sqref="C25">
    <cfRule type="cellIs" dxfId="1210" priority="2441" operator="between">
      <formula>0.00000001</formula>
      <formula>1</formula>
    </cfRule>
  </conditionalFormatting>
  <conditionalFormatting sqref="I25">
    <cfRule type="cellIs" dxfId="1209" priority="2440" operator="between">
      <formula>0.000001</formula>
      <formula>1</formula>
    </cfRule>
  </conditionalFormatting>
  <conditionalFormatting sqref="I25">
    <cfRule type="cellIs" dxfId="1208" priority="2438" operator="between">
      <formula>0.000001</formula>
      <formula>1</formula>
    </cfRule>
  </conditionalFormatting>
  <conditionalFormatting sqref="C25">
    <cfRule type="cellIs" dxfId="1207" priority="2439" operator="between">
      <formula>0.00000001</formula>
      <formula>1</formula>
    </cfRule>
  </conditionalFormatting>
  <conditionalFormatting sqref="I25">
    <cfRule type="cellIs" dxfId="1206" priority="2436" operator="between">
      <formula>0.000001</formula>
      <formula>1</formula>
    </cfRule>
  </conditionalFormatting>
  <conditionalFormatting sqref="C25">
    <cfRule type="cellIs" dxfId="1205" priority="2437" operator="between">
      <formula>0.00000001</formula>
      <formula>1</formula>
    </cfRule>
  </conditionalFormatting>
  <conditionalFormatting sqref="C25">
    <cfRule type="cellIs" dxfId="1204" priority="2435" operator="between">
      <formula>0.00000001</formula>
      <formula>1</formula>
    </cfRule>
  </conditionalFormatting>
  <conditionalFormatting sqref="I25">
    <cfRule type="cellIs" dxfId="1203" priority="2434" operator="between">
      <formula>0.000001</formula>
      <formula>1</formula>
    </cfRule>
  </conditionalFormatting>
  <conditionalFormatting sqref="C25">
    <cfRule type="cellIs" dxfId="1202" priority="2432" operator="between">
      <formula>0.00000001</formula>
      <formula>1</formula>
    </cfRule>
  </conditionalFormatting>
  <conditionalFormatting sqref="C25">
    <cfRule type="cellIs" dxfId="1201" priority="2433" operator="between">
      <formula>0.00000001</formula>
      <formula>1</formula>
    </cfRule>
  </conditionalFormatting>
  <conditionalFormatting sqref="C25">
    <cfRule type="cellIs" dxfId="1200" priority="2366" operator="between">
      <formula>0.00000001</formula>
      <formula>1</formula>
    </cfRule>
  </conditionalFormatting>
  <conditionalFormatting sqref="C27">
    <cfRule type="cellIs" dxfId="1199" priority="2359" operator="between">
      <formula>0.00000001</formula>
      <formula>1</formula>
    </cfRule>
  </conditionalFormatting>
  <conditionalFormatting sqref="C27">
    <cfRule type="cellIs" dxfId="1198" priority="2413" operator="between">
      <formula>0.00000001</formula>
      <formula>1</formula>
    </cfRule>
  </conditionalFormatting>
  <conditionalFormatting sqref="C27">
    <cfRule type="cellIs" dxfId="1197" priority="2411" operator="between">
      <formula>0.00000001</formula>
      <formula>1</formula>
    </cfRule>
  </conditionalFormatting>
  <conditionalFormatting sqref="C27">
    <cfRule type="cellIs" dxfId="1196" priority="2409" operator="between">
      <formula>0.00000001</formula>
      <formula>1</formula>
    </cfRule>
  </conditionalFormatting>
  <conditionalFormatting sqref="C25">
    <cfRule type="cellIs" dxfId="1195" priority="2367" operator="between">
      <formula>0.00000001</formula>
      <formula>1</formula>
    </cfRule>
  </conditionalFormatting>
  <conditionalFormatting sqref="C25">
    <cfRule type="cellIs" dxfId="1194" priority="2370" operator="between">
      <formula>0.00000001</formula>
      <formula>1</formula>
    </cfRule>
  </conditionalFormatting>
  <conditionalFormatting sqref="C27">
    <cfRule type="cellIs" dxfId="1193" priority="2365" operator="between">
      <formula>0.00000001</formula>
      <formula>1</formula>
    </cfRule>
  </conditionalFormatting>
  <conditionalFormatting sqref="C27">
    <cfRule type="cellIs" dxfId="1192" priority="2363" operator="between">
      <formula>0.00000001</formula>
      <formula>1</formula>
    </cfRule>
  </conditionalFormatting>
  <conditionalFormatting sqref="C27">
    <cfRule type="cellIs" dxfId="1191" priority="2357" operator="between">
      <formula>0.00000001</formula>
      <formula>1</formula>
    </cfRule>
  </conditionalFormatting>
  <conditionalFormatting sqref="C25">
    <cfRule type="cellIs" dxfId="1190" priority="2369" operator="between">
      <formula>0.00000001</formula>
      <formula>1</formula>
    </cfRule>
  </conditionalFormatting>
  <conditionalFormatting sqref="C25">
    <cfRule type="cellIs" dxfId="1189" priority="2431" operator="between">
      <formula>0.00000001</formula>
      <formula>1</formula>
    </cfRule>
  </conditionalFormatting>
  <conditionalFormatting sqref="I25">
    <cfRule type="cellIs" dxfId="1188" priority="2430" operator="between">
      <formula>0.000001</formula>
      <formula>1</formula>
    </cfRule>
  </conditionalFormatting>
  <conditionalFormatting sqref="G25">
    <cfRule type="cellIs" dxfId="1187" priority="2429" operator="between">
      <formula>0.00000001</formula>
      <formula>1</formula>
    </cfRule>
  </conditionalFormatting>
  <conditionalFormatting sqref="C25">
    <cfRule type="cellIs" dxfId="1186" priority="2428" operator="between">
      <formula>0.00000001</formula>
      <formula>1</formula>
    </cfRule>
  </conditionalFormatting>
  <conditionalFormatting sqref="C25">
    <cfRule type="cellIs" dxfId="1185" priority="2426" operator="between">
      <formula>0.00000001</formula>
      <formula>1</formula>
    </cfRule>
  </conditionalFormatting>
  <conditionalFormatting sqref="C25">
    <cfRule type="cellIs" dxfId="1184" priority="2424" operator="between">
      <formula>0.00000001</formula>
      <formula>1</formula>
    </cfRule>
  </conditionalFormatting>
  <conditionalFormatting sqref="C25">
    <cfRule type="cellIs" dxfId="1183" priority="2427" operator="between">
      <formula>0.00000001</formula>
      <formula>1</formula>
    </cfRule>
  </conditionalFormatting>
  <conditionalFormatting sqref="C25">
    <cfRule type="cellIs" dxfId="1182" priority="2425" operator="between">
      <formula>0.00000001</formula>
      <formula>1</formula>
    </cfRule>
  </conditionalFormatting>
  <conditionalFormatting sqref="I25">
    <cfRule type="cellIs" dxfId="1181" priority="2423" operator="between">
      <formula>0.000001</formula>
      <formula>1</formula>
    </cfRule>
  </conditionalFormatting>
  <conditionalFormatting sqref="C25">
    <cfRule type="cellIs" dxfId="1180" priority="2422" operator="between">
      <formula>0.00000001</formula>
      <formula>1</formula>
    </cfRule>
  </conditionalFormatting>
  <conditionalFormatting sqref="I25">
    <cfRule type="cellIs" dxfId="1179" priority="2421" operator="between">
      <formula>0.000001</formula>
      <formula>1</formula>
    </cfRule>
  </conditionalFormatting>
  <conditionalFormatting sqref="I25">
    <cfRule type="cellIs" dxfId="1178" priority="2419" operator="between">
      <formula>0.000001</formula>
      <formula>1</formula>
    </cfRule>
  </conditionalFormatting>
  <conditionalFormatting sqref="C25">
    <cfRule type="cellIs" dxfId="1177" priority="2420" operator="between">
      <formula>0.00000001</formula>
      <formula>1</formula>
    </cfRule>
  </conditionalFormatting>
  <conditionalFormatting sqref="I25">
    <cfRule type="cellIs" dxfId="1176" priority="2417" operator="between">
      <formula>0.000001</formula>
      <formula>1</formula>
    </cfRule>
  </conditionalFormatting>
  <conditionalFormatting sqref="C25">
    <cfRule type="cellIs" dxfId="1175" priority="2418" operator="between">
      <formula>0.00000001</formula>
      <formula>1</formula>
    </cfRule>
  </conditionalFormatting>
  <conditionalFormatting sqref="C25">
    <cfRule type="cellIs" dxfId="1174" priority="2416" operator="between">
      <formula>0.00000001</formula>
      <formula>1</formula>
    </cfRule>
  </conditionalFormatting>
  <conditionalFormatting sqref="I25">
    <cfRule type="cellIs" dxfId="1173" priority="2415" operator="between">
      <formula>0.000001</formula>
      <formula>1</formula>
    </cfRule>
  </conditionalFormatting>
  <conditionalFormatting sqref="C27">
    <cfRule type="cellIs" dxfId="1172" priority="2414" operator="between">
      <formula>0.00000001</formula>
      <formula>1</formula>
    </cfRule>
  </conditionalFormatting>
  <conditionalFormatting sqref="C27">
    <cfRule type="cellIs" dxfId="1171" priority="2412" operator="between">
      <formula>0.00000001</formula>
      <formula>1</formula>
    </cfRule>
  </conditionalFormatting>
  <conditionalFormatting sqref="C27">
    <cfRule type="cellIs" dxfId="1170" priority="2410" operator="between">
      <formula>0.00000001</formula>
      <formula>1</formula>
    </cfRule>
  </conditionalFormatting>
  <conditionalFormatting sqref="C27">
    <cfRule type="cellIs" dxfId="1169" priority="2408" operator="between">
      <formula>0.00000001</formula>
      <formula>1</formula>
    </cfRule>
  </conditionalFormatting>
  <conditionalFormatting sqref="C27">
    <cfRule type="cellIs" dxfId="1168" priority="2407" operator="between">
      <formula>0.00000001</formula>
      <formula>1</formula>
    </cfRule>
  </conditionalFormatting>
  <conditionalFormatting sqref="C27">
    <cfRule type="cellIs" dxfId="1167" priority="2390" operator="between">
      <formula>0.00000001</formula>
      <formula>1</formula>
    </cfRule>
  </conditionalFormatting>
  <conditionalFormatting sqref="C27">
    <cfRule type="cellIs" dxfId="1166" priority="2406" operator="between">
      <formula>0.00000001</formula>
      <formula>1</formula>
    </cfRule>
  </conditionalFormatting>
  <conditionalFormatting sqref="I27">
    <cfRule type="cellIs" dxfId="1165" priority="2405" operator="between">
      <formula>0.000001</formula>
      <formula>1</formula>
    </cfRule>
  </conditionalFormatting>
  <conditionalFormatting sqref="C27">
    <cfRule type="cellIs" dxfId="1164" priority="2404" operator="between">
      <formula>0.00000001</formula>
      <formula>1</formula>
    </cfRule>
  </conditionalFormatting>
  <conditionalFormatting sqref="I27">
    <cfRule type="cellIs" dxfId="1163" priority="2403" operator="between">
      <formula>0.000001</formula>
      <formula>1</formula>
    </cfRule>
  </conditionalFormatting>
  <conditionalFormatting sqref="I27">
    <cfRule type="cellIs" dxfId="1162" priority="2395" operator="between">
      <formula>0.000001</formula>
      <formula>1</formula>
    </cfRule>
  </conditionalFormatting>
  <conditionalFormatting sqref="I27">
    <cfRule type="cellIs" dxfId="1161" priority="2401" operator="between">
      <formula>0.000001</formula>
      <formula>1</formula>
    </cfRule>
  </conditionalFormatting>
  <conditionalFormatting sqref="C27">
    <cfRule type="cellIs" dxfId="1160" priority="2402" operator="between">
      <formula>0.00000001</formula>
      <formula>1</formula>
    </cfRule>
  </conditionalFormatting>
  <conditionalFormatting sqref="I27">
    <cfRule type="cellIs" dxfId="1159" priority="2399" operator="between">
      <formula>0.000001</formula>
      <formula>1</formula>
    </cfRule>
  </conditionalFormatting>
  <conditionalFormatting sqref="I27">
    <cfRule type="cellIs" dxfId="1158" priority="2397" operator="between">
      <formula>0.000001</formula>
      <formula>1</formula>
    </cfRule>
  </conditionalFormatting>
  <conditionalFormatting sqref="I27">
    <cfRule type="cellIs" dxfId="1157" priority="2393" operator="between">
      <formula>0.000001</formula>
      <formula>1</formula>
    </cfRule>
  </conditionalFormatting>
  <conditionalFormatting sqref="C27">
    <cfRule type="cellIs" dxfId="1156" priority="2392" operator="between">
      <formula>0.00000001</formula>
      <formula>1</formula>
    </cfRule>
  </conditionalFormatting>
  <conditionalFormatting sqref="I27">
    <cfRule type="cellIs" dxfId="1155" priority="2391" operator="between">
      <formula>0.000001</formula>
      <formula>1</formula>
    </cfRule>
  </conditionalFormatting>
  <conditionalFormatting sqref="C25">
    <cfRule type="cellIs" dxfId="1154" priority="2372" operator="between">
      <formula>0.00000001</formula>
      <formula>1</formula>
    </cfRule>
  </conditionalFormatting>
  <conditionalFormatting sqref="C25">
    <cfRule type="cellIs" dxfId="1153" priority="2373" operator="between">
      <formula>0.00000001</formula>
      <formula>1</formula>
    </cfRule>
  </conditionalFormatting>
  <conditionalFormatting sqref="C25">
    <cfRule type="cellIs" dxfId="1152" priority="2371" operator="between">
      <formula>0.00000001</formula>
      <formula>1</formula>
    </cfRule>
  </conditionalFormatting>
  <conditionalFormatting sqref="C25">
    <cfRule type="cellIs" dxfId="1151" priority="2368" operator="between">
      <formula>0.00000001</formula>
      <formula>1</formula>
    </cfRule>
  </conditionalFormatting>
  <conditionalFormatting sqref="C27">
    <cfRule type="cellIs" dxfId="1150" priority="2364" operator="between">
      <formula>0.00000001</formula>
      <formula>1</formula>
    </cfRule>
  </conditionalFormatting>
  <conditionalFormatting sqref="C27">
    <cfRule type="cellIs" dxfId="1149" priority="2361" operator="between">
      <formula>0.00000001</formula>
      <formula>1</formula>
    </cfRule>
  </conditionalFormatting>
  <conditionalFormatting sqref="C25">
    <cfRule type="cellIs" dxfId="1148" priority="2319" operator="between">
      <formula>0.00000001</formula>
      <formula>1</formula>
    </cfRule>
  </conditionalFormatting>
  <conditionalFormatting sqref="C27">
    <cfRule type="cellIs" dxfId="1147" priority="2338" operator="between">
      <formula>0.00000001</formula>
      <formula>1</formula>
    </cfRule>
  </conditionalFormatting>
  <conditionalFormatting sqref="I25">
    <cfRule type="cellIs" dxfId="1146" priority="2334" operator="between">
      <formula>0.000001</formula>
      <formula>1</formula>
    </cfRule>
  </conditionalFormatting>
  <conditionalFormatting sqref="I25">
    <cfRule type="cellIs" dxfId="1145" priority="2324" operator="between">
      <formula>0.000001</formula>
      <formula>1</formula>
    </cfRule>
  </conditionalFormatting>
  <conditionalFormatting sqref="I25">
    <cfRule type="cellIs" dxfId="1144" priority="2331" operator="between">
      <formula>0.000001</formula>
      <formula>1</formula>
    </cfRule>
  </conditionalFormatting>
  <conditionalFormatting sqref="I25">
    <cfRule type="cellIs" dxfId="1143" priority="2329" operator="between">
      <formula>0.000001</formula>
      <formula>1</formula>
    </cfRule>
  </conditionalFormatting>
  <conditionalFormatting sqref="C25">
    <cfRule type="cellIs" dxfId="1142" priority="2330" operator="between">
      <formula>0.00000001</formula>
      <formula>1</formula>
    </cfRule>
  </conditionalFormatting>
  <conditionalFormatting sqref="C25">
    <cfRule type="cellIs" dxfId="1141" priority="2328" operator="between">
      <formula>0.00000001</formula>
      <formula>1</formula>
    </cfRule>
  </conditionalFormatting>
  <conditionalFormatting sqref="I25">
    <cfRule type="cellIs" dxfId="1140" priority="2327" operator="between">
      <formula>0.000001</formula>
      <formula>1</formula>
    </cfRule>
  </conditionalFormatting>
  <conditionalFormatting sqref="C27">
    <cfRule type="cellIs" dxfId="1139" priority="2326" operator="between">
      <formula>0.00000001</formula>
      <formula>1</formula>
    </cfRule>
  </conditionalFormatting>
  <conditionalFormatting sqref="C25">
    <cfRule type="cellIs" dxfId="1138" priority="2325" operator="between">
      <formula>0.00000001</formula>
      <formula>1</formula>
    </cfRule>
  </conditionalFormatting>
  <conditionalFormatting sqref="I25">
    <cfRule type="cellIs" dxfId="1137" priority="2322" operator="between">
      <formula>0.000001</formula>
      <formula>1</formula>
    </cfRule>
  </conditionalFormatting>
  <conditionalFormatting sqref="C25">
    <cfRule type="cellIs" dxfId="1136" priority="2323" operator="between">
      <formula>0.00000001</formula>
      <formula>1</formula>
    </cfRule>
  </conditionalFormatting>
  <conditionalFormatting sqref="C25">
    <cfRule type="cellIs" dxfId="1135" priority="2321" operator="between">
      <formula>0.00000001</formula>
      <formula>1</formula>
    </cfRule>
  </conditionalFormatting>
  <conditionalFormatting sqref="I25">
    <cfRule type="cellIs" dxfId="1134" priority="2320" operator="between">
      <formula>0.000001</formula>
      <formula>1</formula>
    </cfRule>
  </conditionalFormatting>
  <conditionalFormatting sqref="C25">
    <cfRule type="cellIs" dxfId="1133" priority="2318" operator="between">
      <formula>0.00000001</formula>
      <formula>1</formula>
    </cfRule>
  </conditionalFormatting>
  <conditionalFormatting sqref="I13">
    <cfRule type="cellIs" dxfId="1132" priority="2254" operator="between">
      <formula>0.0001</formula>
      <formula>0.44999</formula>
    </cfRule>
  </conditionalFormatting>
  <conditionalFormatting sqref="C18">
    <cfRule type="cellIs" dxfId="1131" priority="2251" operator="between">
      <formula>0.00000001</formula>
      <formula>1</formula>
    </cfRule>
  </conditionalFormatting>
  <conditionalFormatting sqref="E18">
    <cfRule type="cellIs" dxfId="1130" priority="2249" operator="between">
      <formula>0.00000001</formula>
      <formula>1</formula>
    </cfRule>
  </conditionalFormatting>
  <conditionalFormatting sqref="E18">
    <cfRule type="cellIs" dxfId="1129" priority="2247" operator="between">
      <formula>0.00000001</formula>
      <formula>1</formula>
    </cfRule>
  </conditionalFormatting>
  <conditionalFormatting sqref="C19">
    <cfRule type="cellIs" dxfId="1128" priority="2245" operator="between">
      <formula>0.00000001</formula>
      <formula>1</formula>
    </cfRule>
  </conditionalFormatting>
  <conditionalFormatting sqref="I19">
    <cfRule type="cellIs" dxfId="1127" priority="2244" operator="between">
      <formula>0.000001</formula>
      <formula>1</formula>
    </cfRule>
  </conditionalFormatting>
  <conditionalFormatting sqref="I19">
    <cfRule type="cellIs" dxfId="1126" priority="2242" operator="between">
      <formula>0.000001</formula>
      <formula>1</formula>
    </cfRule>
  </conditionalFormatting>
  <conditionalFormatting sqref="C19">
    <cfRule type="cellIs" dxfId="1125" priority="2243" operator="between">
      <formula>0.00000001</formula>
      <formula>1</formula>
    </cfRule>
  </conditionalFormatting>
  <conditionalFormatting sqref="C19">
    <cfRule type="cellIs" dxfId="1124" priority="2241" operator="between">
      <formula>0.00000001</formula>
      <formula>1</formula>
    </cfRule>
  </conditionalFormatting>
  <conditionalFormatting sqref="E19">
    <cfRule type="cellIs" dxfId="1123" priority="2239" operator="between">
      <formula>0.00000001</formula>
      <formula>1</formula>
    </cfRule>
  </conditionalFormatting>
  <conditionalFormatting sqref="C19">
    <cfRule type="cellIs" dxfId="1122" priority="2237" operator="between">
      <formula>0.00000001</formula>
      <formula>1</formula>
    </cfRule>
  </conditionalFormatting>
  <conditionalFormatting sqref="I19">
    <cfRule type="cellIs" dxfId="1121" priority="2236" operator="between">
      <formula>0.000001</formula>
      <formula>1</formula>
    </cfRule>
  </conditionalFormatting>
  <conditionalFormatting sqref="C19">
    <cfRule type="cellIs" dxfId="1120" priority="2235" operator="between">
      <formula>0.00000001</formula>
      <formula>1</formula>
    </cfRule>
  </conditionalFormatting>
  <conditionalFormatting sqref="I19">
    <cfRule type="cellIs" dxfId="1119" priority="2234" operator="between">
      <formula>0.000001</formula>
      <formula>1</formula>
    </cfRule>
  </conditionalFormatting>
  <conditionalFormatting sqref="I19">
    <cfRule type="cellIs" dxfId="1118" priority="2232" operator="between">
      <formula>0.000001</formula>
      <formula>1</formula>
    </cfRule>
  </conditionalFormatting>
  <conditionalFormatting sqref="I18">
    <cfRule type="cellIs" dxfId="1117" priority="2230" operator="between">
      <formula>0.0001</formula>
      <formula>0.44999</formula>
    </cfRule>
  </conditionalFormatting>
  <conditionalFormatting sqref="G16">
    <cfRule type="cellIs" dxfId="1116" priority="2217" operator="between">
      <formula>0.00000001</formula>
      <formula>1</formula>
    </cfRule>
  </conditionalFormatting>
  <conditionalFormatting sqref="G16">
    <cfRule type="cellIs" dxfId="1115" priority="2213" operator="between">
      <formula>0.00000001</formula>
      <formula>1</formula>
    </cfRule>
  </conditionalFormatting>
  <conditionalFormatting sqref="I14">
    <cfRule type="cellIs" dxfId="1114" priority="2203" operator="between">
      <formula>0.0001</formula>
      <formula>0.44999</formula>
    </cfRule>
  </conditionalFormatting>
  <conditionalFormatting sqref="G21">
    <cfRule type="cellIs" dxfId="1113" priority="1106" operator="between">
      <formula>0.00000001</formula>
      <formula>1</formula>
    </cfRule>
  </conditionalFormatting>
  <conditionalFormatting sqref="C21">
    <cfRule type="cellIs" dxfId="1112" priority="1105" operator="between">
      <formula>0.00000001</formula>
      <formula>1</formula>
    </cfRule>
  </conditionalFormatting>
  <conditionalFormatting sqref="C21">
    <cfRule type="cellIs" dxfId="1111" priority="1104" operator="between">
      <formula>0.00000001</formula>
      <formula>1</formula>
    </cfRule>
  </conditionalFormatting>
  <conditionalFormatting sqref="E21">
    <cfRule type="cellIs" dxfId="1110" priority="1109" operator="between">
      <formula>0.00000001</formula>
      <formula>1</formula>
    </cfRule>
  </conditionalFormatting>
  <conditionalFormatting sqref="G21">
    <cfRule type="cellIs" dxfId="1109" priority="1108" operator="between">
      <formula>0.00000001</formula>
      <formula>1</formula>
    </cfRule>
  </conditionalFormatting>
  <conditionalFormatting sqref="E21">
    <cfRule type="cellIs" dxfId="1108" priority="1107" operator="between">
      <formula>0.00000001</formula>
      <formula>1</formula>
    </cfRule>
  </conditionalFormatting>
  <conditionalFormatting sqref="G24">
    <cfRule type="cellIs" dxfId="1107" priority="1030" operator="between">
      <formula>0.00000001</formula>
      <formula>1</formula>
    </cfRule>
  </conditionalFormatting>
  <conditionalFormatting sqref="C24">
    <cfRule type="cellIs" dxfId="1106" priority="1029" operator="between">
      <formula>0.00000001</formula>
      <formula>1</formula>
    </cfRule>
  </conditionalFormatting>
  <conditionalFormatting sqref="C24">
    <cfRule type="cellIs" dxfId="1105" priority="1032" operator="between">
      <formula>0.00000001</formula>
      <formula>1</formula>
    </cfRule>
  </conditionalFormatting>
  <conditionalFormatting sqref="I24">
    <cfRule type="cellIs" dxfId="1104" priority="1028" operator="between">
      <formula>0.000001</formula>
      <formula>1</formula>
    </cfRule>
  </conditionalFormatting>
  <conditionalFormatting sqref="C24">
    <cfRule type="cellIs" dxfId="1103" priority="993" operator="between">
      <formula>0.00000001</formula>
      <formula>1</formula>
    </cfRule>
  </conditionalFormatting>
  <conditionalFormatting sqref="C24">
    <cfRule type="cellIs" dxfId="1102" priority="991" operator="between">
      <formula>0.00000001</formula>
      <formula>1</formula>
    </cfRule>
  </conditionalFormatting>
  <conditionalFormatting sqref="C24">
    <cfRule type="cellIs" dxfId="1101" priority="989" operator="between">
      <formula>0.00000001</formula>
      <formula>1</formula>
    </cfRule>
  </conditionalFormatting>
  <conditionalFormatting sqref="C24">
    <cfRule type="cellIs" dxfId="1100" priority="987" operator="between">
      <formula>0.00000001</formula>
      <formula>1</formula>
    </cfRule>
  </conditionalFormatting>
  <conditionalFormatting sqref="C24">
    <cfRule type="cellIs" dxfId="1099" priority="978" operator="between">
      <formula>0.00000001</formula>
      <formula>1</formula>
    </cfRule>
  </conditionalFormatting>
  <conditionalFormatting sqref="C24">
    <cfRule type="cellIs" dxfId="1098" priority="974" operator="between">
      <formula>0.00000001</formula>
      <formula>1</formula>
    </cfRule>
  </conditionalFormatting>
  <conditionalFormatting sqref="C24">
    <cfRule type="cellIs" dxfId="1097" priority="972" operator="between">
      <formula>0.00000001</formula>
      <formula>1</formula>
    </cfRule>
  </conditionalFormatting>
  <conditionalFormatting sqref="C24">
    <cfRule type="cellIs" dxfId="1096" priority="970" operator="between">
      <formula>0.00000001</formula>
      <formula>1</formula>
    </cfRule>
  </conditionalFormatting>
  <conditionalFormatting sqref="C24">
    <cfRule type="cellIs" dxfId="1095" priority="966" operator="between">
      <formula>0.00000001</formula>
      <formula>1</formula>
    </cfRule>
  </conditionalFormatting>
  <conditionalFormatting sqref="G24">
    <cfRule type="cellIs" dxfId="1094" priority="964" operator="between">
      <formula>0.00000001</formula>
      <formula>1</formula>
    </cfRule>
  </conditionalFormatting>
  <conditionalFormatting sqref="C24">
    <cfRule type="cellIs" dxfId="1093" priority="962" operator="between">
      <formula>0.00000001</formula>
      <formula>1</formula>
    </cfRule>
  </conditionalFormatting>
  <conditionalFormatting sqref="C24">
    <cfRule type="cellIs" dxfId="1092" priority="925" operator="between">
      <formula>0.00000001</formula>
      <formula>1</formula>
    </cfRule>
  </conditionalFormatting>
  <conditionalFormatting sqref="C24">
    <cfRule type="cellIs" dxfId="1091" priority="923" operator="between">
      <formula>0.00000001</formula>
      <formula>1</formula>
    </cfRule>
  </conditionalFormatting>
  <conditionalFormatting sqref="C24">
    <cfRule type="cellIs" dxfId="1090" priority="922" operator="between">
      <formula>0.00000001</formula>
      <formula>1</formula>
    </cfRule>
  </conditionalFormatting>
  <conditionalFormatting sqref="C24">
    <cfRule type="cellIs" dxfId="1089" priority="924" operator="between">
      <formula>0.00000001</formula>
      <formula>1</formula>
    </cfRule>
  </conditionalFormatting>
  <conditionalFormatting sqref="I24">
    <cfRule type="cellIs" dxfId="1088" priority="919" operator="between">
      <formula>0.000001</formula>
      <formula>1</formula>
    </cfRule>
  </conditionalFormatting>
  <conditionalFormatting sqref="C24">
    <cfRule type="cellIs" dxfId="1087" priority="918" operator="between">
      <formula>0.00000001</formula>
      <formula>1</formula>
    </cfRule>
  </conditionalFormatting>
  <conditionalFormatting sqref="I24">
    <cfRule type="cellIs" dxfId="1086" priority="917" operator="between">
      <formula>0.000001</formula>
      <formula>1</formula>
    </cfRule>
  </conditionalFormatting>
  <conditionalFormatting sqref="C24">
    <cfRule type="cellIs" dxfId="1085" priority="916" operator="between">
      <formula>0.00000001</formula>
      <formula>1</formula>
    </cfRule>
  </conditionalFormatting>
  <conditionalFormatting sqref="I24">
    <cfRule type="cellIs" dxfId="1084" priority="915" operator="between">
      <formula>0.000001</formula>
      <formula>1</formula>
    </cfRule>
  </conditionalFormatting>
  <conditionalFormatting sqref="C24">
    <cfRule type="cellIs" dxfId="1083" priority="914" operator="between">
      <formula>0.00000001</formula>
      <formula>1</formula>
    </cfRule>
  </conditionalFormatting>
  <conditionalFormatting sqref="I24">
    <cfRule type="cellIs" dxfId="1082" priority="913" operator="between">
      <formula>0.000001</formula>
      <formula>1</formula>
    </cfRule>
  </conditionalFormatting>
  <conditionalFormatting sqref="C24">
    <cfRule type="cellIs" dxfId="1081" priority="1080" operator="between">
      <formula>0.00000001</formula>
      <formula>1</formula>
    </cfRule>
  </conditionalFormatting>
  <conditionalFormatting sqref="C24">
    <cfRule type="cellIs" dxfId="1080" priority="1083" operator="between">
      <formula>0.00000001</formula>
      <formula>1</formula>
    </cfRule>
  </conditionalFormatting>
  <conditionalFormatting sqref="C24">
    <cfRule type="cellIs" dxfId="1079" priority="1085" operator="between">
      <formula>0.00000001</formula>
      <formula>1</formula>
    </cfRule>
  </conditionalFormatting>
  <conditionalFormatting sqref="G24">
    <cfRule type="cellIs" dxfId="1078" priority="1081" operator="between">
      <formula>0.00000001</formula>
      <formula>1</formula>
    </cfRule>
  </conditionalFormatting>
  <conditionalFormatting sqref="I24">
    <cfRule type="cellIs" dxfId="1077" priority="1037" operator="between">
      <formula>0.000001</formula>
      <formula>1</formula>
    </cfRule>
  </conditionalFormatting>
  <conditionalFormatting sqref="C24">
    <cfRule type="cellIs" dxfId="1076" priority="1045" operator="between">
      <formula>0.00000001</formula>
      <formula>1</formula>
    </cfRule>
  </conditionalFormatting>
  <conditionalFormatting sqref="C24">
    <cfRule type="cellIs" dxfId="1075" priority="1043" operator="between">
      <formula>0.00000001</formula>
      <formula>1</formula>
    </cfRule>
  </conditionalFormatting>
  <conditionalFormatting sqref="E24">
    <cfRule type="cellIs" dxfId="1074" priority="1041" operator="between">
      <formula>0.00000001</formula>
      <formula>1</formula>
    </cfRule>
  </conditionalFormatting>
  <conditionalFormatting sqref="I24">
    <cfRule type="cellIs" dxfId="1073" priority="1040" operator="between">
      <formula>0.000001</formula>
      <formula>1</formula>
    </cfRule>
  </conditionalFormatting>
  <conditionalFormatting sqref="C24">
    <cfRule type="cellIs" dxfId="1072" priority="1038" operator="between">
      <formula>0.00000001</formula>
      <formula>1</formula>
    </cfRule>
  </conditionalFormatting>
  <conditionalFormatting sqref="I24">
    <cfRule type="cellIs" dxfId="1071" priority="1035" operator="between">
      <formula>0.000001</formula>
      <formula>1</formula>
    </cfRule>
  </conditionalFormatting>
  <conditionalFormatting sqref="C24">
    <cfRule type="cellIs" dxfId="1070" priority="1036" operator="between">
      <formula>0.00000001</formula>
      <formula>1</formula>
    </cfRule>
  </conditionalFormatting>
  <conditionalFormatting sqref="C24">
    <cfRule type="cellIs" dxfId="1069" priority="1034" operator="between">
      <formula>0.00000001</formula>
      <formula>1</formula>
    </cfRule>
  </conditionalFormatting>
  <conditionalFormatting sqref="I24">
    <cfRule type="cellIs" dxfId="1068" priority="1033" operator="between">
      <formula>0.000001</formula>
      <formula>1</formula>
    </cfRule>
  </conditionalFormatting>
  <conditionalFormatting sqref="C24">
    <cfRule type="cellIs" dxfId="1067" priority="967" operator="between">
      <formula>0.00000001</formula>
      <formula>1</formula>
    </cfRule>
  </conditionalFormatting>
  <conditionalFormatting sqref="C24">
    <cfRule type="cellIs" dxfId="1066" priority="965" operator="between">
      <formula>0.00000001</formula>
      <formula>1</formula>
    </cfRule>
  </conditionalFormatting>
  <conditionalFormatting sqref="C24">
    <cfRule type="cellIs" dxfId="1065" priority="943" operator="between">
      <formula>0.00000001</formula>
      <formula>1</formula>
    </cfRule>
  </conditionalFormatting>
  <conditionalFormatting sqref="C24">
    <cfRule type="cellIs" dxfId="1064" priority="935" operator="between">
      <formula>0.00000001</formula>
      <formula>1</formula>
    </cfRule>
  </conditionalFormatting>
  <conditionalFormatting sqref="C24">
    <cfRule type="cellIs" dxfId="1063" priority="963" operator="between">
      <formula>0.00000001</formula>
      <formula>1</formula>
    </cfRule>
  </conditionalFormatting>
  <conditionalFormatting sqref="C24">
    <cfRule type="cellIs" dxfId="1062" priority="961" operator="between">
      <formula>0.00000001</formula>
      <formula>1</formula>
    </cfRule>
  </conditionalFormatting>
  <conditionalFormatting sqref="G24">
    <cfRule type="cellIs" dxfId="1061" priority="927" operator="between">
      <formula>0.00000001</formula>
      <formula>1</formula>
    </cfRule>
  </conditionalFormatting>
  <conditionalFormatting sqref="I24">
    <cfRule type="cellIs" dxfId="1060" priority="942" operator="between">
      <formula>0.000001</formula>
      <formula>1</formula>
    </cfRule>
  </conditionalFormatting>
  <conditionalFormatting sqref="C24">
    <cfRule type="cellIs" dxfId="1059" priority="941" operator="between">
      <formula>0.00000001</formula>
      <formula>1</formula>
    </cfRule>
  </conditionalFormatting>
  <conditionalFormatting sqref="I24">
    <cfRule type="cellIs" dxfId="1058" priority="940" operator="between">
      <formula>0.000001</formula>
      <formula>1</formula>
    </cfRule>
  </conditionalFormatting>
  <conditionalFormatting sqref="I24">
    <cfRule type="cellIs" dxfId="1057" priority="932" operator="between">
      <formula>0.000001</formula>
      <formula>1</formula>
    </cfRule>
  </conditionalFormatting>
  <conditionalFormatting sqref="I24">
    <cfRule type="cellIs" dxfId="1056" priority="938" operator="between">
      <formula>0.000001</formula>
      <formula>1</formula>
    </cfRule>
  </conditionalFormatting>
  <conditionalFormatting sqref="C24">
    <cfRule type="cellIs" dxfId="1055" priority="939" operator="between">
      <formula>0.00000001</formula>
      <formula>1</formula>
    </cfRule>
  </conditionalFormatting>
  <conditionalFormatting sqref="I24">
    <cfRule type="cellIs" dxfId="1054" priority="936" operator="between">
      <formula>0.000001</formula>
      <formula>1</formula>
    </cfRule>
  </conditionalFormatting>
  <conditionalFormatting sqref="C24">
    <cfRule type="cellIs" dxfId="1053" priority="937" operator="between">
      <formula>0.00000001</formula>
      <formula>1</formula>
    </cfRule>
  </conditionalFormatting>
  <conditionalFormatting sqref="I24">
    <cfRule type="cellIs" dxfId="1052" priority="934" operator="between">
      <formula>0.000001</formula>
      <formula>1</formula>
    </cfRule>
  </conditionalFormatting>
  <conditionalFormatting sqref="C24">
    <cfRule type="cellIs" dxfId="1051" priority="933" operator="between">
      <formula>0.00000001</formula>
      <formula>1</formula>
    </cfRule>
  </conditionalFormatting>
  <conditionalFormatting sqref="C24">
    <cfRule type="cellIs" dxfId="1050" priority="931" operator="between">
      <formula>0.00000001</formula>
      <formula>1</formula>
    </cfRule>
  </conditionalFormatting>
  <conditionalFormatting sqref="C24">
    <cfRule type="cellIs" dxfId="1049" priority="929" operator="between">
      <formula>0.00000001</formula>
      <formula>1</formula>
    </cfRule>
  </conditionalFormatting>
  <conditionalFormatting sqref="I24">
    <cfRule type="cellIs" dxfId="1048" priority="928" operator="between">
      <formula>0.000001</formula>
      <formula>1</formula>
    </cfRule>
  </conditionalFormatting>
  <conditionalFormatting sqref="C24">
    <cfRule type="cellIs" dxfId="1047" priority="926" operator="between">
      <formula>0.00000001</formula>
      <formula>1</formula>
    </cfRule>
  </conditionalFormatting>
  <conditionalFormatting sqref="C24">
    <cfRule type="cellIs" dxfId="1046" priority="1101" operator="between">
      <formula>0.00000001</formula>
      <formula>1</formula>
    </cfRule>
  </conditionalFormatting>
  <conditionalFormatting sqref="C24">
    <cfRule type="cellIs" dxfId="1045" priority="1103" operator="between">
      <formula>0.00000001</formula>
      <formula>1</formula>
    </cfRule>
  </conditionalFormatting>
  <conditionalFormatting sqref="C24">
    <cfRule type="cellIs" dxfId="1044" priority="1102" operator="between">
      <formula>0.00000001</formula>
      <formula>1</formula>
    </cfRule>
  </conditionalFormatting>
  <conditionalFormatting sqref="C24">
    <cfRule type="cellIs" dxfId="1043" priority="1098" operator="between">
      <formula>0.00000001</formula>
      <formula>1</formula>
    </cfRule>
  </conditionalFormatting>
  <conditionalFormatting sqref="C24">
    <cfRule type="cellIs" dxfId="1042" priority="1100" operator="between">
      <formula>0.00000001</formula>
      <formula>1</formula>
    </cfRule>
  </conditionalFormatting>
  <conditionalFormatting sqref="C24">
    <cfRule type="cellIs" dxfId="1041" priority="1099" operator="between">
      <formula>0.00000001</formula>
      <formula>1</formula>
    </cfRule>
  </conditionalFormatting>
  <conditionalFormatting sqref="G24">
    <cfRule type="cellIs" dxfId="1040" priority="1097" operator="between">
      <formula>0.00000001</formula>
      <formula>1</formula>
    </cfRule>
  </conditionalFormatting>
  <conditionalFormatting sqref="C24">
    <cfRule type="cellIs" dxfId="1039" priority="1094" operator="between">
      <formula>0.00000001</formula>
      <formula>1</formula>
    </cfRule>
  </conditionalFormatting>
  <conditionalFormatting sqref="C24">
    <cfRule type="cellIs" dxfId="1038" priority="1093" operator="between">
      <formula>0.00000001</formula>
      <formula>1</formula>
    </cfRule>
  </conditionalFormatting>
  <conditionalFormatting sqref="E24">
    <cfRule type="cellIs" dxfId="1037" priority="1092" operator="between">
      <formula>0.00000001</formula>
      <formula>1</formula>
    </cfRule>
  </conditionalFormatting>
  <conditionalFormatting sqref="C24">
    <cfRule type="cellIs" dxfId="1036" priority="1096" operator="between">
      <formula>0.00000001</formula>
      <formula>1</formula>
    </cfRule>
  </conditionalFormatting>
  <conditionalFormatting sqref="C24">
    <cfRule type="cellIs" dxfId="1035" priority="1095" operator="between">
      <formula>0.00000001</formula>
      <formula>1</formula>
    </cfRule>
  </conditionalFormatting>
  <conditionalFormatting sqref="I24">
    <cfRule type="cellIs" dxfId="1034" priority="1091" operator="between">
      <formula>0.000001</formula>
      <formula>1</formula>
    </cfRule>
  </conditionalFormatting>
  <conditionalFormatting sqref="I24">
    <cfRule type="cellIs" dxfId="1033" priority="1090" operator="between">
      <formula>0.000001</formula>
      <formula>1</formula>
    </cfRule>
  </conditionalFormatting>
  <conditionalFormatting sqref="C24">
    <cfRule type="cellIs" dxfId="1032" priority="1089" operator="between">
      <formula>0.00000001</formula>
      <formula>1</formula>
    </cfRule>
  </conditionalFormatting>
  <conditionalFormatting sqref="I24">
    <cfRule type="cellIs" dxfId="1031" priority="1088" operator="between">
      <formula>0.000001</formula>
      <formula>1</formula>
    </cfRule>
  </conditionalFormatting>
  <conditionalFormatting sqref="C24">
    <cfRule type="cellIs" dxfId="1030" priority="1087" operator="between">
      <formula>0.00000001</formula>
      <formula>1</formula>
    </cfRule>
  </conditionalFormatting>
  <conditionalFormatting sqref="I24">
    <cfRule type="cellIs" dxfId="1029" priority="1086" operator="between">
      <formula>0.000001</formula>
      <formula>1</formula>
    </cfRule>
  </conditionalFormatting>
  <conditionalFormatting sqref="I24">
    <cfRule type="cellIs" dxfId="1028" priority="1084" operator="between">
      <formula>0.000001</formula>
      <formula>1</formula>
    </cfRule>
  </conditionalFormatting>
  <conditionalFormatting sqref="I24">
    <cfRule type="cellIs" dxfId="1027" priority="1082" operator="between">
      <formula>0.000001</formula>
      <formula>1</formula>
    </cfRule>
  </conditionalFormatting>
  <conditionalFormatting sqref="I24">
    <cfRule type="cellIs" dxfId="1026" priority="1079" operator="between">
      <formula>0.000001</formula>
      <formula>1</formula>
    </cfRule>
  </conditionalFormatting>
  <conditionalFormatting sqref="C24">
    <cfRule type="cellIs" dxfId="1025" priority="1078" operator="between">
      <formula>0.00000001</formula>
      <formula>1</formula>
    </cfRule>
  </conditionalFormatting>
  <conditionalFormatting sqref="I24">
    <cfRule type="cellIs" dxfId="1024" priority="1077" operator="between">
      <formula>0.000001</formula>
      <formula>1</formula>
    </cfRule>
  </conditionalFormatting>
  <conditionalFormatting sqref="I24">
    <cfRule type="cellIs" dxfId="1023" priority="1075" operator="between">
      <formula>0.000001</formula>
      <formula>1</formula>
    </cfRule>
  </conditionalFormatting>
  <conditionalFormatting sqref="C24">
    <cfRule type="cellIs" dxfId="1022" priority="1076" operator="between">
      <formula>0.00000001</formula>
      <formula>1</formula>
    </cfRule>
  </conditionalFormatting>
  <conditionalFormatting sqref="I24">
    <cfRule type="cellIs" dxfId="1021" priority="1073" operator="between">
      <formula>0.000001</formula>
      <formula>1</formula>
    </cfRule>
  </conditionalFormatting>
  <conditionalFormatting sqref="C24">
    <cfRule type="cellIs" dxfId="1020" priority="1074" operator="between">
      <formula>0.00000001</formula>
      <formula>1</formula>
    </cfRule>
  </conditionalFormatting>
  <conditionalFormatting sqref="C24">
    <cfRule type="cellIs" dxfId="1019" priority="1072" operator="between">
      <formula>0.00000001</formula>
      <formula>1</formula>
    </cfRule>
  </conditionalFormatting>
  <conditionalFormatting sqref="I24">
    <cfRule type="cellIs" dxfId="1018" priority="1071" operator="between">
      <formula>0.000001</formula>
      <formula>1</formula>
    </cfRule>
  </conditionalFormatting>
  <conditionalFormatting sqref="I24">
    <cfRule type="cellIs" dxfId="1017" priority="1069" operator="between">
      <formula>0.000001</formula>
      <formula>1</formula>
    </cfRule>
  </conditionalFormatting>
  <conditionalFormatting sqref="C24">
    <cfRule type="cellIs" dxfId="1016" priority="1070" operator="between">
      <formula>0.00000001</formula>
      <formula>1</formula>
    </cfRule>
  </conditionalFormatting>
  <conditionalFormatting sqref="I24">
    <cfRule type="cellIs" dxfId="1015" priority="1067" operator="between">
      <formula>0.000001</formula>
      <formula>1</formula>
    </cfRule>
  </conditionalFormatting>
  <conditionalFormatting sqref="C24">
    <cfRule type="cellIs" dxfId="1014" priority="1068" operator="between">
      <formula>0.00000001</formula>
      <formula>1</formula>
    </cfRule>
  </conditionalFormatting>
  <conditionalFormatting sqref="C24">
    <cfRule type="cellIs" dxfId="1013" priority="1066" operator="between">
      <formula>0.00000001</formula>
      <formula>1</formula>
    </cfRule>
  </conditionalFormatting>
  <conditionalFormatting sqref="I24">
    <cfRule type="cellIs" dxfId="1012" priority="1065" operator="between">
      <formula>0.000001</formula>
      <formula>1</formula>
    </cfRule>
  </conditionalFormatting>
  <conditionalFormatting sqref="C24">
    <cfRule type="cellIs" dxfId="1011" priority="1063" operator="between">
      <formula>0.00000001</formula>
      <formula>1</formula>
    </cfRule>
  </conditionalFormatting>
  <conditionalFormatting sqref="C24">
    <cfRule type="cellIs" dxfId="1010" priority="1064" operator="between">
      <formula>0.00000001</formula>
      <formula>1</formula>
    </cfRule>
  </conditionalFormatting>
  <conditionalFormatting sqref="C24">
    <cfRule type="cellIs" dxfId="1009" priority="1062" operator="between">
      <formula>0.00000001</formula>
      <formula>1</formula>
    </cfRule>
  </conditionalFormatting>
  <conditionalFormatting sqref="I24">
    <cfRule type="cellIs" dxfId="1008" priority="1061" operator="between">
      <formula>0.000001</formula>
      <formula>1</formula>
    </cfRule>
  </conditionalFormatting>
  <conditionalFormatting sqref="G24">
    <cfRule type="cellIs" dxfId="1007" priority="1060" operator="between">
      <formula>0.00000001</formula>
      <formula>1</formula>
    </cfRule>
  </conditionalFormatting>
  <conditionalFormatting sqref="C24">
    <cfRule type="cellIs" dxfId="1006" priority="1059" operator="between">
      <formula>0.00000001</formula>
      <formula>1</formula>
    </cfRule>
  </conditionalFormatting>
  <conditionalFormatting sqref="C24">
    <cfRule type="cellIs" dxfId="1005" priority="1057" operator="between">
      <formula>0.00000001</formula>
      <formula>1</formula>
    </cfRule>
  </conditionalFormatting>
  <conditionalFormatting sqref="C24">
    <cfRule type="cellIs" dxfId="1004" priority="1055" operator="between">
      <formula>0.00000001</formula>
      <formula>1</formula>
    </cfRule>
  </conditionalFormatting>
  <conditionalFormatting sqref="C24">
    <cfRule type="cellIs" dxfId="1003" priority="1058" operator="between">
      <formula>0.00000001</formula>
      <formula>1</formula>
    </cfRule>
  </conditionalFormatting>
  <conditionalFormatting sqref="C24">
    <cfRule type="cellIs" dxfId="1002" priority="1056" operator="between">
      <formula>0.00000001</formula>
      <formula>1</formula>
    </cfRule>
  </conditionalFormatting>
  <conditionalFormatting sqref="I24">
    <cfRule type="cellIs" dxfId="1001" priority="1054" operator="between">
      <formula>0.000001</formula>
      <formula>1</formula>
    </cfRule>
  </conditionalFormatting>
  <conditionalFormatting sqref="C24">
    <cfRule type="cellIs" dxfId="1000" priority="1053" operator="between">
      <formula>0.00000001</formula>
      <formula>1</formula>
    </cfRule>
  </conditionalFormatting>
  <conditionalFormatting sqref="I24">
    <cfRule type="cellIs" dxfId="999" priority="1052" operator="between">
      <formula>0.000001</formula>
      <formula>1</formula>
    </cfRule>
  </conditionalFormatting>
  <conditionalFormatting sqref="I24">
    <cfRule type="cellIs" dxfId="998" priority="1050" operator="between">
      <formula>0.000001</formula>
      <formula>1</formula>
    </cfRule>
  </conditionalFormatting>
  <conditionalFormatting sqref="C24">
    <cfRule type="cellIs" dxfId="997" priority="1051" operator="between">
      <formula>0.00000001</formula>
      <formula>1</formula>
    </cfRule>
  </conditionalFormatting>
  <conditionalFormatting sqref="I24">
    <cfRule type="cellIs" dxfId="996" priority="1048" operator="between">
      <formula>0.000001</formula>
      <formula>1</formula>
    </cfRule>
  </conditionalFormatting>
  <conditionalFormatting sqref="C24">
    <cfRule type="cellIs" dxfId="995" priority="1049" operator="between">
      <formula>0.00000001</formula>
      <formula>1</formula>
    </cfRule>
  </conditionalFormatting>
  <conditionalFormatting sqref="C24">
    <cfRule type="cellIs" dxfId="994" priority="1047" operator="between">
      <formula>0.00000001</formula>
      <formula>1</formula>
    </cfRule>
  </conditionalFormatting>
  <conditionalFormatting sqref="I24">
    <cfRule type="cellIs" dxfId="993" priority="1046" operator="between">
      <formula>0.000001</formula>
      <formula>1</formula>
    </cfRule>
  </conditionalFormatting>
  <conditionalFormatting sqref="C24">
    <cfRule type="cellIs" dxfId="992" priority="1042" operator="between">
      <formula>0.00000001</formula>
      <formula>1</formula>
    </cfRule>
  </conditionalFormatting>
  <conditionalFormatting sqref="C24">
    <cfRule type="cellIs" dxfId="991" priority="1044" operator="between">
      <formula>0.00000001</formula>
      <formula>1</formula>
    </cfRule>
  </conditionalFormatting>
  <conditionalFormatting sqref="I24">
    <cfRule type="cellIs" dxfId="990" priority="1039" operator="between">
      <formula>0.000001</formula>
      <formula>1</formula>
    </cfRule>
  </conditionalFormatting>
  <conditionalFormatting sqref="I24">
    <cfRule type="cellIs" dxfId="989" priority="1031" operator="between">
      <formula>0.000001</formula>
      <formula>1</formula>
    </cfRule>
  </conditionalFormatting>
  <conditionalFormatting sqref="C24">
    <cfRule type="cellIs" dxfId="988" priority="1027" operator="between">
      <formula>0.00000001</formula>
      <formula>1</formula>
    </cfRule>
  </conditionalFormatting>
  <conditionalFormatting sqref="I24">
    <cfRule type="cellIs" dxfId="987" priority="1026" operator="between">
      <formula>0.000001</formula>
      <formula>1</formula>
    </cfRule>
  </conditionalFormatting>
  <conditionalFormatting sqref="I24">
    <cfRule type="cellIs" dxfId="986" priority="1024" operator="between">
      <formula>0.000001</formula>
      <formula>1</formula>
    </cfRule>
  </conditionalFormatting>
  <conditionalFormatting sqref="C24">
    <cfRule type="cellIs" dxfId="985" priority="1025" operator="between">
      <formula>0.00000001</formula>
      <formula>1</formula>
    </cfRule>
  </conditionalFormatting>
  <conditionalFormatting sqref="I24">
    <cfRule type="cellIs" dxfId="984" priority="1022" operator="between">
      <formula>0.000001</formula>
      <formula>1</formula>
    </cfRule>
  </conditionalFormatting>
  <conditionalFormatting sqref="C24">
    <cfRule type="cellIs" dxfId="983" priority="1023" operator="between">
      <formula>0.00000001</formula>
      <formula>1</formula>
    </cfRule>
  </conditionalFormatting>
  <conditionalFormatting sqref="C24">
    <cfRule type="cellIs" dxfId="982" priority="1021" operator="between">
      <formula>0.00000001</formula>
      <formula>1</formula>
    </cfRule>
  </conditionalFormatting>
  <conditionalFormatting sqref="I24">
    <cfRule type="cellIs" dxfId="981" priority="1020" operator="between">
      <formula>0.000001</formula>
      <formula>1</formula>
    </cfRule>
  </conditionalFormatting>
  <conditionalFormatting sqref="I24">
    <cfRule type="cellIs" dxfId="980" priority="1018" operator="between">
      <formula>0.000001</formula>
      <formula>1</formula>
    </cfRule>
  </conditionalFormatting>
  <conditionalFormatting sqref="C24">
    <cfRule type="cellIs" dxfId="979" priority="1019" operator="between">
      <formula>0.00000001</formula>
      <formula>1</formula>
    </cfRule>
  </conditionalFormatting>
  <conditionalFormatting sqref="I24">
    <cfRule type="cellIs" dxfId="978" priority="1016" operator="between">
      <formula>0.000001</formula>
      <formula>1</formula>
    </cfRule>
  </conditionalFormatting>
  <conditionalFormatting sqref="C24">
    <cfRule type="cellIs" dxfId="977" priority="1017" operator="between">
      <formula>0.00000001</formula>
      <formula>1</formula>
    </cfRule>
  </conditionalFormatting>
  <conditionalFormatting sqref="C24">
    <cfRule type="cellIs" dxfId="976" priority="1015" operator="between">
      <formula>0.00000001</formula>
      <formula>1</formula>
    </cfRule>
  </conditionalFormatting>
  <conditionalFormatting sqref="I24">
    <cfRule type="cellIs" dxfId="975" priority="1014" operator="between">
      <formula>0.000001</formula>
      <formula>1</formula>
    </cfRule>
  </conditionalFormatting>
  <conditionalFormatting sqref="C24">
    <cfRule type="cellIs" dxfId="974" priority="1012" operator="between">
      <formula>0.00000001</formula>
      <formula>1</formula>
    </cfRule>
  </conditionalFormatting>
  <conditionalFormatting sqref="C24">
    <cfRule type="cellIs" dxfId="973" priority="1013" operator="between">
      <formula>0.00000001</formula>
      <formula>1</formula>
    </cfRule>
  </conditionalFormatting>
  <conditionalFormatting sqref="C24">
    <cfRule type="cellIs" dxfId="972" priority="988" operator="between">
      <formula>0.00000001</formula>
      <formula>1</formula>
    </cfRule>
  </conditionalFormatting>
  <conditionalFormatting sqref="C24">
    <cfRule type="cellIs" dxfId="971" priority="990" operator="between">
      <formula>0.00000001</formula>
      <formula>1</formula>
    </cfRule>
  </conditionalFormatting>
  <conditionalFormatting sqref="C24">
    <cfRule type="cellIs" dxfId="970" priority="1011" operator="between">
      <formula>0.00000001</formula>
      <formula>1</formula>
    </cfRule>
  </conditionalFormatting>
  <conditionalFormatting sqref="I24">
    <cfRule type="cellIs" dxfId="969" priority="1010" operator="between">
      <formula>0.000001</formula>
      <formula>1</formula>
    </cfRule>
  </conditionalFormatting>
  <conditionalFormatting sqref="G24">
    <cfRule type="cellIs" dxfId="968" priority="1009" operator="between">
      <formula>0.00000001</formula>
      <formula>1</formula>
    </cfRule>
  </conditionalFormatting>
  <conditionalFormatting sqref="C24">
    <cfRule type="cellIs" dxfId="967" priority="1008" operator="between">
      <formula>0.00000001</formula>
      <formula>1</formula>
    </cfRule>
  </conditionalFormatting>
  <conditionalFormatting sqref="C24">
    <cfRule type="cellIs" dxfId="966" priority="1006" operator="between">
      <formula>0.00000001</formula>
      <formula>1</formula>
    </cfRule>
  </conditionalFormatting>
  <conditionalFormatting sqref="C24">
    <cfRule type="cellIs" dxfId="965" priority="1004" operator="between">
      <formula>0.00000001</formula>
      <formula>1</formula>
    </cfRule>
  </conditionalFormatting>
  <conditionalFormatting sqref="C24">
    <cfRule type="cellIs" dxfId="964" priority="1007" operator="between">
      <formula>0.00000001</formula>
      <formula>1</formula>
    </cfRule>
  </conditionalFormatting>
  <conditionalFormatting sqref="C24">
    <cfRule type="cellIs" dxfId="963" priority="1005" operator="between">
      <formula>0.00000001</formula>
      <formula>1</formula>
    </cfRule>
  </conditionalFormatting>
  <conditionalFormatting sqref="I24">
    <cfRule type="cellIs" dxfId="962" priority="1003" operator="between">
      <formula>0.000001</formula>
      <formula>1</formula>
    </cfRule>
  </conditionalFormatting>
  <conditionalFormatting sqref="C24">
    <cfRule type="cellIs" dxfId="961" priority="1002" operator="between">
      <formula>0.00000001</formula>
      <formula>1</formula>
    </cfRule>
  </conditionalFormatting>
  <conditionalFormatting sqref="I24">
    <cfRule type="cellIs" dxfId="960" priority="1001" operator="between">
      <formula>0.000001</formula>
      <formula>1</formula>
    </cfRule>
  </conditionalFormatting>
  <conditionalFormatting sqref="I24">
    <cfRule type="cellIs" dxfId="959" priority="999" operator="between">
      <formula>0.000001</formula>
      <formula>1</formula>
    </cfRule>
  </conditionalFormatting>
  <conditionalFormatting sqref="C24">
    <cfRule type="cellIs" dxfId="958" priority="1000" operator="between">
      <formula>0.00000001</formula>
      <formula>1</formula>
    </cfRule>
  </conditionalFormatting>
  <conditionalFormatting sqref="I24">
    <cfRule type="cellIs" dxfId="957" priority="997" operator="between">
      <formula>0.000001</formula>
      <formula>1</formula>
    </cfRule>
  </conditionalFormatting>
  <conditionalFormatting sqref="C24">
    <cfRule type="cellIs" dxfId="956" priority="998" operator="between">
      <formula>0.00000001</formula>
      <formula>1</formula>
    </cfRule>
  </conditionalFormatting>
  <conditionalFormatting sqref="C24">
    <cfRule type="cellIs" dxfId="955" priority="996" operator="between">
      <formula>0.00000001</formula>
      <formula>1</formula>
    </cfRule>
  </conditionalFormatting>
  <conditionalFormatting sqref="I24">
    <cfRule type="cellIs" dxfId="954" priority="995" operator="between">
      <formula>0.000001</formula>
      <formula>1</formula>
    </cfRule>
  </conditionalFormatting>
  <conditionalFormatting sqref="C24">
    <cfRule type="cellIs" dxfId="953" priority="994" operator="between">
      <formula>0.00000001</formula>
      <formula>1</formula>
    </cfRule>
  </conditionalFormatting>
  <conditionalFormatting sqref="C24">
    <cfRule type="cellIs" dxfId="952" priority="992" operator="between">
      <formula>0.00000001</formula>
      <formula>1</formula>
    </cfRule>
  </conditionalFormatting>
  <conditionalFormatting sqref="C24">
    <cfRule type="cellIs" dxfId="951" priority="986" operator="between">
      <formula>0.00000001</formula>
      <formula>1</formula>
    </cfRule>
  </conditionalFormatting>
  <conditionalFormatting sqref="I24">
    <cfRule type="cellIs" dxfId="950" priority="985" operator="between">
      <formula>0.000001</formula>
      <formula>1</formula>
    </cfRule>
  </conditionalFormatting>
  <conditionalFormatting sqref="C24">
    <cfRule type="cellIs" dxfId="949" priority="984" operator="between">
      <formula>0.00000001</formula>
      <formula>1</formula>
    </cfRule>
  </conditionalFormatting>
  <conditionalFormatting sqref="I24">
    <cfRule type="cellIs" dxfId="948" priority="983" operator="between">
      <formula>0.000001</formula>
      <formula>1</formula>
    </cfRule>
  </conditionalFormatting>
  <conditionalFormatting sqref="I24">
    <cfRule type="cellIs" dxfId="947" priority="975" operator="between">
      <formula>0.000001</formula>
      <formula>1</formula>
    </cfRule>
  </conditionalFormatting>
  <conditionalFormatting sqref="I24">
    <cfRule type="cellIs" dxfId="946" priority="981" operator="between">
      <formula>0.000001</formula>
      <formula>1</formula>
    </cfRule>
  </conditionalFormatting>
  <conditionalFormatting sqref="C24">
    <cfRule type="cellIs" dxfId="945" priority="982" operator="between">
      <formula>0.00000001</formula>
      <formula>1</formula>
    </cfRule>
  </conditionalFormatting>
  <conditionalFormatting sqref="I24">
    <cfRule type="cellIs" dxfId="944" priority="979" operator="between">
      <formula>0.000001</formula>
      <formula>1</formula>
    </cfRule>
  </conditionalFormatting>
  <conditionalFormatting sqref="C24">
    <cfRule type="cellIs" dxfId="943" priority="980" operator="between">
      <formula>0.00000001</formula>
      <formula>1</formula>
    </cfRule>
  </conditionalFormatting>
  <conditionalFormatting sqref="I24">
    <cfRule type="cellIs" dxfId="942" priority="977" operator="between">
      <formula>0.000001</formula>
      <formula>1</formula>
    </cfRule>
  </conditionalFormatting>
  <conditionalFormatting sqref="C24">
    <cfRule type="cellIs" dxfId="941" priority="976" operator="between">
      <formula>0.00000001</formula>
      <formula>1</formula>
    </cfRule>
  </conditionalFormatting>
  <conditionalFormatting sqref="I24">
    <cfRule type="cellIs" dxfId="940" priority="973" operator="between">
      <formula>0.000001</formula>
      <formula>1</formula>
    </cfRule>
  </conditionalFormatting>
  <conditionalFormatting sqref="I24">
    <cfRule type="cellIs" dxfId="939" priority="971" operator="between">
      <formula>0.000001</formula>
      <formula>1</formula>
    </cfRule>
  </conditionalFormatting>
  <conditionalFormatting sqref="C24">
    <cfRule type="cellIs" dxfId="938" priority="969" operator="between">
      <formula>0.00000001</formula>
      <formula>1</formula>
    </cfRule>
  </conditionalFormatting>
  <conditionalFormatting sqref="H24">
    <cfRule type="cellIs" dxfId="937" priority="968" operator="between">
      <formula>0.000001</formula>
      <formula>1</formula>
    </cfRule>
  </conditionalFormatting>
  <conditionalFormatting sqref="C24">
    <cfRule type="cellIs" dxfId="936" priority="960" operator="between">
      <formula>0.00000001</formula>
      <formula>1</formula>
    </cfRule>
  </conditionalFormatting>
  <conditionalFormatting sqref="E24">
    <cfRule type="cellIs" dxfId="935" priority="959" operator="between">
      <formula>0.00000001</formula>
      <formula>1</formula>
    </cfRule>
  </conditionalFormatting>
  <conditionalFormatting sqref="I24">
    <cfRule type="cellIs" dxfId="934" priority="958" operator="between">
      <formula>0.000001</formula>
      <formula>1</formula>
    </cfRule>
  </conditionalFormatting>
  <conditionalFormatting sqref="I24">
    <cfRule type="cellIs" dxfId="933" priority="957" operator="between">
      <formula>0.000001</formula>
      <formula>1</formula>
    </cfRule>
  </conditionalFormatting>
  <conditionalFormatting sqref="C24">
    <cfRule type="cellIs" dxfId="932" priority="956" operator="between">
      <formula>0.00000001</formula>
      <formula>1</formula>
    </cfRule>
  </conditionalFormatting>
  <conditionalFormatting sqref="I24">
    <cfRule type="cellIs" dxfId="931" priority="955" operator="between">
      <formula>0.000001</formula>
      <formula>1</formula>
    </cfRule>
  </conditionalFormatting>
  <conditionalFormatting sqref="C24">
    <cfRule type="cellIs" dxfId="930" priority="954" operator="between">
      <formula>0.00000001</formula>
      <formula>1</formula>
    </cfRule>
  </conditionalFormatting>
  <conditionalFormatting sqref="I24">
    <cfRule type="cellIs" dxfId="929" priority="953" operator="between">
      <formula>0.000001</formula>
      <formula>1</formula>
    </cfRule>
  </conditionalFormatting>
  <conditionalFormatting sqref="C24">
    <cfRule type="cellIs" dxfId="928" priority="952" operator="between">
      <formula>0.00000001</formula>
      <formula>1</formula>
    </cfRule>
  </conditionalFormatting>
  <conditionalFormatting sqref="I24">
    <cfRule type="cellIs" dxfId="927" priority="951" operator="between">
      <formula>0.000001</formula>
      <formula>1</formula>
    </cfRule>
  </conditionalFormatting>
  <conditionalFormatting sqref="I24">
    <cfRule type="cellIs" dxfId="926" priority="949" operator="between">
      <formula>0.000001</formula>
      <formula>1</formula>
    </cfRule>
  </conditionalFormatting>
  <conditionalFormatting sqref="C24">
    <cfRule type="cellIs" dxfId="925" priority="950" operator="between">
      <formula>0.00000001</formula>
      <formula>1</formula>
    </cfRule>
  </conditionalFormatting>
  <conditionalFormatting sqref="G24">
    <cfRule type="cellIs" dxfId="924" priority="948" operator="between">
      <formula>0.00000001</formula>
      <formula>1</formula>
    </cfRule>
  </conditionalFormatting>
  <conditionalFormatting sqref="C24">
    <cfRule type="cellIs" dxfId="923" priority="947" operator="between">
      <formula>0.00000001</formula>
      <formula>1</formula>
    </cfRule>
  </conditionalFormatting>
  <conditionalFormatting sqref="I24">
    <cfRule type="cellIs" dxfId="922" priority="946" operator="between">
      <formula>0.000001</formula>
      <formula>1</formula>
    </cfRule>
  </conditionalFormatting>
  <conditionalFormatting sqref="C24">
    <cfRule type="cellIs" dxfId="921" priority="945" operator="between">
      <formula>0.00000001</formula>
      <formula>1</formula>
    </cfRule>
  </conditionalFormatting>
  <conditionalFormatting sqref="I24">
    <cfRule type="cellIs" dxfId="920" priority="944" operator="between">
      <formula>0.000001</formula>
      <formula>1</formula>
    </cfRule>
  </conditionalFormatting>
  <conditionalFormatting sqref="C24">
    <cfRule type="cellIs" dxfId="919" priority="930" operator="between">
      <formula>0.00000001</formula>
      <formula>1</formula>
    </cfRule>
  </conditionalFormatting>
  <conditionalFormatting sqref="I24">
    <cfRule type="cellIs" dxfId="918" priority="921" operator="between">
      <formula>0.000001</formula>
      <formula>1</formula>
    </cfRule>
  </conditionalFormatting>
  <conditionalFormatting sqref="C24">
    <cfRule type="cellIs" dxfId="917" priority="920" operator="between">
      <formula>0.00000001</formula>
      <formula>1</formula>
    </cfRule>
  </conditionalFormatting>
  <conditionalFormatting sqref="C23">
    <cfRule type="cellIs" dxfId="916" priority="907" operator="between">
      <formula>0.00000001</formula>
      <formula>1</formula>
    </cfRule>
  </conditionalFormatting>
  <conditionalFormatting sqref="C23">
    <cfRule type="cellIs" dxfId="915" priority="912" operator="between">
      <formula>0.00000001</formula>
      <formula>1</formula>
    </cfRule>
  </conditionalFormatting>
  <conditionalFormatting sqref="C23">
    <cfRule type="cellIs" dxfId="914" priority="910" operator="between">
      <formula>0.00000001</formula>
      <formula>1</formula>
    </cfRule>
  </conditionalFormatting>
  <conditionalFormatting sqref="C23">
    <cfRule type="cellIs" dxfId="913" priority="908" operator="between">
      <formula>0.00000001</formula>
      <formula>1</formula>
    </cfRule>
  </conditionalFormatting>
  <conditionalFormatting sqref="E23">
    <cfRule type="cellIs" dxfId="912" priority="906" operator="between">
      <formula>0.00000001</formula>
      <formula>1</formula>
    </cfRule>
  </conditionalFormatting>
  <conditionalFormatting sqref="G23">
    <cfRule type="cellIs" dxfId="911" priority="905" operator="between">
      <formula>0.00000001</formula>
      <formula>1</formula>
    </cfRule>
  </conditionalFormatting>
  <conditionalFormatting sqref="C23">
    <cfRule type="cellIs" dxfId="910" priority="904" operator="between">
      <formula>0.00000001</formula>
      <formula>1</formula>
    </cfRule>
  </conditionalFormatting>
  <conditionalFormatting sqref="C23">
    <cfRule type="cellIs" dxfId="909" priority="902" operator="between">
      <formula>0.00000001</formula>
      <formula>1</formula>
    </cfRule>
  </conditionalFormatting>
  <conditionalFormatting sqref="C23">
    <cfRule type="cellIs" dxfId="908" priority="900" operator="between">
      <formula>0.00000001</formula>
      <formula>1</formula>
    </cfRule>
  </conditionalFormatting>
  <conditionalFormatting sqref="C23">
    <cfRule type="cellIs" dxfId="907" priority="897" operator="between">
      <formula>0.00000001</formula>
      <formula>1</formula>
    </cfRule>
  </conditionalFormatting>
  <conditionalFormatting sqref="G23">
    <cfRule type="cellIs" dxfId="906" priority="895" operator="between">
      <formula>0.00000001</formula>
      <formula>1</formula>
    </cfRule>
  </conditionalFormatting>
  <conditionalFormatting sqref="G23">
    <cfRule type="cellIs" dxfId="905" priority="893" operator="between">
      <formula>0.00000001</formula>
      <formula>1</formula>
    </cfRule>
  </conditionalFormatting>
  <conditionalFormatting sqref="C23">
    <cfRule type="cellIs" dxfId="904" priority="898" operator="between">
      <formula>0.00000001</formula>
      <formula>1</formula>
    </cfRule>
  </conditionalFormatting>
  <conditionalFormatting sqref="E23">
    <cfRule type="cellIs" dxfId="903" priority="896" operator="between">
      <formula>0.00000001</formula>
      <formula>1</formula>
    </cfRule>
  </conditionalFormatting>
  <conditionalFormatting sqref="E23">
    <cfRule type="cellIs" dxfId="902" priority="894" operator="between">
      <formula>0.00000001</formula>
      <formula>1</formula>
    </cfRule>
  </conditionalFormatting>
  <conditionalFormatting sqref="C26">
    <cfRule type="cellIs" dxfId="901" priority="874" operator="between">
      <formula>0.00000001</formula>
      <formula>1</formula>
    </cfRule>
  </conditionalFormatting>
  <conditionalFormatting sqref="C26">
    <cfRule type="cellIs" dxfId="900" priority="872" operator="between">
      <formula>0.00000001</formula>
      <formula>1</formula>
    </cfRule>
  </conditionalFormatting>
  <conditionalFormatting sqref="I26">
    <cfRule type="cellIs" dxfId="899" priority="871" operator="between">
      <formula>0.000001</formula>
      <formula>1</formula>
    </cfRule>
  </conditionalFormatting>
  <conditionalFormatting sqref="G26">
    <cfRule type="cellIs" dxfId="898" priority="891" operator="between">
      <formula>0.00000001</formula>
      <formula>1</formula>
    </cfRule>
  </conditionalFormatting>
  <conditionalFormatting sqref="C26">
    <cfRule type="cellIs" dxfId="897" priority="851" operator="between">
      <formula>0.00000001</formula>
      <formula>1</formula>
    </cfRule>
  </conditionalFormatting>
  <conditionalFormatting sqref="C26">
    <cfRule type="cellIs" dxfId="896" priority="849" operator="between">
      <formula>0.00000001</formula>
      <formula>1</formula>
    </cfRule>
  </conditionalFormatting>
  <conditionalFormatting sqref="G26">
    <cfRule type="cellIs" dxfId="895" priority="854" operator="between">
      <formula>0.00000001</formula>
      <formula>1</formula>
    </cfRule>
  </conditionalFormatting>
  <conditionalFormatting sqref="C26">
    <cfRule type="cellIs" dxfId="894" priority="852" operator="between">
      <formula>0.00000001</formula>
      <formula>1</formula>
    </cfRule>
  </conditionalFormatting>
  <conditionalFormatting sqref="C26">
    <cfRule type="cellIs" dxfId="893" priority="778" operator="between">
      <formula>0.00000001</formula>
      <formula>1</formula>
    </cfRule>
  </conditionalFormatting>
  <conditionalFormatting sqref="C26">
    <cfRule type="cellIs" dxfId="892" priority="780" operator="between">
      <formula>0.00000001</formula>
      <formula>1</formula>
    </cfRule>
  </conditionalFormatting>
  <conditionalFormatting sqref="C26">
    <cfRule type="cellIs" dxfId="891" priority="770" operator="between">
      <formula>0.00000001</formula>
      <formula>1</formula>
    </cfRule>
  </conditionalFormatting>
  <conditionalFormatting sqref="I26">
    <cfRule type="cellIs" dxfId="890" priority="769" operator="between">
      <formula>0.000001</formula>
      <formula>1</formula>
    </cfRule>
  </conditionalFormatting>
  <conditionalFormatting sqref="C26">
    <cfRule type="cellIs" dxfId="889" priority="690" operator="between">
      <formula>0.00000001</formula>
      <formula>1</formula>
    </cfRule>
  </conditionalFormatting>
  <conditionalFormatting sqref="C26">
    <cfRule type="cellIs" dxfId="888" priority="688" operator="between">
      <formula>0.00000001</formula>
      <formula>1</formula>
    </cfRule>
  </conditionalFormatting>
  <conditionalFormatting sqref="C26">
    <cfRule type="cellIs" dxfId="887" priority="888" operator="between">
      <formula>0.00000001</formula>
      <formula>1</formula>
    </cfRule>
  </conditionalFormatting>
  <conditionalFormatting sqref="C26">
    <cfRule type="cellIs" dxfId="886" priority="887" operator="between">
      <formula>0.00000001</formula>
      <formula>1</formula>
    </cfRule>
  </conditionalFormatting>
  <conditionalFormatting sqref="E26">
    <cfRule type="cellIs" dxfId="885" priority="886" operator="between">
      <formula>0.00000001</formula>
      <formula>1</formula>
    </cfRule>
  </conditionalFormatting>
  <conditionalFormatting sqref="C26">
    <cfRule type="cellIs" dxfId="884" priority="853" operator="between">
      <formula>0.00000001</formula>
      <formula>1</formula>
    </cfRule>
  </conditionalFormatting>
  <conditionalFormatting sqref="C26">
    <cfRule type="cellIs" dxfId="883" priority="850" operator="between">
      <formula>0.00000001</formula>
      <formula>1</formula>
    </cfRule>
  </conditionalFormatting>
  <conditionalFormatting sqref="C26">
    <cfRule type="cellIs" dxfId="882" priority="847" operator="between">
      <formula>0.00000001</formula>
      <formula>1</formula>
    </cfRule>
  </conditionalFormatting>
  <conditionalFormatting sqref="C26">
    <cfRule type="cellIs" dxfId="881" priority="845" operator="between">
      <formula>0.00000001</formula>
      <formula>1</formula>
    </cfRule>
  </conditionalFormatting>
  <conditionalFormatting sqref="C26">
    <cfRule type="cellIs" dxfId="880" priority="890" operator="between">
      <formula>0.00000001</formula>
      <formula>1</formula>
    </cfRule>
  </conditionalFormatting>
  <conditionalFormatting sqref="C26">
    <cfRule type="cellIs" dxfId="879" priority="889" operator="between">
      <formula>0.00000001</formula>
      <formula>1</formula>
    </cfRule>
  </conditionalFormatting>
  <conditionalFormatting sqref="I26">
    <cfRule type="cellIs" dxfId="878" priority="885" operator="between">
      <formula>0.000001</formula>
      <formula>1</formula>
    </cfRule>
  </conditionalFormatting>
  <conditionalFormatting sqref="I26">
    <cfRule type="cellIs" dxfId="877" priority="884" operator="between">
      <formula>0.000001</formula>
      <formula>1</formula>
    </cfRule>
  </conditionalFormatting>
  <conditionalFormatting sqref="C26">
    <cfRule type="cellIs" dxfId="876" priority="883" operator="between">
      <formula>0.00000001</formula>
      <formula>1</formula>
    </cfRule>
  </conditionalFormatting>
  <conditionalFormatting sqref="I26">
    <cfRule type="cellIs" dxfId="875" priority="882" operator="between">
      <formula>0.000001</formula>
      <formula>1</formula>
    </cfRule>
  </conditionalFormatting>
  <conditionalFormatting sqref="C26">
    <cfRule type="cellIs" dxfId="874" priority="881" operator="between">
      <formula>0.00000001</formula>
      <formula>1</formula>
    </cfRule>
  </conditionalFormatting>
  <conditionalFormatting sqref="I26">
    <cfRule type="cellIs" dxfId="873" priority="880" operator="between">
      <formula>0.000001</formula>
      <formula>1</formula>
    </cfRule>
  </conditionalFormatting>
  <conditionalFormatting sqref="C26">
    <cfRule type="cellIs" dxfId="872" priority="879" operator="between">
      <formula>0.00000001</formula>
      <formula>1</formula>
    </cfRule>
  </conditionalFormatting>
  <conditionalFormatting sqref="I26">
    <cfRule type="cellIs" dxfId="871" priority="878" operator="between">
      <formula>0.000001</formula>
      <formula>1</formula>
    </cfRule>
  </conditionalFormatting>
  <conditionalFormatting sqref="I26">
    <cfRule type="cellIs" dxfId="870" priority="876" operator="between">
      <formula>0.000001</formula>
      <formula>1</formula>
    </cfRule>
  </conditionalFormatting>
  <conditionalFormatting sqref="C26">
    <cfRule type="cellIs" dxfId="869" priority="877" operator="between">
      <formula>0.00000001</formula>
      <formula>1</formula>
    </cfRule>
  </conditionalFormatting>
  <conditionalFormatting sqref="G26">
    <cfRule type="cellIs" dxfId="868" priority="875" operator="between">
      <formula>0.00000001</formula>
      <formula>1</formula>
    </cfRule>
  </conditionalFormatting>
  <conditionalFormatting sqref="I26">
    <cfRule type="cellIs" dxfId="867" priority="873" operator="between">
      <formula>0.000001</formula>
      <formula>1</formula>
    </cfRule>
  </conditionalFormatting>
  <conditionalFormatting sqref="I26">
    <cfRule type="cellIs" dxfId="866" priority="869" operator="between">
      <formula>0.000001</formula>
      <formula>1</formula>
    </cfRule>
  </conditionalFormatting>
  <conditionalFormatting sqref="C26">
    <cfRule type="cellIs" dxfId="865" priority="870" operator="between">
      <formula>0.00000001</formula>
      <formula>1</formula>
    </cfRule>
  </conditionalFormatting>
  <conditionalFormatting sqref="I26">
    <cfRule type="cellIs" dxfId="864" priority="867" operator="between">
      <formula>0.000001</formula>
      <formula>1</formula>
    </cfRule>
  </conditionalFormatting>
  <conditionalFormatting sqref="C26">
    <cfRule type="cellIs" dxfId="863" priority="868" operator="between">
      <formula>0.00000001</formula>
      <formula>1</formula>
    </cfRule>
  </conditionalFormatting>
  <conditionalFormatting sqref="C26">
    <cfRule type="cellIs" dxfId="862" priority="866" operator="between">
      <formula>0.00000001</formula>
      <formula>1</formula>
    </cfRule>
  </conditionalFormatting>
  <conditionalFormatting sqref="I26">
    <cfRule type="cellIs" dxfId="861" priority="865" operator="between">
      <formula>0.000001</formula>
      <formula>1</formula>
    </cfRule>
  </conditionalFormatting>
  <conditionalFormatting sqref="I26">
    <cfRule type="cellIs" dxfId="860" priority="863" operator="between">
      <formula>0.000001</formula>
      <formula>1</formula>
    </cfRule>
  </conditionalFormatting>
  <conditionalFormatting sqref="C26">
    <cfRule type="cellIs" dxfId="859" priority="864" operator="between">
      <formula>0.00000001</formula>
      <formula>1</formula>
    </cfRule>
  </conditionalFormatting>
  <conditionalFormatting sqref="I26">
    <cfRule type="cellIs" dxfId="858" priority="861" operator="between">
      <formula>0.000001</formula>
      <formula>1</formula>
    </cfRule>
  </conditionalFormatting>
  <conditionalFormatting sqref="C26">
    <cfRule type="cellIs" dxfId="857" priority="862" operator="between">
      <formula>0.00000001</formula>
      <formula>1</formula>
    </cfRule>
  </conditionalFormatting>
  <conditionalFormatting sqref="C26">
    <cfRule type="cellIs" dxfId="856" priority="860" operator="between">
      <formula>0.00000001</formula>
      <formula>1</formula>
    </cfRule>
  </conditionalFormatting>
  <conditionalFormatting sqref="I26">
    <cfRule type="cellIs" dxfId="855" priority="859" operator="between">
      <formula>0.000001</formula>
      <formula>1</formula>
    </cfRule>
  </conditionalFormatting>
  <conditionalFormatting sqref="C26">
    <cfRule type="cellIs" dxfId="854" priority="857" operator="between">
      <formula>0.00000001</formula>
      <formula>1</formula>
    </cfRule>
  </conditionalFormatting>
  <conditionalFormatting sqref="C26">
    <cfRule type="cellIs" dxfId="853" priority="858" operator="between">
      <formula>0.00000001</formula>
      <formula>1</formula>
    </cfRule>
  </conditionalFormatting>
  <conditionalFormatting sqref="C26">
    <cfRule type="cellIs" dxfId="852" priority="856" operator="between">
      <formula>0.00000001</formula>
      <formula>1</formula>
    </cfRule>
  </conditionalFormatting>
  <conditionalFormatting sqref="I26">
    <cfRule type="cellIs" dxfId="851" priority="855" operator="between">
      <formula>0.000001</formula>
      <formula>1</formula>
    </cfRule>
  </conditionalFormatting>
  <conditionalFormatting sqref="I26">
    <cfRule type="cellIs" dxfId="850" priority="848" operator="between">
      <formula>0.000001</formula>
      <formula>1</formula>
    </cfRule>
  </conditionalFormatting>
  <conditionalFormatting sqref="I26">
    <cfRule type="cellIs" dxfId="849" priority="846" operator="between">
      <formula>0.000001</formula>
      <formula>1</formula>
    </cfRule>
  </conditionalFormatting>
  <conditionalFormatting sqref="I26">
    <cfRule type="cellIs" dxfId="848" priority="844" operator="between">
      <formula>0.000001</formula>
      <formula>1</formula>
    </cfRule>
  </conditionalFormatting>
  <conditionalFormatting sqref="I26">
    <cfRule type="cellIs" dxfId="847" priority="842" operator="between">
      <formula>0.000001</formula>
      <formula>1</formula>
    </cfRule>
  </conditionalFormatting>
  <conditionalFormatting sqref="C26">
    <cfRule type="cellIs" dxfId="846" priority="843" operator="between">
      <formula>0.00000001</formula>
      <formula>1</formula>
    </cfRule>
  </conditionalFormatting>
  <conditionalFormatting sqref="C26">
    <cfRule type="cellIs" dxfId="845" priority="841" operator="between">
      <formula>0.00000001</formula>
      <formula>1</formula>
    </cfRule>
  </conditionalFormatting>
  <conditionalFormatting sqref="I26">
    <cfRule type="cellIs" dxfId="844" priority="840" operator="between">
      <formula>0.000001</formula>
      <formula>1</formula>
    </cfRule>
  </conditionalFormatting>
  <conditionalFormatting sqref="C26">
    <cfRule type="cellIs" dxfId="843" priority="839" operator="between">
      <formula>0.00000001</formula>
      <formula>1</formula>
    </cfRule>
  </conditionalFormatting>
  <conditionalFormatting sqref="C26">
    <cfRule type="cellIs" dxfId="842" priority="837" operator="between">
      <formula>0.00000001</formula>
      <formula>1</formula>
    </cfRule>
  </conditionalFormatting>
  <conditionalFormatting sqref="C26">
    <cfRule type="cellIs" dxfId="841" priority="836" operator="between">
      <formula>0.00000001</formula>
      <formula>1</formula>
    </cfRule>
  </conditionalFormatting>
  <conditionalFormatting sqref="E26">
    <cfRule type="cellIs" dxfId="840" priority="835" operator="between">
      <formula>0.00000001</formula>
      <formula>1</formula>
    </cfRule>
  </conditionalFormatting>
  <conditionalFormatting sqref="C26">
    <cfRule type="cellIs" dxfId="839" priority="838" operator="between">
      <formula>0.00000001</formula>
      <formula>1</formula>
    </cfRule>
  </conditionalFormatting>
  <conditionalFormatting sqref="I26">
    <cfRule type="cellIs" dxfId="838" priority="834" operator="between">
      <formula>0.000001</formula>
      <formula>1</formula>
    </cfRule>
  </conditionalFormatting>
  <conditionalFormatting sqref="I26">
    <cfRule type="cellIs" dxfId="837" priority="833" operator="between">
      <formula>0.000001</formula>
      <formula>1</formula>
    </cfRule>
  </conditionalFormatting>
  <conditionalFormatting sqref="C26">
    <cfRule type="cellIs" dxfId="836" priority="832" operator="between">
      <formula>0.00000001</formula>
      <formula>1</formula>
    </cfRule>
  </conditionalFormatting>
  <conditionalFormatting sqref="I26">
    <cfRule type="cellIs" dxfId="835" priority="831" operator="between">
      <formula>0.000001</formula>
      <formula>1</formula>
    </cfRule>
  </conditionalFormatting>
  <conditionalFormatting sqref="C26">
    <cfRule type="cellIs" dxfId="834" priority="830" operator="between">
      <formula>0.00000001</formula>
      <formula>1</formula>
    </cfRule>
  </conditionalFormatting>
  <conditionalFormatting sqref="I26">
    <cfRule type="cellIs" dxfId="833" priority="829" operator="between">
      <formula>0.000001</formula>
      <formula>1</formula>
    </cfRule>
  </conditionalFormatting>
  <conditionalFormatting sqref="C26">
    <cfRule type="cellIs" dxfId="832" priority="828" operator="between">
      <formula>0.00000001</formula>
      <formula>1</formula>
    </cfRule>
  </conditionalFormatting>
  <conditionalFormatting sqref="I26">
    <cfRule type="cellIs" dxfId="831" priority="827" operator="between">
      <formula>0.000001</formula>
      <formula>1</formula>
    </cfRule>
  </conditionalFormatting>
  <conditionalFormatting sqref="I26">
    <cfRule type="cellIs" dxfId="830" priority="825" operator="between">
      <formula>0.000001</formula>
      <formula>1</formula>
    </cfRule>
  </conditionalFormatting>
  <conditionalFormatting sqref="C26">
    <cfRule type="cellIs" dxfId="829" priority="826" operator="between">
      <formula>0.00000001</formula>
      <formula>1</formula>
    </cfRule>
  </conditionalFormatting>
  <conditionalFormatting sqref="G26">
    <cfRule type="cellIs" dxfId="828" priority="824" operator="between">
      <formula>0.00000001</formula>
      <formula>1</formula>
    </cfRule>
  </conditionalFormatting>
  <conditionalFormatting sqref="C26">
    <cfRule type="cellIs" dxfId="827" priority="823" operator="between">
      <formula>0.00000001</formula>
      <formula>1</formula>
    </cfRule>
  </conditionalFormatting>
  <conditionalFormatting sqref="I26">
    <cfRule type="cellIs" dxfId="826" priority="822" operator="between">
      <formula>0.000001</formula>
      <formula>1</formula>
    </cfRule>
  </conditionalFormatting>
  <conditionalFormatting sqref="C26">
    <cfRule type="cellIs" dxfId="825" priority="821" operator="between">
      <formula>0.00000001</formula>
      <formula>1</formula>
    </cfRule>
  </conditionalFormatting>
  <conditionalFormatting sqref="I26">
    <cfRule type="cellIs" dxfId="824" priority="820" operator="between">
      <formula>0.000001</formula>
      <formula>1</formula>
    </cfRule>
  </conditionalFormatting>
  <conditionalFormatting sqref="I26">
    <cfRule type="cellIs" dxfId="823" priority="818" operator="between">
      <formula>0.000001</formula>
      <formula>1</formula>
    </cfRule>
  </conditionalFormatting>
  <conditionalFormatting sqref="C26">
    <cfRule type="cellIs" dxfId="822" priority="819" operator="between">
      <formula>0.00000001</formula>
      <formula>1</formula>
    </cfRule>
  </conditionalFormatting>
  <conditionalFormatting sqref="I26">
    <cfRule type="cellIs" dxfId="821" priority="816" operator="between">
      <formula>0.000001</formula>
      <formula>1</formula>
    </cfRule>
  </conditionalFormatting>
  <conditionalFormatting sqref="C26">
    <cfRule type="cellIs" dxfId="820" priority="817" operator="between">
      <formula>0.00000001</formula>
      <formula>1</formula>
    </cfRule>
  </conditionalFormatting>
  <conditionalFormatting sqref="C26">
    <cfRule type="cellIs" dxfId="819" priority="815" operator="between">
      <formula>0.00000001</formula>
      <formula>1</formula>
    </cfRule>
  </conditionalFormatting>
  <conditionalFormatting sqref="I26">
    <cfRule type="cellIs" dxfId="818" priority="814" operator="between">
      <formula>0.000001</formula>
      <formula>1</formula>
    </cfRule>
  </conditionalFormatting>
  <conditionalFormatting sqref="I26">
    <cfRule type="cellIs" dxfId="817" priority="812" operator="between">
      <formula>0.000001</formula>
      <formula>1</formula>
    </cfRule>
  </conditionalFormatting>
  <conditionalFormatting sqref="C26">
    <cfRule type="cellIs" dxfId="816" priority="813" operator="between">
      <formula>0.00000001</formula>
      <formula>1</formula>
    </cfRule>
  </conditionalFormatting>
  <conditionalFormatting sqref="I26">
    <cfRule type="cellIs" dxfId="815" priority="810" operator="between">
      <formula>0.000001</formula>
      <formula>1</formula>
    </cfRule>
  </conditionalFormatting>
  <conditionalFormatting sqref="C26">
    <cfRule type="cellIs" dxfId="814" priority="811" operator="between">
      <formula>0.00000001</formula>
      <formula>1</formula>
    </cfRule>
  </conditionalFormatting>
  <conditionalFormatting sqref="C26">
    <cfRule type="cellIs" dxfId="813" priority="809" operator="between">
      <formula>0.00000001</formula>
      <formula>1</formula>
    </cfRule>
  </conditionalFormatting>
  <conditionalFormatting sqref="I26">
    <cfRule type="cellIs" dxfId="812" priority="808" operator="between">
      <formula>0.000001</formula>
      <formula>1</formula>
    </cfRule>
  </conditionalFormatting>
  <conditionalFormatting sqref="C26">
    <cfRule type="cellIs" dxfId="811" priority="806" operator="between">
      <formula>0.00000001</formula>
      <formula>1</formula>
    </cfRule>
  </conditionalFormatting>
  <conditionalFormatting sqref="C26">
    <cfRule type="cellIs" dxfId="810" priority="807" operator="between">
      <formula>0.00000001</formula>
      <formula>1</formula>
    </cfRule>
  </conditionalFormatting>
  <conditionalFormatting sqref="C26">
    <cfRule type="cellIs" dxfId="809" priority="781" operator="between">
      <formula>0.00000001</formula>
      <formula>1</formula>
    </cfRule>
  </conditionalFormatting>
  <conditionalFormatting sqref="C26">
    <cfRule type="cellIs" dxfId="808" priority="782" operator="between">
      <formula>0.00000001</formula>
      <formula>1</formula>
    </cfRule>
  </conditionalFormatting>
  <conditionalFormatting sqref="C26">
    <cfRule type="cellIs" dxfId="807" priority="785" operator="between">
      <formula>0.00000001</formula>
      <formula>1</formula>
    </cfRule>
  </conditionalFormatting>
  <conditionalFormatting sqref="C26">
    <cfRule type="cellIs" dxfId="806" priority="784" operator="between">
      <formula>0.00000001</formula>
      <formula>1</formula>
    </cfRule>
  </conditionalFormatting>
  <conditionalFormatting sqref="C26">
    <cfRule type="cellIs" dxfId="805" priority="805" operator="between">
      <formula>0.00000001</formula>
      <formula>1</formula>
    </cfRule>
  </conditionalFormatting>
  <conditionalFormatting sqref="I26">
    <cfRule type="cellIs" dxfId="804" priority="804" operator="between">
      <formula>0.000001</formula>
      <formula>1</formula>
    </cfRule>
  </conditionalFormatting>
  <conditionalFormatting sqref="G26">
    <cfRule type="cellIs" dxfId="803" priority="803" operator="between">
      <formula>0.00000001</formula>
      <formula>1</formula>
    </cfRule>
  </conditionalFormatting>
  <conditionalFormatting sqref="C26">
    <cfRule type="cellIs" dxfId="802" priority="802" operator="between">
      <formula>0.00000001</formula>
      <formula>1</formula>
    </cfRule>
  </conditionalFormatting>
  <conditionalFormatting sqref="C26">
    <cfRule type="cellIs" dxfId="801" priority="800" operator="between">
      <formula>0.00000001</formula>
      <formula>1</formula>
    </cfRule>
  </conditionalFormatting>
  <conditionalFormatting sqref="C26">
    <cfRule type="cellIs" dxfId="800" priority="798" operator="between">
      <formula>0.00000001</formula>
      <formula>1</formula>
    </cfRule>
  </conditionalFormatting>
  <conditionalFormatting sqref="C26">
    <cfRule type="cellIs" dxfId="799" priority="801" operator="between">
      <formula>0.00000001</formula>
      <formula>1</formula>
    </cfRule>
  </conditionalFormatting>
  <conditionalFormatting sqref="C26">
    <cfRule type="cellIs" dxfId="798" priority="799" operator="between">
      <formula>0.00000001</formula>
      <formula>1</formula>
    </cfRule>
  </conditionalFormatting>
  <conditionalFormatting sqref="I26">
    <cfRule type="cellIs" dxfId="797" priority="797" operator="between">
      <formula>0.000001</formula>
      <formula>1</formula>
    </cfRule>
  </conditionalFormatting>
  <conditionalFormatting sqref="C26">
    <cfRule type="cellIs" dxfId="796" priority="796" operator="between">
      <formula>0.00000001</formula>
      <formula>1</formula>
    </cfRule>
  </conditionalFormatting>
  <conditionalFormatting sqref="I26">
    <cfRule type="cellIs" dxfId="795" priority="795" operator="between">
      <formula>0.000001</formula>
      <formula>1</formula>
    </cfRule>
  </conditionalFormatting>
  <conditionalFormatting sqref="I26">
    <cfRule type="cellIs" dxfId="794" priority="793" operator="between">
      <formula>0.000001</formula>
      <formula>1</formula>
    </cfRule>
  </conditionalFormatting>
  <conditionalFormatting sqref="C26">
    <cfRule type="cellIs" dxfId="793" priority="794" operator="between">
      <formula>0.00000001</formula>
      <formula>1</formula>
    </cfRule>
  </conditionalFormatting>
  <conditionalFormatting sqref="I26">
    <cfRule type="cellIs" dxfId="792" priority="791" operator="between">
      <formula>0.000001</formula>
      <formula>1</formula>
    </cfRule>
  </conditionalFormatting>
  <conditionalFormatting sqref="C26">
    <cfRule type="cellIs" dxfId="791" priority="792" operator="between">
      <formula>0.00000001</formula>
      <formula>1</formula>
    </cfRule>
  </conditionalFormatting>
  <conditionalFormatting sqref="C26">
    <cfRule type="cellIs" dxfId="790" priority="790" operator="between">
      <formula>0.00000001</formula>
      <formula>1</formula>
    </cfRule>
  </conditionalFormatting>
  <conditionalFormatting sqref="I26">
    <cfRule type="cellIs" dxfId="789" priority="789" operator="between">
      <formula>0.000001</formula>
      <formula>1</formula>
    </cfRule>
  </conditionalFormatting>
  <conditionalFormatting sqref="C26">
    <cfRule type="cellIs" dxfId="788" priority="787" operator="between">
      <formula>0.00000001</formula>
      <formula>1</formula>
    </cfRule>
  </conditionalFormatting>
  <conditionalFormatting sqref="C26">
    <cfRule type="cellIs" dxfId="787" priority="788" operator="between">
      <formula>0.00000001</formula>
      <formula>1</formula>
    </cfRule>
  </conditionalFormatting>
  <conditionalFormatting sqref="C26">
    <cfRule type="cellIs" dxfId="786" priority="786" operator="between">
      <formula>0.00000001</formula>
      <formula>1</formula>
    </cfRule>
  </conditionalFormatting>
  <conditionalFormatting sqref="C26">
    <cfRule type="cellIs" dxfId="785" priority="783" operator="between">
      <formula>0.00000001</formula>
      <formula>1</formula>
    </cfRule>
  </conditionalFormatting>
  <conditionalFormatting sqref="I26">
    <cfRule type="cellIs" dxfId="784" priority="779" operator="between">
      <formula>0.000001</formula>
      <formula>1</formula>
    </cfRule>
  </conditionalFormatting>
  <conditionalFormatting sqref="I26">
    <cfRule type="cellIs" dxfId="783" priority="777" operator="between">
      <formula>0.000001</formula>
      <formula>1</formula>
    </cfRule>
  </conditionalFormatting>
  <conditionalFormatting sqref="C26">
    <cfRule type="cellIs" dxfId="782" priority="764" operator="between">
      <formula>0.00000001</formula>
      <formula>1</formula>
    </cfRule>
  </conditionalFormatting>
  <conditionalFormatting sqref="I26">
    <cfRule type="cellIs" dxfId="781" priority="775" operator="between">
      <formula>0.000001</formula>
      <formula>1</formula>
    </cfRule>
  </conditionalFormatting>
  <conditionalFormatting sqref="C26">
    <cfRule type="cellIs" dxfId="780" priority="776" operator="between">
      <formula>0.00000001</formula>
      <formula>1</formula>
    </cfRule>
  </conditionalFormatting>
  <conditionalFormatting sqref="I26">
    <cfRule type="cellIs" dxfId="779" priority="773" operator="between">
      <formula>0.000001</formula>
      <formula>1</formula>
    </cfRule>
  </conditionalFormatting>
  <conditionalFormatting sqref="C26">
    <cfRule type="cellIs" dxfId="778" priority="774" operator="between">
      <formula>0.00000001</formula>
      <formula>1</formula>
    </cfRule>
  </conditionalFormatting>
  <conditionalFormatting sqref="C26">
    <cfRule type="cellIs" dxfId="777" priority="772" operator="between">
      <formula>0.00000001</formula>
      <formula>1</formula>
    </cfRule>
  </conditionalFormatting>
  <conditionalFormatting sqref="I26">
    <cfRule type="cellIs" dxfId="776" priority="771" operator="between">
      <formula>0.000001</formula>
      <formula>1</formula>
    </cfRule>
  </conditionalFormatting>
  <conditionalFormatting sqref="I26">
    <cfRule type="cellIs" dxfId="775" priority="767" operator="between">
      <formula>0.000001</formula>
      <formula>1</formula>
    </cfRule>
  </conditionalFormatting>
  <conditionalFormatting sqref="C26">
    <cfRule type="cellIs" dxfId="774" priority="768" operator="between">
      <formula>0.00000001</formula>
      <formula>1</formula>
    </cfRule>
  </conditionalFormatting>
  <conditionalFormatting sqref="C26">
    <cfRule type="cellIs" dxfId="773" priority="766" operator="between">
      <formula>0.00000001</formula>
      <formula>1</formula>
    </cfRule>
  </conditionalFormatting>
  <conditionalFormatting sqref="I26">
    <cfRule type="cellIs" dxfId="772" priority="765" operator="between">
      <formula>0.000001</formula>
      <formula>1</formula>
    </cfRule>
  </conditionalFormatting>
  <conditionalFormatting sqref="C26">
    <cfRule type="cellIs" dxfId="771" priority="763" operator="between">
      <formula>0.00000001</formula>
      <formula>1</formula>
    </cfRule>
  </conditionalFormatting>
  <conditionalFormatting sqref="E26">
    <cfRule type="cellIs" dxfId="770" priority="753" operator="between">
      <formula>0.00000001</formula>
      <formula>1</formula>
    </cfRule>
  </conditionalFormatting>
  <conditionalFormatting sqref="C26">
    <cfRule type="cellIs" dxfId="769" priority="757" operator="between">
      <formula>0.00000001</formula>
      <formula>1</formula>
    </cfRule>
  </conditionalFormatting>
  <conditionalFormatting sqref="C26">
    <cfRule type="cellIs" dxfId="768" priority="755" operator="between">
      <formula>0.00000001</formula>
      <formula>1</formula>
    </cfRule>
  </conditionalFormatting>
  <conditionalFormatting sqref="H26">
    <cfRule type="cellIs" dxfId="767" priority="762" operator="between">
      <formula>0.000001</formula>
      <formula>1</formula>
    </cfRule>
  </conditionalFormatting>
  <conditionalFormatting sqref="C26">
    <cfRule type="cellIs" dxfId="766" priority="587" operator="between">
      <formula>0.00000001</formula>
      <formula>1</formula>
    </cfRule>
  </conditionalFormatting>
  <conditionalFormatting sqref="C26">
    <cfRule type="cellIs" dxfId="765" priority="585" operator="between">
      <formula>0.00000001</formula>
      <formula>1</formula>
    </cfRule>
  </conditionalFormatting>
  <conditionalFormatting sqref="C26">
    <cfRule type="cellIs" dxfId="764" priority="583" operator="between">
      <formula>0.00000001</formula>
      <formula>1</formula>
    </cfRule>
  </conditionalFormatting>
  <conditionalFormatting sqref="C26">
    <cfRule type="cellIs" dxfId="763" priority="581" operator="between">
      <formula>0.00000001</formula>
      <formula>1</formula>
    </cfRule>
  </conditionalFormatting>
  <conditionalFormatting sqref="C26">
    <cfRule type="cellIs" dxfId="762" priority="579" operator="between">
      <formula>0.00000001</formula>
      <formula>1</formula>
    </cfRule>
  </conditionalFormatting>
  <conditionalFormatting sqref="C26">
    <cfRule type="cellIs" dxfId="761" priority="759" operator="between">
      <formula>0.00000001</formula>
      <formula>1</formula>
    </cfRule>
  </conditionalFormatting>
  <conditionalFormatting sqref="C26">
    <cfRule type="cellIs" dxfId="760" priority="761" operator="between">
      <formula>0.00000001</formula>
      <formula>1</formula>
    </cfRule>
  </conditionalFormatting>
  <conditionalFormatting sqref="C26">
    <cfRule type="cellIs" dxfId="759" priority="760" operator="between">
      <formula>0.00000001</formula>
      <formula>1</formula>
    </cfRule>
  </conditionalFormatting>
  <conditionalFormatting sqref="I26">
    <cfRule type="cellIs" dxfId="758" priority="700" operator="between">
      <formula>0.000001</formula>
      <formula>1</formula>
    </cfRule>
  </conditionalFormatting>
  <conditionalFormatting sqref="I26">
    <cfRule type="cellIs" dxfId="757" priority="694" operator="between">
      <formula>0.000001</formula>
      <formula>1</formula>
    </cfRule>
  </conditionalFormatting>
  <conditionalFormatting sqref="C26">
    <cfRule type="cellIs" dxfId="756" priority="695" operator="between">
      <formula>0.00000001</formula>
      <formula>1</formula>
    </cfRule>
  </conditionalFormatting>
  <conditionalFormatting sqref="C26">
    <cfRule type="cellIs" dxfId="755" priority="693" operator="between">
      <formula>0.00000001</formula>
      <formula>1</formula>
    </cfRule>
  </conditionalFormatting>
  <conditionalFormatting sqref="I26">
    <cfRule type="cellIs" dxfId="754" priority="692" operator="between">
      <formula>0.000001</formula>
      <formula>1</formula>
    </cfRule>
  </conditionalFormatting>
  <conditionalFormatting sqref="G26">
    <cfRule type="cellIs" dxfId="753" priority="691" operator="between">
      <formula>0.00000001</formula>
      <formula>1</formula>
    </cfRule>
  </conditionalFormatting>
  <conditionalFormatting sqref="G26">
    <cfRule type="cellIs" dxfId="752" priority="758" operator="between">
      <formula>0.00000001</formula>
      <formula>1</formula>
    </cfRule>
  </conditionalFormatting>
  <conditionalFormatting sqref="C26">
    <cfRule type="cellIs" dxfId="751" priority="647" operator="between">
      <formula>0.00000001</formula>
      <formula>1</formula>
    </cfRule>
  </conditionalFormatting>
  <conditionalFormatting sqref="C26">
    <cfRule type="cellIs" dxfId="750" priority="718" operator="between">
      <formula>0.00000001</formula>
      <formula>1</formula>
    </cfRule>
  </conditionalFormatting>
  <conditionalFormatting sqref="C26">
    <cfRule type="cellIs" dxfId="749" priority="716" operator="between">
      <formula>0.00000001</formula>
      <formula>1</formula>
    </cfRule>
  </conditionalFormatting>
  <conditionalFormatting sqref="G26">
    <cfRule type="cellIs" dxfId="748" priority="721" operator="between">
      <formula>0.00000001</formula>
      <formula>1</formula>
    </cfRule>
  </conditionalFormatting>
  <conditionalFormatting sqref="C26">
    <cfRule type="cellIs" dxfId="747" priority="719" operator="between">
      <formula>0.00000001</formula>
      <formula>1</formula>
    </cfRule>
  </conditionalFormatting>
  <conditionalFormatting sqref="C26">
    <cfRule type="cellIs" dxfId="746" priority="643" operator="between">
      <formula>0.00000001</formula>
      <formula>1</formula>
    </cfRule>
  </conditionalFormatting>
  <conditionalFormatting sqref="C26">
    <cfRule type="cellIs" dxfId="745" priority="641" operator="between">
      <formula>0.00000001</formula>
      <formula>1</formula>
    </cfRule>
  </conditionalFormatting>
  <conditionalFormatting sqref="I26">
    <cfRule type="cellIs" dxfId="744" priority="636" operator="between">
      <formula>0.000001</formula>
      <formula>1</formula>
    </cfRule>
  </conditionalFormatting>
  <conditionalFormatting sqref="C26">
    <cfRule type="cellIs" dxfId="743" priority="637" operator="between">
      <formula>0.00000001</formula>
      <formula>1</formula>
    </cfRule>
  </conditionalFormatting>
  <conditionalFormatting sqref="I26">
    <cfRule type="cellIs" dxfId="742" priority="634" operator="between">
      <formula>0.000001</formula>
      <formula>1</formula>
    </cfRule>
  </conditionalFormatting>
  <conditionalFormatting sqref="C26">
    <cfRule type="cellIs" dxfId="741" priority="635" operator="between">
      <formula>0.00000001</formula>
      <formula>1</formula>
    </cfRule>
  </conditionalFormatting>
  <conditionalFormatting sqref="C26">
    <cfRule type="cellIs" dxfId="740" priority="633" operator="between">
      <formula>0.00000001</formula>
      <formula>1</formula>
    </cfRule>
  </conditionalFormatting>
  <conditionalFormatting sqref="I26">
    <cfRule type="cellIs" dxfId="739" priority="632" operator="between">
      <formula>0.000001</formula>
      <formula>1</formula>
    </cfRule>
  </conditionalFormatting>
  <conditionalFormatting sqref="C26">
    <cfRule type="cellIs" dxfId="738" priority="748" operator="between">
      <formula>0.00000001</formula>
      <formula>1</formula>
    </cfRule>
  </conditionalFormatting>
  <conditionalFormatting sqref="C26">
    <cfRule type="cellIs" dxfId="737" priority="746" operator="between">
      <formula>0.00000001</formula>
      <formula>1</formula>
    </cfRule>
  </conditionalFormatting>
  <conditionalFormatting sqref="C26">
    <cfRule type="cellIs" dxfId="736" priority="744" operator="between">
      <formula>0.00000001</formula>
      <formula>1</formula>
    </cfRule>
  </conditionalFormatting>
  <conditionalFormatting sqref="G26">
    <cfRule type="cellIs" dxfId="735" priority="742" operator="between">
      <formula>0.00000001</formula>
      <formula>1</formula>
    </cfRule>
  </conditionalFormatting>
  <conditionalFormatting sqref="C26">
    <cfRule type="cellIs" dxfId="734" priority="754" operator="between">
      <formula>0.00000001</formula>
      <formula>1</formula>
    </cfRule>
  </conditionalFormatting>
  <conditionalFormatting sqref="C26">
    <cfRule type="cellIs" dxfId="733" priority="720" operator="between">
      <formula>0.00000001</formula>
      <formula>1</formula>
    </cfRule>
  </conditionalFormatting>
  <conditionalFormatting sqref="C26">
    <cfRule type="cellIs" dxfId="732" priority="717" operator="between">
      <formula>0.00000001</formula>
      <formula>1</formula>
    </cfRule>
  </conditionalFormatting>
  <conditionalFormatting sqref="C26">
    <cfRule type="cellIs" dxfId="731" priority="714" operator="between">
      <formula>0.00000001</formula>
      <formula>1</formula>
    </cfRule>
  </conditionalFormatting>
  <conditionalFormatting sqref="C26">
    <cfRule type="cellIs" dxfId="730" priority="712" operator="between">
      <formula>0.00000001</formula>
      <formula>1</formula>
    </cfRule>
  </conditionalFormatting>
  <conditionalFormatting sqref="C26">
    <cfRule type="cellIs" dxfId="729" priority="756" operator="between">
      <formula>0.00000001</formula>
      <formula>1</formula>
    </cfRule>
  </conditionalFormatting>
  <conditionalFormatting sqref="I26">
    <cfRule type="cellIs" dxfId="728" priority="752" operator="between">
      <formula>0.000001</formula>
      <formula>1</formula>
    </cfRule>
  </conditionalFormatting>
  <conditionalFormatting sqref="I26">
    <cfRule type="cellIs" dxfId="727" priority="751" operator="between">
      <formula>0.000001</formula>
      <formula>1</formula>
    </cfRule>
  </conditionalFormatting>
  <conditionalFormatting sqref="C26">
    <cfRule type="cellIs" dxfId="726" priority="750" operator="between">
      <formula>0.00000001</formula>
      <formula>1</formula>
    </cfRule>
  </conditionalFormatting>
  <conditionalFormatting sqref="I26">
    <cfRule type="cellIs" dxfId="725" priority="749" operator="between">
      <formula>0.000001</formula>
      <formula>1</formula>
    </cfRule>
  </conditionalFormatting>
  <conditionalFormatting sqref="I26">
    <cfRule type="cellIs" dxfId="724" priority="747" operator="between">
      <formula>0.000001</formula>
      <formula>1</formula>
    </cfRule>
  </conditionalFormatting>
  <conditionalFormatting sqref="I26">
    <cfRule type="cellIs" dxfId="723" priority="745" operator="between">
      <formula>0.000001</formula>
      <formula>1</formula>
    </cfRule>
  </conditionalFormatting>
  <conditionalFormatting sqref="I26">
    <cfRule type="cellIs" dxfId="722" priority="743" operator="between">
      <formula>0.000001</formula>
      <formula>1</formula>
    </cfRule>
  </conditionalFormatting>
  <conditionalFormatting sqref="C26">
    <cfRule type="cellIs" dxfId="721" priority="612" operator="between">
      <formula>0.00000001</formula>
      <formula>1</formula>
    </cfRule>
  </conditionalFormatting>
  <conditionalFormatting sqref="C26">
    <cfRule type="cellIs" dxfId="720" priority="741" operator="between">
      <formula>0.00000001</formula>
      <formula>1</formula>
    </cfRule>
  </conditionalFormatting>
  <conditionalFormatting sqref="I26">
    <cfRule type="cellIs" dxfId="719" priority="740" operator="between">
      <formula>0.000001</formula>
      <formula>1</formula>
    </cfRule>
  </conditionalFormatting>
  <conditionalFormatting sqref="C26">
    <cfRule type="cellIs" dxfId="718" priority="739" operator="between">
      <formula>0.00000001</formula>
      <formula>1</formula>
    </cfRule>
  </conditionalFormatting>
  <conditionalFormatting sqref="I26">
    <cfRule type="cellIs" dxfId="717" priority="738" operator="between">
      <formula>0.000001</formula>
      <formula>1</formula>
    </cfRule>
  </conditionalFormatting>
  <conditionalFormatting sqref="I26">
    <cfRule type="cellIs" dxfId="716" priority="736" operator="between">
      <formula>0.000001</formula>
      <formula>1</formula>
    </cfRule>
  </conditionalFormatting>
  <conditionalFormatting sqref="C26">
    <cfRule type="cellIs" dxfId="715" priority="737" operator="between">
      <formula>0.00000001</formula>
      <formula>1</formula>
    </cfRule>
  </conditionalFormatting>
  <conditionalFormatting sqref="I26">
    <cfRule type="cellIs" dxfId="714" priority="734" operator="between">
      <formula>0.000001</formula>
      <formula>1</formula>
    </cfRule>
  </conditionalFormatting>
  <conditionalFormatting sqref="C26">
    <cfRule type="cellIs" dxfId="713" priority="735" operator="between">
      <formula>0.00000001</formula>
      <formula>1</formula>
    </cfRule>
  </conditionalFormatting>
  <conditionalFormatting sqref="C26">
    <cfRule type="cellIs" dxfId="712" priority="733" operator="between">
      <formula>0.00000001</formula>
      <formula>1</formula>
    </cfRule>
  </conditionalFormatting>
  <conditionalFormatting sqref="I26">
    <cfRule type="cellIs" dxfId="711" priority="732" operator="between">
      <formula>0.000001</formula>
      <formula>1</formula>
    </cfRule>
  </conditionalFormatting>
  <conditionalFormatting sqref="I26">
    <cfRule type="cellIs" dxfId="710" priority="730" operator="between">
      <formula>0.000001</formula>
      <formula>1</formula>
    </cfRule>
  </conditionalFormatting>
  <conditionalFormatting sqref="C26">
    <cfRule type="cellIs" dxfId="709" priority="731" operator="between">
      <formula>0.00000001</formula>
      <formula>1</formula>
    </cfRule>
  </conditionalFormatting>
  <conditionalFormatting sqref="I26">
    <cfRule type="cellIs" dxfId="708" priority="728" operator="between">
      <formula>0.000001</formula>
      <formula>1</formula>
    </cfRule>
  </conditionalFormatting>
  <conditionalFormatting sqref="C26">
    <cfRule type="cellIs" dxfId="707" priority="729" operator="between">
      <formula>0.00000001</formula>
      <formula>1</formula>
    </cfRule>
  </conditionalFormatting>
  <conditionalFormatting sqref="C26">
    <cfRule type="cellIs" dxfId="706" priority="727" operator="between">
      <formula>0.00000001</formula>
      <formula>1</formula>
    </cfRule>
  </conditionalFormatting>
  <conditionalFormatting sqref="I26">
    <cfRule type="cellIs" dxfId="705" priority="726" operator="between">
      <formula>0.000001</formula>
      <formula>1</formula>
    </cfRule>
  </conditionalFormatting>
  <conditionalFormatting sqref="C26">
    <cfRule type="cellIs" dxfId="704" priority="724" operator="between">
      <formula>0.00000001</formula>
      <formula>1</formula>
    </cfRule>
  </conditionalFormatting>
  <conditionalFormatting sqref="C26">
    <cfRule type="cellIs" dxfId="703" priority="725" operator="between">
      <formula>0.00000001</formula>
      <formula>1</formula>
    </cfRule>
  </conditionalFormatting>
  <conditionalFormatting sqref="C26">
    <cfRule type="cellIs" dxfId="702" priority="723" operator="between">
      <formula>0.00000001</formula>
      <formula>1</formula>
    </cfRule>
  </conditionalFormatting>
  <conditionalFormatting sqref="I26">
    <cfRule type="cellIs" dxfId="701" priority="722" operator="between">
      <formula>0.000001</formula>
      <formula>1</formula>
    </cfRule>
  </conditionalFormatting>
  <conditionalFormatting sqref="I26">
    <cfRule type="cellIs" dxfId="700" priority="715" operator="between">
      <formula>0.000001</formula>
      <formula>1</formula>
    </cfRule>
  </conditionalFormatting>
  <conditionalFormatting sqref="I26">
    <cfRule type="cellIs" dxfId="699" priority="713" operator="between">
      <formula>0.000001</formula>
      <formula>1</formula>
    </cfRule>
  </conditionalFormatting>
  <conditionalFormatting sqref="I26">
    <cfRule type="cellIs" dxfId="698" priority="711" operator="between">
      <formula>0.000001</formula>
      <formula>1</formula>
    </cfRule>
  </conditionalFormatting>
  <conditionalFormatting sqref="I26">
    <cfRule type="cellIs" dxfId="697" priority="709" operator="between">
      <formula>0.000001</formula>
      <formula>1</formula>
    </cfRule>
  </conditionalFormatting>
  <conditionalFormatting sqref="C26">
    <cfRule type="cellIs" dxfId="696" priority="710" operator="between">
      <formula>0.00000001</formula>
      <formula>1</formula>
    </cfRule>
  </conditionalFormatting>
  <conditionalFormatting sqref="C26">
    <cfRule type="cellIs" dxfId="695" priority="708" operator="between">
      <formula>0.00000001</formula>
      <formula>1</formula>
    </cfRule>
  </conditionalFormatting>
  <conditionalFormatting sqref="I26">
    <cfRule type="cellIs" dxfId="694" priority="707" operator="between">
      <formula>0.000001</formula>
      <formula>1</formula>
    </cfRule>
  </conditionalFormatting>
  <conditionalFormatting sqref="C26">
    <cfRule type="cellIs" dxfId="693" priority="460" operator="between">
      <formula>0.00000001</formula>
      <formula>1</formula>
    </cfRule>
  </conditionalFormatting>
  <conditionalFormatting sqref="I26">
    <cfRule type="cellIs" dxfId="692" priority="463" operator="between">
      <formula>0.000001</formula>
      <formula>1</formula>
    </cfRule>
  </conditionalFormatting>
  <conditionalFormatting sqref="C26">
    <cfRule type="cellIs" dxfId="691" priority="464" operator="between">
      <formula>0.00000001</formula>
      <formula>1</formula>
    </cfRule>
  </conditionalFormatting>
  <conditionalFormatting sqref="C26">
    <cfRule type="cellIs" dxfId="690" priority="462" operator="between">
      <formula>0.00000001</formula>
      <formula>1</formula>
    </cfRule>
  </conditionalFormatting>
  <conditionalFormatting sqref="H26">
    <cfRule type="cellIs" dxfId="689" priority="446" operator="between">
      <formula>0.000001</formula>
      <formula>1</formula>
    </cfRule>
  </conditionalFormatting>
  <conditionalFormatting sqref="C26">
    <cfRule type="cellIs" dxfId="688" priority="704" operator="between">
      <formula>0.00000001</formula>
      <formula>1</formula>
    </cfRule>
  </conditionalFormatting>
  <conditionalFormatting sqref="G26">
    <cfRule type="cellIs" dxfId="687" priority="575" operator="between">
      <formula>0.00000001</formula>
      <formula>1</formula>
    </cfRule>
  </conditionalFormatting>
  <conditionalFormatting sqref="C26">
    <cfRule type="cellIs" dxfId="686" priority="703" operator="between">
      <formula>0.00000001</formula>
      <formula>1</formula>
    </cfRule>
  </conditionalFormatting>
  <conditionalFormatting sqref="E26">
    <cfRule type="cellIs" dxfId="685" priority="702" operator="between">
      <formula>0.00000001</formula>
      <formula>1</formula>
    </cfRule>
  </conditionalFormatting>
  <conditionalFormatting sqref="C26">
    <cfRule type="cellIs" dxfId="684" priority="706" operator="between">
      <formula>0.00000001</formula>
      <formula>1</formula>
    </cfRule>
  </conditionalFormatting>
  <conditionalFormatting sqref="C26">
    <cfRule type="cellIs" dxfId="683" priority="705" operator="between">
      <formula>0.00000001</formula>
      <formula>1</formula>
    </cfRule>
  </conditionalFormatting>
  <conditionalFormatting sqref="I26">
    <cfRule type="cellIs" dxfId="682" priority="701" operator="between">
      <formula>0.000001</formula>
      <formula>1</formula>
    </cfRule>
  </conditionalFormatting>
  <conditionalFormatting sqref="C26">
    <cfRule type="cellIs" dxfId="681" priority="699" operator="between">
      <formula>0.00000001</formula>
      <formula>1</formula>
    </cfRule>
  </conditionalFormatting>
  <conditionalFormatting sqref="I26">
    <cfRule type="cellIs" dxfId="680" priority="698" operator="between">
      <formula>0.000001</formula>
      <formula>1</formula>
    </cfRule>
  </conditionalFormatting>
  <conditionalFormatting sqref="C26">
    <cfRule type="cellIs" dxfId="679" priority="697" operator="between">
      <formula>0.00000001</formula>
      <formula>1</formula>
    </cfRule>
  </conditionalFormatting>
  <conditionalFormatting sqref="I26">
    <cfRule type="cellIs" dxfId="678" priority="696" operator="between">
      <formula>0.000001</formula>
      <formula>1</formula>
    </cfRule>
  </conditionalFormatting>
  <conditionalFormatting sqref="I26">
    <cfRule type="cellIs" dxfId="677" priority="689" operator="between">
      <formula>0.000001</formula>
      <formula>1</formula>
    </cfRule>
  </conditionalFormatting>
  <conditionalFormatting sqref="I26">
    <cfRule type="cellIs" dxfId="676" priority="687" operator="between">
      <formula>0.000001</formula>
      <formula>1</formula>
    </cfRule>
  </conditionalFormatting>
  <conditionalFormatting sqref="I26">
    <cfRule type="cellIs" dxfId="675" priority="685" operator="between">
      <formula>0.000001</formula>
      <formula>1</formula>
    </cfRule>
  </conditionalFormatting>
  <conditionalFormatting sqref="C26">
    <cfRule type="cellIs" dxfId="674" priority="686" operator="between">
      <formula>0.00000001</formula>
      <formula>1</formula>
    </cfRule>
  </conditionalFormatting>
  <conditionalFormatting sqref="I26">
    <cfRule type="cellIs" dxfId="673" priority="683" operator="between">
      <formula>0.000001</formula>
      <formula>1</formula>
    </cfRule>
  </conditionalFormatting>
  <conditionalFormatting sqref="C26">
    <cfRule type="cellIs" dxfId="672" priority="684" operator="between">
      <formula>0.00000001</formula>
      <formula>1</formula>
    </cfRule>
  </conditionalFormatting>
  <conditionalFormatting sqref="C26">
    <cfRule type="cellIs" dxfId="671" priority="682" operator="between">
      <formula>0.00000001</formula>
      <formula>1</formula>
    </cfRule>
  </conditionalFormatting>
  <conditionalFormatting sqref="I26">
    <cfRule type="cellIs" dxfId="670" priority="681" operator="between">
      <formula>0.000001</formula>
      <formula>1</formula>
    </cfRule>
  </conditionalFormatting>
  <conditionalFormatting sqref="I26">
    <cfRule type="cellIs" dxfId="669" priority="679" operator="between">
      <formula>0.000001</formula>
      <formula>1</formula>
    </cfRule>
  </conditionalFormatting>
  <conditionalFormatting sqref="C26">
    <cfRule type="cellIs" dxfId="668" priority="680" operator="between">
      <formula>0.00000001</formula>
      <formula>1</formula>
    </cfRule>
  </conditionalFormatting>
  <conditionalFormatting sqref="I26">
    <cfRule type="cellIs" dxfId="667" priority="677" operator="between">
      <formula>0.000001</formula>
      <formula>1</formula>
    </cfRule>
  </conditionalFormatting>
  <conditionalFormatting sqref="C26">
    <cfRule type="cellIs" dxfId="666" priority="678" operator="between">
      <formula>0.00000001</formula>
      <formula>1</formula>
    </cfRule>
  </conditionalFormatting>
  <conditionalFormatting sqref="C26">
    <cfRule type="cellIs" dxfId="665" priority="676" operator="between">
      <formula>0.00000001</formula>
      <formula>1</formula>
    </cfRule>
  </conditionalFormatting>
  <conditionalFormatting sqref="I26">
    <cfRule type="cellIs" dxfId="664" priority="675" operator="between">
      <formula>0.000001</formula>
      <formula>1</formula>
    </cfRule>
  </conditionalFormatting>
  <conditionalFormatting sqref="C26">
    <cfRule type="cellIs" dxfId="663" priority="673" operator="between">
      <formula>0.00000001</formula>
      <formula>1</formula>
    </cfRule>
  </conditionalFormatting>
  <conditionalFormatting sqref="C26">
    <cfRule type="cellIs" dxfId="662" priority="674" operator="between">
      <formula>0.00000001</formula>
      <formula>1</formula>
    </cfRule>
  </conditionalFormatting>
  <conditionalFormatting sqref="C26">
    <cfRule type="cellIs" dxfId="661" priority="648" operator="between">
      <formula>0.00000001</formula>
      <formula>1</formula>
    </cfRule>
  </conditionalFormatting>
  <conditionalFormatting sqref="C26">
    <cfRule type="cellIs" dxfId="660" priority="665" operator="between">
      <formula>0.00000001</formula>
      <formula>1</formula>
    </cfRule>
  </conditionalFormatting>
  <conditionalFormatting sqref="G26">
    <cfRule type="cellIs" dxfId="659" priority="670" operator="between">
      <formula>0.00000001</formula>
      <formula>1</formula>
    </cfRule>
  </conditionalFormatting>
  <conditionalFormatting sqref="C26">
    <cfRule type="cellIs" dxfId="658" priority="649" operator="between">
      <formula>0.00000001</formula>
      <formula>1</formula>
    </cfRule>
  </conditionalFormatting>
  <conditionalFormatting sqref="C26">
    <cfRule type="cellIs" dxfId="657" priority="652" operator="between">
      <formula>0.00000001</formula>
      <formula>1</formula>
    </cfRule>
  </conditionalFormatting>
  <conditionalFormatting sqref="C26">
    <cfRule type="cellIs" dxfId="656" priority="672" operator="between">
      <formula>0.00000001</formula>
      <formula>1</formula>
    </cfRule>
  </conditionalFormatting>
  <conditionalFormatting sqref="I26">
    <cfRule type="cellIs" dxfId="655" priority="671" operator="between">
      <formula>0.000001</formula>
      <formula>1</formula>
    </cfRule>
  </conditionalFormatting>
  <conditionalFormatting sqref="C26">
    <cfRule type="cellIs" dxfId="654" priority="651" operator="between">
      <formula>0.00000001</formula>
      <formula>1</formula>
    </cfRule>
  </conditionalFormatting>
  <conditionalFormatting sqref="C26">
    <cfRule type="cellIs" dxfId="653" priority="667" operator="between">
      <formula>0.00000001</formula>
      <formula>1</formula>
    </cfRule>
  </conditionalFormatting>
  <conditionalFormatting sqref="C26">
    <cfRule type="cellIs" dxfId="652" priority="669" operator="between">
      <formula>0.00000001</formula>
      <formula>1</formula>
    </cfRule>
  </conditionalFormatting>
  <conditionalFormatting sqref="C26">
    <cfRule type="cellIs" dxfId="651" priority="668" operator="between">
      <formula>0.00000001</formula>
      <formula>1</formula>
    </cfRule>
  </conditionalFormatting>
  <conditionalFormatting sqref="C26">
    <cfRule type="cellIs" dxfId="650" priority="666" operator="between">
      <formula>0.00000001</formula>
      <formula>1</formula>
    </cfRule>
  </conditionalFormatting>
  <conditionalFormatting sqref="I26">
    <cfRule type="cellIs" dxfId="649" priority="664" operator="between">
      <formula>0.000001</formula>
      <formula>1</formula>
    </cfRule>
  </conditionalFormatting>
  <conditionalFormatting sqref="C26">
    <cfRule type="cellIs" dxfId="648" priority="663" operator="between">
      <formula>0.00000001</formula>
      <formula>1</formula>
    </cfRule>
  </conditionalFormatting>
  <conditionalFormatting sqref="I26">
    <cfRule type="cellIs" dxfId="647" priority="662" operator="between">
      <formula>0.000001</formula>
      <formula>1</formula>
    </cfRule>
  </conditionalFormatting>
  <conditionalFormatting sqref="I26">
    <cfRule type="cellIs" dxfId="646" priority="660" operator="between">
      <formula>0.000001</formula>
      <formula>1</formula>
    </cfRule>
  </conditionalFormatting>
  <conditionalFormatting sqref="C26">
    <cfRule type="cellIs" dxfId="645" priority="661" operator="between">
      <formula>0.00000001</formula>
      <formula>1</formula>
    </cfRule>
  </conditionalFormatting>
  <conditionalFormatting sqref="I26">
    <cfRule type="cellIs" dxfId="644" priority="658" operator="between">
      <formula>0.000001</formula>
      <formula>1</formula>
    </cfRule>
  </conditionalFormatting>
  <conditionalFormatting sqref="C26">
    <cfRule type="cellIs" dxfId="643" priority="659" operator="between">
      <formula>0.00000001</formula>
      <formula>1</formula>
    </cfRule>
  </conditionalFormatting>
  <conditionalFormatting sqref="C26">
    <cfRule type="cellIs" dxfId="642" priority="657" operator="between">
      <formula>0.00000001</formula>
      <formula>1</formula>
    </cfRule>
  </conditionalFormatting>
  <conditionalFormatting sqref="I26">
    <cfRule type="cellIs" dxfId="641" priority="656" operator="between">
      <formula>0.000001</formula>
      <formula>1</formula>
    </cfRule>
  </conditionalFormatting>
  <conditionalFormatting sqref="C26">
    <cfRule type="cellIs" dxfId="640" priority="655" operator="between">
      <formula>0.00000001</formula>
      <formula>1</formula>
    </cfRule>
  </conditionalFormatting>
  <conditionalFormatting sqref="C26">
    <cfRule type="cellIs" dxfId="639" priority="654" operator="between">
      <formula>0.00000001</formula>
      <formula>1</formula>
    </cfRule>
  </conditionalFormatting>
  <conditionalFormatting sqref="C26">
    <cfRule type="cellIs" dxfId="638" priority="653" operator="between">
      <formula>0.00000001</formula>
      <formula>1</formula>
    </cfRule>
  </conditionalFormatting>
  <conditionalFormatting sqref="C26">
    <cfRule type="cellIs" dxfId="637" priority="650" operator="between">
      <formula>0.00000001</formula>
      <formula>1</formula>
    </cfRule>
  </conditionalFormatting>
  <conditionalFormatting sqref="C26">
    <cfRule type="cellIs" dxfId="636" priority="631" operator="between">
      <formula>0.00000001</formula>
      <formula>1</formula>
    </cfRule>
  </conditionalFormatting>
  <conditionalFormatting sqref="I26">
    <cfRule type="cellIs" dxfId="635" priority="646" operator="between">
      <formula>0.000001</formula>
      <formula>1</formula>
    </cfRule>
  </conditionalFormatting>
  <conditionalFormatting sqref="C26">
    <cfRule type="cellIs" dxfId="634" priority="645" operator="between">
      <formula>0.00000001</formula>
      <formula>1</formula>
    </cfRule>
  </conditionalFormatting>
  <conditionalFormatting sqref="I26">
    <cfRule type="cellIs" dxfId="633" priority="644" operator="between">
      <formula>0.000001</formula>
      <formula>1</formula>
    </cfRule>
  </conditionalFormatting>
  <conditionalFormatting sqref="I26">
    <cfRule type="cellIs" dxfId="632" priority="642" operator="between">
      <formula>0.000001</formula>
      <formula>1</formula>
    </cfRule>
  </conditionalFormatting>
  <conditionalFormatting sqref="I26">
    <cfRule type="cellIs" dxfId="631" priority="640" operator="between">
      <formula>0.000001</formula>
      <formula>1</formula>
    </cfRule>
  </conditionalFormatting>
  <conditionalFormatting sqref="C26">
    <cfRule type="cellIs" dxfId="630" priority="639" operator="between">
      <formula>0.00000001</formula>
      <formula>1</formula>
    </cfRule>
  </conditionalFormatting>
  <conditionalFormatting sqref="I26">
    <cfRule type="cellIs" dxfId="629" priority="638" operator="between">
      <formula>0.000001</formula>
      <formula>1</formula>
    </cfRule>
  </conditionalFormatting>
  <conditionalFormatting sqref="C26">
    <cfRule type="cellIs" dxfId="628" priority="630" operator="between">
      <formula>0.00000001</formula>
      <formula>1</formula>
    </cfRule>
  </conditionalFormatting>
  <conditionalFormatting sqref="C26">
    <cfRule type="cellIs" dxfId="627" priority="520" operator="between">
      <formula>0.00000001</formula>
      <formula>1</formula>
    </cfRule>
  </conditionalFormatting>
  <conditionalFormatting sqref="C26">
    <cfRule type="cellIs" dxfId="626" priority="522" operator="between">
      <formula>0.00000001</formula>
      <formula>1</formula>
    </cfRule>
  </conditionalFormatting>
  <conditionalFormatting sqref="E26">
    <cfRule type="cellIs" dxfId="625" priority="519" operator="between">
      <formula>0.00000001</formula>
      <formula>1</formula>
    </cfRule>
  </conditionalFormatting>
  <conditionalFormatting sqref="H26">
    <cfRule type="cellIs" dxfId="624" priority="629" operator="between">
      <formula>0.000001</formula>
      <formula>1</formula>
    </cfRule>
  </conditionalFormatting>
  <conditionalFormatting sqref="C26">
    <cfRule type="cellIs" dxfId="623" priority="624" operator="between">
      <formula>0.00000001</formula>
      <formula>1</formula>
    </cfRule>
  </conditionalFormatting>
  <conditionalFormatting sqref="C26">
    <cfRule type="cellIs" dxfId="622" priority="622" operator="between">
      <formula>0.00000001</formula>
      <formula>1</formula>
    </cfRule>
  </conditionalFormatting>
  <conditionalFormatting sqref="C26">
    <cfRule type="cellIs" dxfId="621" priority="627" operator="between">
      <formula>0.00000001</formula>
      <formula>1</formula>
    </cfRule>
  </conditionalFormatting>
  <conditionalFormatting sqref="C26">
    <cfRule type="cellIs" dxfId="620" priority="628" operator="between">
      <formula>0.00000001</formula>
      <formula>1</formula>
    </cfRule>
  </conditionalFormatting>
  <conditionalFormatting sqref="C26">
    <cfRule type="cellIs" dxfId="619" priority="626" operator="between">
      <formula>0.00000001</formula>
      <formula>1</formula>
    </cfRule>
  </conditionalFormatting>
  <conditionalFormatting sqref="C26">
    <cfRule type="cellIs" dxfId="618" priority="625" operator="between">
      <formula>0.00000001</formula>
      <formula>1</formula>
    </cfRule>
  </conditionalFormatting>
  <conditionalFormatting sqref="C26">
    <cfRule type="cellIs" dxfId="617" priority="620" operator="between">
      <formula>0.00000001</formula>
      <formula>1</formula>
    </cfRule>
  </conditionalFormatting>
  <conditionalFormatting sqref="C26">
    <cfRule type="cellIs" dxfId="616" priority="623" operator="between">
      <formula>0.00000001</formula>
      <formula>1</formula>
    </cfRule>
  </conditionalFormatting>
  <conditionalFormatting sqref="C26">
    <cfRule type="cellIs" dxfId="615" priority="621" operator="between">
      <formula>0.00000001</formula>
      <formula>1</formula>
    </cfRule>
  </conditionalFormatting>
  <conditionalFormatting sqref="C26">
    <cfRule type="cellIs" dxfId="614" priority="604" operator="between">
      <formula>0.00000001</formula>
      <formula>1</formula>
    </cfRule>
  </conditionalFormatting>
  <conditionalFormatting sqref="I26">
    <cfRule type="cellIs" dxfId="613" priority="619" operator="between">
      <formula>0.000001</formula>
      <formula>1</formula>
    </cfRule>
  </conditionalFormatting>
  <conditionalFormatting sqref="C26">
    <cfRule type="cellIs" dxfId="612" priority="618" operator="between">
      <formula>0.00000001</formula>
      <formula>1</formula>
    </cfRule>
  </conditionalFormatting>
  <conditionalFormatting sqref="I26">
    <cfRule type="cellIs" dxfId="611" priority="617" operator="between">
      <formula>0.000001</formula>
      <formula>1</formula>
    </cfRule>
  </conditionalFormatting>
  <conditionalFormatting sqref="I26">
    <cfRule type="cellIs" dxfId="610" priority="609" operator="between">
      <formula>0.000001</formula>
      <formula>1</formula>
    </cfRule>
  </conditionalFormatting>
  <conditionalFormatting sqref="I26">
    <cfRule type="cellIs" dxfId="609" priority="615" operator="between">
      <formula>0.000001</formula>
      <formula>1</formula>
    </cfRule>
  </conditionalFormatting>
  <conditionalFormatting sqref="C26">
    <cfRule type="cellIs" dxfId="608" priority="616" operator="between">
      <formula>0.00000001</formula>
      <formula>1</formula>
    </cfRule>
  </conditionalFormatting>
  <conditionalFormatting sqref="I26">
    <cfRule type="cellIs" dxfId="607" priority="613" operator="between">
      <formula>0.000001</formula>
      <formula>1</formula>
    </cfRule>
  </conditionalFormatting>
  <conditionalFormatting sqref="C26">
    <cfRule type="cellIs" dxfId="606" priority="614" operator="between">
      <formula>0.00000001</formula>
      <formula>1</formula>
    </cfRule>
  </conditionalFormatting>
  <conditionalFormatting sqref="I26">
    <cfRule type="cellIs" dxfId="605" priority="611" operator="between">
      <formula>0.000001</formula>
      <formula>1</formula>
    </cfRule>
  </conditionalFormatting>
  <conditionalFormatting sqref="C26">
    <cfRule type="cellIs" dxfId="604" priority="610" operator="between">
      <formula>0.00000001</formula>
      <formula>1</formula>
    </cfRule>
  </conditionalFormatting>
  <conditionalFormatting sqref="I26">
    <cfRule type="cellIs" dxfId="603" priority="607" operator="between">
      <formula>0.000001</formula>
      <formula>1</formula>
    </cfRule>
  </conditionalFormatting>
  <conditionalFormatting sqref="C26">
    <cfRule type="cellIs" dxfId="602" priority="608" operator="between">
      <formula>0.00000001</formula>
      <formula>1</formula>
    </cfRule>
  </conditionalFormatting>
  <conditionalFormatting sqref="C26">
    <cfRule type="cellIs" dxfId="601" priority="606" operator="between">
      <formula>0.00000001</formula>
      <formula>1</formula>
    </cfRule>
  </conditionalFormatting>
  <conditionalFormatting sqref="I26">
    <cfRule type="cellIs" dxfId="600" priority="605" operator="between">
      <formula>0.000001</formula>
      <formula>1</formula>
    </cfRule>
  </conditionalFormatting>
  <conditionalFormatting sqref="C26">
    <cfRule type="cellIs" dxfId="599" priority="603" operator="between">
      <formula>0.00000001</formula>
      <formula>1</formula>
    </cfRule>
  </conditionalFormatting>
  <conditionalFormatting sqref="C26">
    <cfRule type="cellIs" dxfId="598" priority="577" operator="between">
      <formula>0.00000001</formula>
      <formula>1</formula>
    </cfRule>
  </conditionalFormatting>
  <conditionalFormatting sqref="C26">
    <cfRule type="cellIs" dxfId="597" priority="576" operator="between">
      <formula>0.00000001</formula>
      <formula>1</formula>
    </cfRule>
  </conditionalFormatting>
  <conditionalFormatting sqref="H26">
    <cfRule type="cellIs" dxfId="596" priority="602" operator="between">
      <formula>0.000001</formula>
      <formula>1</formula>
    </cfRule>
  </conditionalFormatting>
  <conditionalFormatting sqref="C26">
    <cfRule type="cellIs" dxfId="595" priority="600" operator="between">
      <formula>0.00000001</formula>
      <formula>1</formula>
    </cfRule>
  </conditionalFormatting>
  <conditionalFormatting sqref="C26">
    <cfRule type="cellIs" dxfId="594" priority="598" operator="between">
      <formula>0.00000001</formula>
      <formula>1</formula>
    </cfRule>
  </conditionalFormatting>
  <conditionalFormatting sqref="C26">
    <cfRule type="cellIs" dxfId="593" priority="596" operator="between">
      <formula>0.00000001</formula>
      <formula>1</formula>
    </cfRule>
  </conditionalFormatting>
  <conditionalFormatting sqref="C26">
    <cfRule type="cellIs" dxfId="592" priority="594" operator="between">
      <formula>0.00000001</formula>
      <formula>1</formula>
    </cfRule>
  </conditionalFormatting>
  <conditionalFormatting sqref="C26">
    <cfRule type="cellIs" dxfId="591" priority="601" operator="between">
      <formula>0.00000001</formula>
      <formula>1</formula>
    </cfRule>
  </conditionalFormatting>
  <conditionalFormatting sqref="C26">
    <cfRule type="cellIs" dxfId="590" priority="599" operator="between">
      <formula>0.00000001</formula>
      <formula>1</formula>
    </cfRule>
  </conditionalFormatting>
  <conditionalFormatting sqref="C26">
    <cfRule type="cellIs" dxfId="589" priority="597" operator="between">
      <formula>0.00000001</formula>
      <formula>1</formula>
    </cfRule>
  </conditionalFormatting>
  <conditionalFormatting sqref="C26">
    <cfRule type="cellIs" dxfId="588" priority="595" operator="between">
      <formula>0.00000001</formula>
      <formula>1</formula>
    </cfRule>
  </conditionalFormatting>
  <conditionalFormatting sqref="C26">
    <cfRule type="cellIs" dxfId="587" priority="593" operator="between">
      <formula>0.00000001</formula>
      <formula>1</formula>
    </cfRule>
  </conditionalFormatting>
  <conditionalFormatting sqref="I26">
    <cfRule type="cellIs" dxfId="586" priority="592" operator="between">
      <formula>0.000001</formula>
      <formula>1</formula>
    </cfRule>
  </conditionalFormatting>
  <conditionalFormatting sqref="C26">
    <cfRule type="cellIs" dxfId="585" priority="591" operator="between">
      <formula>0.00000001</formula>
      <formula>1</formula>
    </cfRule>
  </conditionalFormatting>
  <conditionalFormatting sqref="I26">
    <cfRule type="cellIs" dxfId="584" priority="590" operator="between">
      <formula>0.000001</formula>
      <formula>1</formula>
    </cfRule>
  </conditionalFormatting>
  <conditionalFormatting sqref="I26">
    <cfRule type="cellIs" dxfId="583" priority="582" operator="between">
      <formula>0.000001</formula>
      <formula>1</formula>
    </cfRule>
  </conditionalFormatting>
  <conditionalFormatting sqref="I26">
    <cfRule type="cellIs" dxfId="582" priority="588" operator="between">
      <formula>0.000001</formula>
      <formula>1</formula>
    </cfRule>
  </conditionalFormatting>
  <conditionalFormatting sqref="C26">
    <cfRule type="cellIs" dxfId="581" priority="589" operator="between">
      <formula>0.00000001</formula>
      <formula>1</formula>
    </cfRule>
  </conditionalFormatting>
  <conditionalFormatting sqref="I26">
    <cfRule type="cellIs" dxfId="580" priority="586" operator="between">
      <formula>0.000001</formula>
      <formula>1</formula>
    </cfRule>
  </conditionalFormatting>
  <conditionalFormatting sqref="I26">
    <cfRule type="cellIs" dxfId="579" priority="584" operator="between">
      <formula>0.000001</formula>
      <formula>1</formula>
    </cfRule>
  </conditionalFormatting>
  <conditionalFormatting sqref="I26">
    <cfRule type="cellIs" dxfId="578" priority="580" operator="between">
      <formula>0.000001</formula>
      <formula>1</formula>
    </cfRule>
  </conditionalFormatting>
  <conditionalFormatting sqref="I26">
    <cfRule type="cellIs" dxfId="577" priority="578" operator="between">
      <formula>0.000001</formula>
      <formula>1</formula>
    </cfRule>
  </conditionalFormatting>
  <conditionalFormatting sqref="C26">
    <cfRule type="cellIs" dxfId="576" priority="535" operator="between">
      <formula>0.00000001</formula>
      <formula>1</formula>
    </cfRule>
  </conditionalFormatting>
  <conditionalFormatting sqref="C26">
    <cfRule type="cellIs" dxfId="575" priority="533" operator="between">
      <formula>0.00000001</formula>
      <formula>1</formula>
    </cfRule>
  </conditionalFormatting>
  <conditionalFormatting sqref="G26">
    <cfRule type="cellIs" dxfId="574" priority="538" operator="between">
      <formula>0.00000001</formula>
      <formula>1</formula>
    </cfRule>
  </conditionalFormatting>
  <conditionalFormatting sqref="C26">
    <cfRule type="cellIs" dxfId="573" priority="536" operator="between">
      <formula>0.00000001</formula>
      <formula>1</formula>
    </cfRule>
  </conditionalFormatting>
  <conditionalFormatting sqref="C26">
    <cfRule type="cellIs" dxfId="572" priority="548" operator="between">
      <formula>0.00000001</formula>
      <formula>1</formula>
    </cfRule>
  </conditionalFormatting>
  <conditionalFormatting sqref="C26">
    <cfRule type="cellIs" dxfId="571" priority="572" operator="between">
      <formula>0.00000001</formula>
      <formula>1</formula>
    </cfRule>
  </conditionalFormatting>
  <conditionalFormatting sqref="C26">
    <cfRule type="cellIs" dxfId="570" priority="571" operator="between">
      <formula>0.00000001</formula>
      <formula>1</formula>
    </cfRule>
  </conditionalFormatting>
  <conditionalFormatting sqref="E26">
    <cfRule type="cellIs" dxfId="569" priority="570" operator="between">
      <formula>0.00000001</formula>
      <formula>1</formula>
    </cfRule>
  </conditionalFormatting>
  <conditionalFormatting sqref="C26">
    <cfRule type="cellIs" dxfId="568" priority="537" operator="between">
      <formula>0.00000001</formula>
      <formula>1</formula>
    </cfRule>
  </conditionalFormatting>
  <conditionalFormatting sqref="C26">
    <cfRule type="cellIs" dxfId="567" priority="534" operator="between">
      <formula>0.00000001</formula>
      <formula>1</formula>
    </cfRule>
  </conditionalFormatting>
  <conditionalFormatting sqref="C26">
    <cfRule type="cellIs" dxfId="566" priority="531" operator="between">
      <formula>0.00000001</formula>
      <formula>1</formula>
    </cfRule>
  </conditionalFormatting>
  <conditionalFormatting sqref="C26">
    <cfRule type="cellIs" dxfId="565" priority="529" operator="between">
      <formula>0.00000001</formula>
      <formula>1</formula>
    </cfRule>
  </conditionalFormatting>
  <conditionalFormatting sqref="C26">
    <cfRule type="cellIs" dxfId="564" priority="574" operator="between">
      <formula>0.00000001</formula>
      <formula>1</formula>
    </cfRule>
  </conditionalFormatting>
  <conditionalFormatting sqref="C26">
    <cfRule type="cellIs" dxfId="563" priority="573" operator="between">
      <formula>0.00000001</formula>
      <formula>1</formula>
    </cfRule>
  </conditionalFormatting>
  <conditionalFormatting sqref="I26">
    <cfRule type="cellIs" dxfId="562" priority="569" operator="between">
      <formula>0.000001</formula>
      <formula>1</formula>
    </cfRule>
  </conditionalFormatting>
  <conditionalFormatting sqref="I26">
    <cfRule type="cellIs" dxfId="561" priority="568" operator="between">
      <formula>0.000001</formula>
      <formula>1</formula>
    </cfRule>
  </conditionalFormatting>
  <conditionalFormatting sqref="C26">
    <cfRule type="cellIs" dxfId="560" priority="567" operator="between">
      <formula>0.00000001</formula>
      <formula>1</formula>
    </cfRule>
  </conditionalFormatting>
  <conditionalFormatting sqref="I26">
    <cfRule type="cellIs" dxfId="559" priority="566" operator="between">
      <formula>0.000001</formula>
      <formula>1</formula>
    </cfRule>
  </conditionalFormatting>
  <conditionalFormatting sqref="C26">
    <cfRule type="cellIs" dxfId="558" priority="565" operator="between">
      <formula>0.00000001</formula>
      <formula>1</formula>
    </cfRule>
  </conditionalFormatting>
  <conditionalFormatting sqref="I26">
    <cfRule type="cellIs" dxfId="557" priority="564" operator="between">
      <formula>0.000001</formula>
      <formula>1</formula>
    </cfRule>
  </conditionalFormatting>
  <conditionalFormatting sqref="C26">
    <cfRule type="cellIs" dxfId="556" priority="563" operator="between">
      <formula>0.00000001</formula>
      <formula>1</formula>
    </cfRule>
  </conditionalFormatting>
  <conditionalFormatting sqref="I26">
    <cfRule type="cellIs" dxfId="555" priority="562" operator="between">
      <formula>0.000001</formula>
      <formula>1</formula>
    </cfRule>
  </conditionalFormatting>
  <conditionalFormatting sqref="I26">
    <cfRule type="cellIs" dxfId="554" priority="560" operator="between">
      <formula>0.000001</formula>
      <formula>1</formula>
    </cfRule>
  </conditionalFormatting>
  <conditionalFormatting sqref="C26">
    <cfRule type="cellIs" dxfId="553" priority="561" operator="between">
      <formula>0.00000001</formula>
      <formula>1</formula>
    </cfRule>
  </conditionalFormatting>
  <conditionalFormatting sqref="G26">
    <cfRule type="cellIs" dxfId="552" priority="559" operator="between">
      <formula>0.00000001</formula>
      <formula>1</formula>
    </cfRule>
  </conditionalFormatting>
  <conditionalFormatting sqref="C26">
    <cfRule type="cellIs" dxfId="551" priority="558" operator="between">
      <formula>0.00000001</formula>
      <formula>1</formula>
    </cfRule>
  </conditionalFormatting>
  <conditionalFormatting sqref="I26">
    <cfRule type="cellIs" dxfId="550" priority="557" operator="between">
      <formula>0.000001</formula>
      <formula>1</formula>
    </cfRule>
  </conditionalFormatting>
  <conditionalFormatting sqref="C26">
    <cfRule type="cellIs" dxfId="549" priority="556" operator="between">
      <formula>0.00000001</formula>
      <formula>1</formula>
    </cfRule>
  </conditionalFormatting>
  <conditionalFormatting sqref="I26">
    <cfRule type="cellIs" dxfId="548" priority="555" operator="between">
      <formula>0.000001</formula>
      <formula>1</formula>
    </cfRule>
  </conditionalFormatting>
  <conditionalFormatting sqref="I26">
    <cfRule type="cellIs" dxfId="547" priority="553" operator="between">
      <formula>0.000001</formula>
      <formula>1</formula>
    </cfRule>
  </conditionalFormatting>
  <conditionalFormatting sqref="C26">
    <cfRule type="cellIs" dxfId="546" priority="554" operator="between">
      <formula>0.00000001</formula>
      <formula>1</formula>
    </cfRule>
  </conditionalFormatting>
  <conditionalFormatting sqref="I26">
    <cfRule type="cellIs" dxfId="545" priority="551" operator="between">
      <formula>0.000001</formula>
      <formula>1</formula>
    </cfRule>
  </conditionalFormatting>
  <conditionalFormatting sqref="C26">
    <cfRule type="cellIs" dxfId="544" priority="552" operator="between">
      <formula>0.00000001</formula>
      <formula>1</formula>
    </cfRule>
  </conditionalFormatting>
  <conditionalFormatting sqref="C26">
    <cfRule type="cellIs" dxfId="543" priority="550" operator="between">
      <formula>0.00000001</formula>
      <formula>1</formula>
    </cfRule>
  </conditionalFormatting>
  <conditionalFormatting sqref="I26">
    <cfRule type="cellIs" dxfId="542" priority="549" operator="between">
      <formula>0.000001</formula>
      <formula>1</formula>
    </cfRule>
  </conditionalFormatting>
  <conditionalFormatting sqref="I26">
    <cfRule type="cellIs" dxfId="541" priority="547" operator="between">
      <formula>0.000001</formula>
      <formula>1</formula>
    </cfRule>
  </conditionalFormatting>
  <conditionalFormatting sqref="I26">
    <cfRule type="cellIs" dxfId="540" priority="545" operator="between">
      <formula>0.000001</formula>
      <formula>1</formula>
    </cfRule>
  </conditionalFormatting>
  <conditionalFormatting sqref="C26">
    <cfRule type="cellIs" dxfId="539" priority="546" operator="between">
      <formula>0.00000001</formula>
      <formula>1</formula>
    </cfRule>
  </conditionalFormatting>
  <conditionalFormatting sqref="C26">
    <cfRule type="cellIs" dxfId="538" priority="544" operator="between">
      <formula>0.00000001</formula>
      <formula>1</formula>
    </cfRule>
  </conditionalFormatting>
  <conditionalFormatting sqref="I26">
    <cfRule type="cellIs" dxfId="537" priority="543" operator="between">
      <formula>0.000001</formula>
      <formula>1</formula>
    </cfRule>
  </conditionalFormatting>
  <conditionalFormatting sqref="C26">
    <cfRule type="cellIs" dxfId="536" priority="541" operator="between">
      <formula>0.00000001</formula>
      <formula>1</formula>
    </cfRule>
  </conditionalFormatting>
  <conditionalFormatting sqref="C26">
    <cfRule type="cellIs" dxfId="535" priority="542" operator="between">
      <formula>0.00000001</formula>
      <formula>1</formula>
    </cfRule>
  </conditionalFormatting>
  <conditionalFormatting sqref="C26">
    <cfRule type="cellIs" dxfId="534" priority="540" operator="between">
      <formula>0.00000001</formula>
      <formula>1</formula>
    </cfRule>
  </conditionalFormatting>
  <conditionalFormatting sqref="I26">
    <cfRule type="cellIs" dxfId="533" priority="539" operator="between">
      <formula>0.000001</formula>
      <formula>1</formula>
    </cfRule>
  </conditionalFormatting>
  <conditionalFormatting sqref="I26">
    <cfRule type="cellIs" dxfId="532" priority="532" operator="between">
      <formula>0.000001</formula>
      <formula>1</formula>
    </cfRule>
  </conditionalFormatting>
  <conditionalFormatting sqref="I26">
    <cfRule type="cellIs" dxfId="531" priority="530" operator="between">
      <formula>0.000001</formula>
      <formula>1</formula>
    </cfRule>
  </conditionalFormatting>
  <conditionalFormatting sqref="I26">
    <cfRule type="cellIs" dxfId="530" priority="528" operator="between">
      <formula>0.000001</formula>
      <formula>1</formula>
    </cfRule>
  </conditionalFormatting>
  <conditionalFormatting sqref="I26">
    <cfRule type="cellIs" dxfId="529" priority="526" operator="between">
      <formula>0.000001</formula>
      <formula>1</formula>
    </cfRule>
  </conditionalFormatting>
  <conditionalFormatting sqref="C26">
    <cfRule type="cellIs" dxfId="528" priority="527" operator="between">
      <formula>0.00000001</formula>
      <formula>1</formula>
    </cfRule>
  </conditionalFormatting>
  <conditionalFormatting sqref="C26">
    <cfRule type="cellIs" dxfId="527" priority="525" operator="between">
      <formula>0.00000001</formula>
      <formula>1</formula>
    </cfRule>
  </conditionalFormatting>
  <conditionalFormatting sqref="I26">
    <cfRule type="cellIs" dxfId="526" priority="524" operator="between">
      <formula>0.000001</formula>
      <formula>1</formula>
    </cfRule>
  </conditionalFormatting>
  <conditionalFormatting sqref="C26">
    <cfRule type="cellIs" dxfId="525" priority="521" operator="between">
      <formula>0.00000001</formula>
      <formula>1</formula>
    </cfRule>
  </conditionalFormatting>
  <conditionalFormatting sqref="C26">
    <cfRule type="cellIs" dxfId="524" priority="523" operator="between">
      <formula>0.00000001</formula>
      <formula>1</formula>
    </cfRule>
  </conditionalFormatting>
  <conditionalFormatting sqref="I26">
    <cfRule type="cellIs" dxfId="523" priority="518" operator="between">
      <formula>0.000001</formula>
      <formula>1</formula>
    </cfRule>
  </conditionalFormatting>
  <conditionalFormatting sqref="I26">
    <cfRule type="cellIs" dxfId="522" priority="517" operator="between">
      <formula>0.000001</formula>
      <formula>1</formula>
    </cfRule>
  </conditionalFormatting>
  <conditionalFormatting sqref="C26">
    <cfRule type="cellIs" dxfId="521" priority="516" operator="between">
      <formula>0.00000001</formula>
      <formula>1</formula>
    </cfRule>
  </conditionalFormatting>
  <conditionalFormatting sqref="I26">
    <cfRule type="cellIs" dxfId="520" priority="515" operator="between">
      <formula>0.000001</formula>
      <formula>1</formula>
    </cfRule>
  </conditionalFormatting>
  <conditionalFormatting sqref="C26">
    <cfRule type="cellIs" dxfId="519" priority="514" operator="between">
      <formula>0.00000001</formula>
      <formula>1</formula>
    </cfRule>
  </conditionalFormatting>
  <conditionalFormatting sqref="I26">
    <cfRule type="cellIs" dxfId="518" priority="513" operator="between">
      <formula>0.000001</formula>
      <formula>1</formula>
    </cfRule>
  </conditionalFormatting>
  <conditionalFormatting sqref="C26">
    <cfRule type="cellIs" dxfId="517" priority="512" operator="between">
      <formula>0.00000001</formula>
      <formula>1</formula>
    </cfRule>
  </conditionalFormatting>
  <conditionalFormatting sqref="I26">
    <cfRule type="cellIs" dxfId="516" priority="511" operator="between">
      <formula>0.000001</formula>
      <formula>1</formula>
    </cfRule>
  </conditionalFormatting>
  <conditionalFormatting sqref="I26">
    <cfRule type="cellIs" dxfId="515" priority="509" operator="between">
      <formula>0.000001</formula>
      <formula>1</formula>
    </cfRule>
  </conditionalFormatting>
  <conditionalFormatting sqref="C26">
    <cfRule type="cellIs" dxfId="514" priority="510" operator="between">
      <formula>0.00000001</formula>
      <formula>1</formula>
    </cfRule>
  </conditionalFormatting>
  <conditionalFormatting sqref="G26">
    <cfRule type="cellIs" dxfId="513" priority="508" operator="between">
      <formula>0.00000001</formula>
      <formula>1</formula>
    </cfRule>
  </conditionalFormatting>
  <conditionalFormatting sqref="C26">
    <cfRule type="cellIs" dxfId="512" priority="507" operator="between">
      <formula>0.00000001</formula>
      <formula>1</formula>
    </cfRule>
  </conditionalFormatting>
  <conditionalFormatting sqref="I26">
    <cfRule type="cellIs" dxfId="511" priority="506" operator="between">
      <formula>0.000001</formula>
      <formula>1</formula>
    </cfRule>
  </conditionalFormatting>
  <conditionalFormatting sqref="C26">
    <cfRule type="cellIs" dxfId="510" priority="505" operator="between">
      <formula>0.00000001</formula>
      <formula>1</formula>
    </cfRule>
  </conditionalFormatting>
  <conditionalFormatting sqref="I26">
    <cfRule type="cellIs" dxfId="509" priority="504" operator="between">
      <formula>0.000001</formula>
      <formula>1</formula>
    </cfRule>
  </conditionalFormatting>
  <conditionalFormatting sqref="I26">
    <cfRule type="cellIs" dxfId="508" priority="502" operator="between">
      <formula>0.000001</formula>
      <formula>1</formula>
    </cfRule>
  </conditionalFormatting>
  <conditionalFormatting sqref="C26">
    <cfRule type="cellIs" dxfId="507" priority="503" operator="between">
      <formula>0.00000001</formula>
      <formula>1</formula>
    </cfRule>
  </conditionalFormatting>
  <conditionalFormatting sqref="I26">
    <cfRule type="cellIs" dxfId="506" priority="500" operator="between">
      <formula>0.000001</formula>
      <formula>1</formula>
    </cfRule>
  </conditionalFormatting>
  <conditionalFormatting sqref="C26">
    <cfRule type="cellIs" dxfId="505" priority="501" operator="between">
      <formula>0.00000001</formula>
      <formula>1</formula>
    </cfRule>
  </conditionalFormatting>
  <conditionalFormatting sqref="C26">
    <cfRule type="cellIs" dxfId="504" priority="499" operator="between">
      <formula>0.00000001</formula>
      <formula>1</formula>
    </cfRule>
  </conditionalFormatting>
  <conditionalFormatting sqref="I26">
    <cfRule type="cellIs" dxfId="503" priority="498" operator="between">
      <formula>0.000001</formula>
      <formula>1</formula>
    </cfRule>
  </conditionalFormatting>
  <conditionalFormatting sqref="I26">
    <cfRule type="cellIs" dxfId="502" priority="496" operator="between">
      <formula>0.000001</formula>
      <formula>1</formula>
    </cfRule>
  </conditionalFormatting>
  <conditionalFormatting sqref="C26">
    <cfRule type="cellIs" dxfId="501" priority="497" operator="between">
      <formula>0.00000001</formula>
      <formula>1</formula>
    </cfRule>
  </conditionalFormatting>
  <conditionalFormatting sqref="I26">
    <cfRule type="cellIs" dxfId="500" priority="494" operator="between">
      <formula>0.000001</formula>
      <formula>1</formula>
    </cfRule>
  </conditionalFormatting>
  <conditionalFormatting sqref="C26">
    <cfRule type="cellIs" dxfId="499" priority="495" operator="between">
      <formula>0.00000001</formula>
      <formula>1</formula>
    </cfRule>
  </conditionalFormatting>
  <conditionalFormatting sqref="C26">
    <cfRule type="cellIs" dxfId="498" priority="493" operator="between">
      <formula>0.00000001</formula>
      <formula>1</formula>
    </cfRule>
  </conditionalFormatting>
  <conditionalFormatting sqref="I26">
    <cfRule type="cellIs" dxfId="497" priority="492" operator="between">
      <formula>0.000001</formula>
      <formula>1</formula>
    </cfRule>
  </conditionalFormatting>
  <conditionalFormatting sqref="C26">
    <cfRule type="cellIs" dxfId="496" priority="490" operator="between">
      <formula>0.00000001</formula>
      <formula>1</formula>
    </cfRule>
  </conditionalFormatting>
  <conditionalFormatting sqref="C26">
    <cfRule type="cellIs" dxfId="495" priority="491" operator="between">
      <formula>0.00000001</formula>
      <formula>1</formula>
    </cfRule>
  </conditionalFormatting>
  <conditionalFormatting sqref="C26">
    <cfRule type="cellIs" dxfId="494" priority="465" operator="between">
      <formula>0.00000001</formula>
      <formula>1</formula>
    </cfRule>
  </conditionalFormatting>
  <conditionalFormatting sqref="C26">
    <cfRule type="cellIs" dxfId="493" priority="466" operator="between">
      <formula>0.00000001</formula>
      <formula>1</formula>
    </cfRule>
  </conditionalFormatting>
  <conditionalFormatting sqref="C26">
    <cfRule type="cellIs" dxfId="492" priority="469" operator="between">
      <formula>0.00000001</formula>
      <formula>1</formula>
    </cfRule>
  </conditionalFormatting>
  <conditionalFormatting sqref="C26">
    <cfRule type="cellIs" dxfId="491" priority="468" operator="between">
      <formula>0.00000001</formula>
      <formula>1</formula>
    </cfRule>
  </conditionalFormatting>
  <conditionalFormatting sqref="C26">
    <cfRule type="cellIs" dxfId="490" priority="489" operator="between">
      <formula>0.00000001</formula>
      <formula>1</formula>
    </cfRule>
  </conditionalFormatting>
  <conditionalFormatting sqref="I26">
    <cfRule type="cellIs" dxfId="489" priority="488" operator="between">
      <formula>0.000001</formula>
      <formula>1</formula>
    </cfRule>
  </conditionalFormatting>
  <conditionalFormatting sqref="G26">
    <cfRule type="cellIs" dxfId="488" priority="487" operator="between">
      <formula>0.00000001</formula>
      <formula>1</formula>
    </cfRule>
  </conditionalFormatting>
  <conditionalFormatting sqref="C26">
    <cfRule type="cellIs" dxfId="487" priority="486" operator="between">
      <formula>0.00000001</formula>
      <formula>1</formula>
    </cfRule>
  </conditionalFormatting>
  <conditionalFormatting sqref="C26">
    <cfRule type="cellIs" dxfId="486" priority="484" operator="between">
      <formula>0.00000001</formula>
      <formula>1</formula>
    </cfRule>
  </conditionalFormatting>
  <conditionalFormatting sqref="C26">
    <cfRule type="cellIs" dxfId="485" priority="482" operator="between">
      <formula>0.00000001</formula>
      <formula>1</formula>
    </cfRule>
  </conditionalFormatting>
  <conditionalFormatting sqref="C26">
    <cfRule type="cellIs" dxfId="484" priority="485" operator="between">
      <formula>0.00000001</formula>
      <formula>1</formula>
    </cfRule>
  </conditionalFormatting>
  <conditionalFormatting sqref="C26">
    <cfRule type="cellIs" dxfId="483" priority="483" operator="between">
      <formula>0.00000001</formula>
      <formula>1</formula>
    </cfRule>
  </conditionalFormatting>
  <conditionalFormatting sqref="I26">
    <cfRule type="cellIs" dxfId="482" priority="481" operator="between">
      <formula>0.000001</formula>
      <formula>1</formula>
    </cfRule>
  </conditionalFormatting>
  <conditionalFormatting sqref="C26">
    <cfRule type="cellIs" dxfId="481" priority="480" operator="between">
      <formula>0.00000001</formula>
      <formula>1</formula>
    </cfRule>
  </conditionalFormatting>
  <conditionalFormatting sqref="I26">
    <cfRule type="cellIs" dxfId="480" priority="479" operator="between">
      <formula>0.000001</formula>
      <formula>1</formula>
    </cfRule>
  </conditionalFormatting>
  <conditionalFormatting sqref="I26">
    <cfRule type="cellIs" dxfId="479" priority="477" operator="between">
      <formula>0.000001</formula>
      <formula>1</formula>
    </cfRule>
  </conditionalFormatting>
  <conditionalFormatting sqref="C26">
    <cfRule type="cellIs" dxfId="478" priority="478" operator="between">
      <formula>0.00000001</formula>
      <formula>1</formula>
    </cfRule>
  </conditionalFormatting>
  <conditionalFormatting sqref="I26">
    <cfRule type="cellIs" dxfId="477" priority="475" operator="between">
      <formula>0.000001</formula>
      <formula>1</formula>
    </cfRule>
  </conditionalFormatting>
  <conditionalFormatting sqref="C26">
    <cfRule type="cellIs" dxfId="476" priority="476" operator="between">
      <formula>0.00000001</formula>
      <formula>1</formula>
    </cfRule>
  </conditionalFormatting>
  <conditionalFormatting sqref="C26">
    <cfRule type="cellIs" dxfId="475" priority="474" operator="between">
      <formula>0.00000001</formula>
      <formula>1</formula>
    </cfRule>
  </conditionalFormatting>
  <conditionalFormatting sqref="I26">
    <cfRule type="cellIs" dxfId="474" priority="473" operator="between">
      <formula>0.000001</formula>
      <formula>1</formula>
    </cfRule>
  </conditionalFormatting>
  <conditionalFormatting sqref="C26">
    <cfRule type="cellIs" dxfId="473" priority="471" operator="between">
      <formula>0.00000001</formula>
      <formula>1</formula>
    </cfRule>
  </conditionalFormatting>
  <conditionalFormatting sqref="C26">
    <cfRule type="cellIs" dxfId="472" priority="472" operator="between">
      <formula>0.00000001</formula>
      <formula>1</formula>
    </cfRule>
  </conditionalFormatting>
  <conditionalFormatting sqref="C26">
    <cfRule type="cellIs" dxfId="471" priority="470" operator="between">
      <formula>0.00000001</formula>
      <formula>1</formula>
    </cfRule>
  </conditionalFormatting>
  <conditionalFormatting sqref="C26">
    <cfRule type="cellIs" dxfId="470" priority="467" operator="between">
      <formula>0.00000001</formula>
      <formula>1</formula>
    </cfRule>
  </conditionalFormatting>
  <conditionalFormatting sqref="C26">
    <cfRule type="cellIs" dxfId="469" priority="448" operator="between">
      <formula>0.00000001</formula>
      <formula>1</formula>
    </cfRule>
  </conditionalFormatting>
  <conditionalFormatting sqref="I26">
    <cfRule type="cellIs" dxfId="468" priority="461" operator="between">
      <formula>0.000001</formula>
      <formula>1</formula>
    </cfRule>
  </conditionalFormatting>
  <conditionalFormatting sqref="I26">
    <cfRule type="cellIs" dxfId="467" priority="453" operator="between">
      <formula>0.000001</formula>
      <formula>1</formula>
    </cfRule>
  </conditionalFormatting>
  <conditionalFormatting sqref="I26">
    <cfRule type="cellIs" dxfId="466" priority="459" operator="between">
      <formula>0.000001</formula>
      <formula>1</formula>
    </cfRule>
  </conditionalFormatting>
  <conditionalFormatting sqref="I26">
    <cfRule type="cellIs" dxfId="465" priority="457" operator="between">
      <formula>0.000001</formula>
      <formula>1</formula>
    </cfRule>
  </conditionalFormatting>
  <conditionalFormatting sqref="C26">
    <cfRule type="cellIs" dxfId="464" priority="458" operator="between">
      <formula>0.00000001</formula>
      <formula>1</formula>
    </cfRule>
  </conditionalFormatting>
  <conditionalFormatting sqref="C26">
    <cfRule type="cellIs" dxfId="463" priority="456" operator="between">
      <formula>0.00000001</formula>
      <formula>1</formula>
    </cfRule>
  </conditionalFormatting>
  <conditionalFormatting sqref="I26">
    <cfRule type="cellIs" dxfId="462" priority="455" operator="between">
      <formula>0.000001</formula>
      <formula>1</formula>
    </cfRule>
  </conditionalFormatting>
  <conditionalFormatting sqref="C26">
    <cfRule type="cellIs" dxfId="461" priority="454" operator="between">
      <formula>0.00000001</formula>
      <formula>1</formula>
    </cfRule>
  </conditionalFormatting>
  <conditionalFormatting sqref="I26">
    <cfRule type="cellIs" dxfId="460" priority="451" operator="between">
      <formula>0.000001</formula>
      <formula>1</formula>
    </cfRule>
  </conditionalFormatting>
  <conditionalFormatting sqref="C26">
    <cfRule type="cellIs" dxfId="459" priority="452" operator="between">
      <formula>0.00000001</formula>
      <formula>1</formula>
    </cfRule>
  </conditionalFormatting>
  <conditionalFormatting sqref="C26">
    <cfRule type="cellIs" dxfId="458" priority="450" operator="between">
      <formula>0.00000001</formula>
      <formula>1</formula>
    </cfRule>
  </conditionalFormatting>
  <conditionalFormatting sqref="I26">
    <cfRule type="cellIs" dxfId="457" priority="449" operator="between">
      <formula>0.000001</formula>
      <formula>1</formula>
    </cfRule>
  </conditionalFormatting>
  <conditionalFormatting sqref="C26">
    <cfRule type="cellIs" dxfId="456" priority="447" operator="between">
      <formula>0.00000001</formula>
      <formula>1</formula>
    </cfRule>
  </conditionalFormatting>
  <conditionalFormatting sqref="C29">
    <cfRule type="cellIs" dxfId="455" priority="436" operator="between">
      <formula>0.00000001</formula>
      <formula>1</formula>
    </cfRule>
  </conditionalFormatting>
  <conditionalFormatting sqref="C29">
    <cfRule type="cellIs" dxfId="454" priority="434" operator="between">
      <formula>0.00000001</formula>
      <formula>1</formula>
    </cfRule>
  </conditionalFormatting>
  <conditionalFormatting sqref="C29">
    <cfRule type="cellIs" dxfId="453" priority="433" operator="between">
      <formula>0.00000001</formula>
      <formula>1</formula>
    </cfRule>
  </conditionalFormatting>
  <conditionalFormatting sqref="C29">
    <cfRule type="cellIs" dxfId="452" priority="445" operator="between">
      <formula>0.00000001</formula>
      <formula>1</formula>
    </cfRule>
  </conditionalFormatting>
  <conditionalFormatting sqref="C29">
    <cfRule type="cellIs" dxfId="451" priority="444" operator="between">
      <formula>0.00000001</formula>
      <formula>1</formula>
    </cfRule>
  </conditionalFormatting>
  <conditionalFormatting sqref="C29">
    <cfRule type="cellIs" dxfId="450" priority="443" operator="between">
      <formula>0.00000001</formula>
      <formula>1</formula>
    </cfRule>
  </conditionalFormatting>
  <conditionalFormatting sqref="C29">
    <cfRule type="cellIs" dxfId="449" priority="442" operator="between">
      <formula>0.00000001</formula>
      <formula>1</formula>
    </cfRule>
  </conditionalFormatting>
  <conditionalFormatting sqref="C29">
    <cfRule type="cellIs" dxfId="448" priority="441" operator="between">
      <formula>0.00000001</formula>
      <formula>1</formula>
    </cfRule>
  </conditionalFormatting>
  <conditionalFormatting sqref="C29">
    <cfRule type="cellIs" dxfId="447" priority="440" operator="between">
      <formula>0.00000001</formula>
      <formula>1</formula>
    </cfRule>
  </conditionalFormatting>
  <conditionalFormatting sqref="C29">
    <cfRule type="cellIs" dxfId="446" priority="439" operator="between">
      <formula>0.00000001</formula>
      <formula>1</formula>
    </cfRule>
  </conditionalFormatting>
  <conditionalFormatting sqref="C29">
    <cfRule type="cellIs" dxfId="445" priority="438" operator="between">
      <formula>0.00000001</formula>
      <formula>1</formula>
    </cfRule>
  </conditionalFormatting>
  <conditionalFormatting sqref="C29">
    <cfRule type="cellIs" dxfId="444" priority="437" operator="between">
      <formula>0.00000001</formula>
      <formula>1</formula>
    </cfRule>
  </conditionalFormatting>
  <conditionalFormatting sqref="C29">
    <cfRule type="cellIs" dxfId="443" priority="435" operator="between">
      <formula>0.00000001</formula>
      <formula>1</formula>
    </cfRule>
  </conditionalFormatting>
  <conditionalFormatting sqref="C29">
    <cfRule type="cellIs" dxfId="442" priority="432" operator="between">
      <formula>0.00000001</formula>
      <formula>1</formula>
    </cfRule>
  </conditionalFormatting>
  <conditionalFormatting sqref="C29">
    <cfRule type="cellIs" dxfId="441" priority="399" operator="between">
      <formula>0.00000001</formula>
      <formula>1</formula>
    </cfRule>
  </conditionalFormatting>
  <conditionalFormatting sqref="C29">
    <cfRule type="cellIs" dxfId="440" priority="402" operator="between">
      <formula>0.00000001</formula>
      <formula>1</formula>
    </cfRule>
  </conditionalFormatting>
  <conditionalFormatting sqref="C29">
    <cfRule type="cellIs" dxfId="439" priority="400" operator="between">
      <formula>0.00000001</formula>
      <formula>1</formula>
    </cfRule>
  </conditionalFormatting>
  <conditionalFormatting sqref="C29">
    <cfRule type="cellIs" dxfId="438" priority="430" operator="between">
      <formula>0.00000001</formula>
      <formula>1</formula>
    </cfRule>
  </conditionalFormatting>
  <conditionalFormatting sqref="C29">
    <cfRule type="cellIs" dxfId="437" priority="428" operator="between">
      <formula>0.00000001</formula>
      <formula>1</formula>
    </cfRule>
  </conditionalFormatting>
  <conditionalFormatting sqref="C29">
    <cfRule type="cellIs" dxfId="436" priority="426" operator="between">
      <formula>0.00000001</formula>
      <formula>1</formula>
    </cfRule>
  </conditionalFormatting>
  <conditionalFormatting sqref="C29">
    <cfRule type="cellIs" dxfId="435" priority="405" operator="between">
      <formula>0.00000001</formula>
      <formula>1</formula>
    </cfRule>
  </conditionalFormatting>
  <conditionalFormatting sqref="C29">
    <cfRule type="cellIs" dxfId="434" priority="403" operator="between">
      <formula>0.00000001</formula>
      <formula>1</formula>
    </cfRule>
  </conditionalFormatting>
  <conditionalFormatting sqref="C29">
    <cfRule type="cellIs" dxfId="433" priority="397" operator="between">
      <formula>0.00000001</formula>
      <formula>1</formula>
    </cfRule>
  </conditionalFormatting>
  <conditionalFormatting sqref="C29">
    <cfRule type="cellIs" dxfId="432" priority="431" operator="between">
      <formula>0.00000001</formula>
      <formula>1</formula>
    </cfRule>
  </conditionalFormatting>
  <conditionalFormatting sqref="C29">
    <cfRule type="cellIs" dxfId="431" priority="429" operator="between">
      <formula>0.00000001</formula>
      <formula>1</formula>
    </cfRule>
  </conditionalFormatting>
  <conditionalFormatting sqref="C29">
    <cfRule type="cellIs" dxfId="430" priority="427" operator="between">
      <formula>0.00000001</formula>
      <formula>1</formula>
    </cfRule>
  </conditionalFormatting>
  <conditionalFormatting sqref="C29">
    <cfRule type="cellIs" dxfId="429" priority="425" operator="between">
      <formula>0.00000001</formula>
      <formula>1</formula>
    </cfRule>
  </conditionalFormatting>
  <conditionalFormatting sqref="C29">
    <cfRule type="cellIs" dxfId="428" priority="424" operator="between">
      <formula>0.00000001</formula>
      <formula>1</formula>
    </cfRule>
  </conditionalFormatting>
  <conditionalFormatting sqref="C29">
    <cfRule type="cellIs" dxfId="427" priority="407" operator="between">
      <formula>0.00000001</formula>
      <formula>1</formula>
    </cfRule>
  </conditionalFormatting>
  <conditionalFormatting sqref="C29">
    <cfRule type="cellIs" dxfId="426" priority="423" operator="between">
      <formula>0.00000001</formula>
      <formula>1</formula>
    </cfRule>
  </conditionalFormatting>
  <conditionalFormatting sqref="I29">
    <cfRule type="cellIs" dxfId="425" priority="422" operator="between">
      <formula>0.000001</formula>
      <formula>1</formula>
    </cfRule>
  </conditionalFormatting>
  <conditionalFormatting sqref="C29">
    <cfRule type="cellIs" dxfId="424" priority="421" operator="between">
      <formula>0.00000001</formula>
      <formula>1</formula>
    </cfRule>
  </conditionalFormatting>
  <conditionalFormatting sqref="I29">
    <cfRule type="cellIs" dxfId="423" priority="420" operator="between">
      <formula>0.000001</formula>
      <formula>1</formula>
    </cfRule>
  </conditionalFormatting>
  <conditionalFormatting sqref="I29">
    <cfRule type="cellIs" dxfId="422" priority="412" operator="between">
      <formula>0.000001</formula>
      <formula>1</formula>
    </cfRule>
  </conditionalFormatting>
  <conditionalFormatting sqref="I29">
    <cfRule type="cellIs" dxfId="421" priority="418" operator="between">
      <formula>0.000001</formula>
      <formula>1</formula>
    </cfRule>
  </conditionalFormatting>
  <conditionalFormatting sqref="C29">
    <cfRule type="cellIs" dxfId="420" priority="419" operator="between">
      <formula>0.00000001</formula>
      <formula>1</formula>
    </cfRule>
  </conditionalFormatting>
  <conditionalFormatting sqref="I29">
    <cfRule type="cellIs" dxfId="419" priority="416" operator="between">
      <formula>0.000001</formula>
      <formula>1</formula>
    </cfRule>
  </conditionalFormatting>
  <conditionalFormatting sqref="C29">
    <cfRule type="cellIs" dxfId="418" priority="417" operator="between">
      <formula>0.00000001</formula>
      <formula>1</formula>
    </cfRule>
  </conditionalFormatting>
  <conditionalFormatting sqref="C29">
    <cfRule type="cellIs" dxfId="417" priority="415" operator="between">
      <formula>0.00000001</formula>
      <formula>1</formula>
    </cfRule>
  </conditionalFormatting>
  <conditionalFormatting sqref="I29">
    <cfRule type="cellIs" dxfId="416" priority="414" operator="between">
      <formula>0.000001</formula>
      <formula>1</formula>
    </cfRule>
  </conditionalFormatting>
  <conditionalFormatting sqref="C29">
    <cfRule type="cellIs" dxfId="415" priority="413" operator="between">
      <formula>0.00000001</formula>
      <formula>1</formula>
    </cfRule>
  </conditionalFormatting>
  <conditionalFormatting sqref="I29">
    <cfRule type="cellIs" dxfId="414" priority="410" operator="between">
      <formula>0.000001</formula>
      <formula>1</formula>
    </cfRule>
  </conditionalFormatting>
  <conditionalFormatting sqref="C29">
    <cfRule type="cellIs" dxfId="413" priority="411" operator="between">
      <formula>0.00000001</formula>
      <formula>1</formula>
    </cfRule>
  </conditionalFormatting>
  <conditionalFormatting sqref="C29">
    <cfRule type="cellIs" dxfId="412" priority="409" operator="between">
      <formula>0.00000001</formula>
      <formula>1</formula>
    </cfRule>
  </conditionalFormatting>
  <conditionalFormatting sqref="I29">
    <cfRule type="cellIs" dxfId="411" priority="408" operator="between">
      <formula>0.000001</formula>
      <formula>1</formula>
    </cfRule>
  </conditionalFormatting>
  <conditionalFormatting sqref="C29">
    <cfRule type="cellIs" dxfId="410" priority="406" operator="between">
      <formula>0.00000001</formula>
      <formula>1</formula>
    </cfRule>
  </conditionalFormatting>
  <conditionalFormatting sqref="C29">
    <cfRule type="cellIs" dxfId="409" priority="404" operator="between">
      <formula>0.00000001</formula>
      <formula>1</formula>
    </cfRule>
  </conditionalFormatting>
  <conditionalFormatting sqref="C29">
    <cfRule type="cellIs" dxfId="408" priority="401" operator="between">
      <formula>0.00000001</formula>
      <formula>1</formula>
    </cfRule>
  </conditionalFormatting>
  <conditionalFormatting sqref="C29">
    <cfRule type="cellIs" dxfId="407" priority="398" operator="between">
      <formula>0.00000001</formula>
      <formula>1</formula>
    </cfRule>
  </conditionalFormatting>
  <conditionalFormatting sqref="C29">
    <cfRule type="cellIs" dxfId="406" priority="396" operator="between">
      <formula>0.00000001</formula>
      <formula>1</formula>
    </cfRule>
  </conditionalFormatting>
  <conditionalFormatting sqref="C29">
    <cfRule type="cellIs" dxfId="405" priority="394" operator="between">
      <formula>0.00000001</formula>
      <formula>1</formula>
    </cfRule>
  </conditionalFormatting>
  <conditionalFormatting sqref="C29">
    <cfRule type="cellIs" dxfId="404" priority="395" operator="between">
      <formula>0.00000001</formula>
      <formula>1</formula>
    </cfRule>
  </conditionalFormatting>
  <conditionalFormatting sqref="C29">
    <cfRule type="cellIs" dxfId="403" priority="393" operator="between">
      <formula>0.00000001</formula>
      <formula>1</formula>
    </cfRule>
  </conditionalFormatting>
  <conditionalFormatting sqref="C29">
    <cfRule type="cellIs" dxfId="402" priority="392" operator="between">
      <formula>0.00000001</formula>
      <formula>1</formula>
    </cfRule>
  </conditionalFormatting>
  <conditionalFormatting sqref="C29">
    <cfRule type="cellIs" dxfId="401" priority="382" operator="between">
      <formula>0.00000001</formula>
      <formula>1</formula>
    </cfRule>
  </conditionalFormatting>
  <conditionalFormatting sqref="C29">
    <cfRule type="cellIs" dxfId="400" priority="380" operator="between">
      <formula>0.00000001</formula>
      <formula>1</formula>
    </cfRule>
  </conditionalFormatting>
  <conditionalFormatting sqref="C29">
    <cfRule type="cellIs" dxfId="399" priority="379" operator="between">
      <formula>0.00000001</formula>
      <formula>1</formula>
    </cfRule>
  </conditionalFormatting>
  <conditionalFormatting sqref="C29">
    <cfRule type="cellIs" dxfId="398" priority="391" operator="between">
      <formula>0.00000001</formula>
      <formula>1</formula>
    </cfRule>
  </conditionalFormatting>
  <conditionalFormatting sqref="C29">
    <cfRule type="cellIs" dxfId="397" priority="390" operator="between">
      <formula>0.00000001</formula>
      <formula>1</formula>
    </cfRule>
  </conditionalFormatting>
  <conditionalFormatting sqref="C29">
    <cfRule type="cellIs" dxfId="396" priority="389" operator="between">
      <formula>0.00000001</formula>
      <formula>1</formula>
    </cfRule>
  </conditionalFormatting>
  <conditionalFormatting sqref="C29">
    <cfRule type="cellIs" dxfId="395" priority="388" operator="between">
      <formula>0.00000001</formula>
      <formula>1</formula>
    </cfRule>
  </conditionalFormatting>
  <conditionalFormatting sqref="C29">
    <cfRule type="cellIs" dxfId="394" priority="387" operator="between">
      <formula>0.00000001</formula>
      <formula>1</formula>
    </cfRule>
  </conditionalFormatting>
  <conditionalFormatting sqref="C29">
    <cfRule type="cellIs" dxfId="393" priority="386" operator="between">
      <formula>0.00000001</formula>
      <formula>1</formula>
    </cfRule>
  </conditionalFormatting>
  <conditionalFormatting sqref="C29">
    <cfRule type="cellIs" dxfId="392" priority="385" operator="between">
      <formula>0.00000001</formula>
      <formula>1</formula>
    </cfRule>
  </conditionalFormatting>
  <conditionalFormatting sqref="C29">
    <cfRule type="cellIs" dxfId="391" priority="384" operator="between">
      <formula>0.00000001</formula>
      <formula>1</formula>
    </cfRule>
  </conditionalFormatting>
  <conditionalFormatting sqref="C29">
    <cfRule type="cellIs" dxfId="390" priority="383" operator="between">
      <formula>0.00000001</formula>
      <formula>1</formula>
    </cfRule>
  </conditionalFormatting>
  <conditionalFormatting sqref="C29">
    <cfRule type="cellIs" dxfId="389" priority="381" operator="between">
      <formula>0.00000001</formula>
      <formula>1</formula>
    </cfRule>
  </conditionalFormatting>
  <conditionalFormatting sqref="C29">
    <cfRule type="cellIs" dxfId="388" priority="378" operator="between">
      <formula>0.00000001</formula>
      <formula>1</formula>
    </cfRule>
  </conditionalFormatting>
  <conditionalFormatting sqref="C28">
    <cfRule type="cellIs" dxfId="387" priority="376" operator="between">
      <formula>0.00000001</formula>
      <formula>1</formula>
    </cfRule>
  </conditionalFormatting>
  <conditionalFormatting sqref="C28">
    <cfRule type="cellIs" dxfId="386" priority="377" operator="between">
      <formula>0.00000001</formula>
      <formula>1</formula>
    </cfRule>
  </conditionalFormatting>
  <conditionalFormatting sqref="C28">
    <cfRule type="cellIs" dxfId="385" priority="375" operator="between">
      <formula>0.00000001</formula>
      <formula>1</formula>
    </cfRule>
  </conditionalFormatting>
  <conditionalFormatting sqref="C28">
    <cfRule type="cellIs" dxfId="384" priority="374" operator="between">
      <formula>0.00000001</formula>
      <formula>1</formula>
    </cfRule>
  </conditionalFormatting>
  <conditionalFormatting sqref="C28">
    <cfRule type="cellIs" dxfId="383" priority="369" operator="between">
      <formula>0.00000001</formula>
      <formula>1</formula>
    </cfRule>
  </conditionalFormatting>
  <conditionalFormatting sqref="C28">
    <cfRule type="cellIs" dxfId="382" priority="361" operator="between">
      <formula>0.00000001</formula>
      <formula>1</formula>
    </cfRule>
  </conditionalFormatting>
  <conditionalFormatting sqref="C28">
    <cfRule type="cellIs" dxfId="381" priority="373" operator="between">
      <formula>0.00000001</formula>
      <formula>1</formula>
    </cfRule>
  </conditionalFormatting>
  <conditionalFormatting sqref="C28">
    <cfRule type="cellIs" dxfId="380" priority="372" operator="between">
      <formula>0.00000001</formula>
      <formula>1</formula>
    </cfRule>
  </conditionalFormatting>
  <conditionalFormatting sqref="C28">
    <cfRule type="cellIs" dxfId="379" priority="371" operator="between">
      <formula>0.00000001</formula>
      <formula>1</formula>
    </cfRule>
  </conditionalFormatting>
  <conditionalFormatting sqref="C28">
    <cfRule type="cellIs" dxfId="378" priority="370" operator="between">
      <formula>0.00000001</formula>
      <formula>1</formula>
    </cfRule>
  </conditionalFormatting>
  <conditionalFormatting sqref="C28">
    <cfRule type="cellIs" dxfId="377" priority="353" operator="between">
      <formula>0.00000001</formula>
      <formula>1</formula>
    </cfRule>
  </conditionalFormatting>
  <conditionalFormatting sqref="I28">
    <cfRule type="cellIs" dxfId="376" priority="368" operator="between">
      <formula>0.000001</formula>
      <formula>1</formula>
    </cfRule>
  </conditionalFormatting>
  <conditionalFormatting sqref="C28">
    <cfRule type="cellIs" dxfId="375" priority="367" operator="between">
      <formula>0.00000001</formula>
      <formula>1</formula>
    </cfRule>
  </conditionalFormatting>
  <conditionalFormatting sqref="I28">
    <cfRule type="cellIs" dxfId="374" priority="366" operator="between">
      <formula>0.000001</formula>
      <formula>1</formula>
    </cfRule>
  </conditionalFormatting>
  <conditionalFormatting sqref="I28">
    <cfRule type="cellIs" dxfId="373" priority="358" operator="between">
      <formula>0.000001</formula>
      <formula>1</formula>
    </cfRule>
  </conditionalFormatting>
  <conditionalFormatting sqref="I28">
    <cfRule type="cellIs" dxfId="372" priority="364" operator="between">
      <formula>0.000001</formula>
      <formula>1</formula>
    </cfRule>
  </conditionalFormatting>
  <conditionalFormatting sqref="C28">
    <cfRule type="cellIs" dxfId="371" priority="365" operator="between">
      <formula>0.00000001</formula>
      <formula>1</formula>
    </cfRule>
  </conditionalFormatting>
  <conditionalFormatting sqref="I28">
    <cfRule type="cellIs" dxfId="370" priority="362" operator="between">
      <formula>0.000001</formula>
      <formula>1</formula>
    </cfRule>
  </conditionalFormatting>
  <conditionalFormatting sqref="C28">
    <cfRule type="cellIs" dxfId="369" priority="363" operator="between">
      <formula>0.00000001</formula>
      <formula>1</formula>
    </cfRule>
  </conditionalFormatting>
  <conditionalFormatting sqref="I28">
    <cfRule type="cellIs" dxfId="368" priority="360" operator="between">
      <formula>0.000001</formula>
      <formula>1</formula>
    </cfRule>
  </conditionalFormatting>
  <conditionalFormatting sqref="C28">
    <cfRule type="cellIs" dxfId="367" priority="359" operator="between">
      <formula>0.00000001</formula>
      <formula>1</formula>
    </cfRule>
  </conditionalFormatting>
  <conditionalFormatting sqref="I28">
    <cfRule type="cellIs" dxfId="366" priority="356" operator="between">
      <formula>0.000001</formula>
      <formula>1</formula>
    </cfRule>
  </conditionalFormatting>
  <conditionalFormatting sqref="C28">
    <cfRule type="cellIs" dxfId="365" priority="357" operator="between">
      <formula>0.00000001</formula>
      <formula>1</formula>
    </cfRule>
  </conditionalFormatting>
  <conditionalFormatting sqref="C28">
    <cfRule type="cellIs" dxfId="364" priority="355" operator="between">
      <formula>0.00000001</formula>
      <formula>1</formula>
    </cfRule>
  </conditionalFormatting>
  <conditionalFormatting sqref="I28">
    <cfRule type="cellIs" dxfId="363" priority="354" operator="between">
      <formula>0.000001</formula>
      <formula>1</formula>
    </cfRule>
  </conditionalFormatting>
  <conditionalFormatting sqref="C28">
    <cfRule type="cellIs" dxfId="362" priority="352" operator="between">
      <formula>0.00000001</formula>
      <formula>1</formula>
    </cfRule>
  </conditionalFormatting>
  <conditionalFormatting sqref="C28">
    <cfRule type="cellIs" dxfId="361" priority="286" operator="between">
      <formula>0.00000001</formula>
      <formula>1</formula>
    </cfRule>
  </conditionalFormatting>
  <conditionalFormatting sqref="C28">
    <cfRule type="cellIs" dxfId="360" priority="287" operator="between">
      <formula>0.00000001</formula>
      <formula>1</formula>
    </cfRule>
  </conditionalFormatting>
  <conditionalFormatting sqref="H28">
    <cfRule type="cellIs" dxfId="359" priority="351" operator="between">
      <formula>0.000001</formula>
      <formula>1</formula>
    </cfRule>
  </conditionalFormatting>
  <conditionalFormatting sqref="C28">
    <cfRule type="cellIs" dxfId="358" priority="27" operator="between">
      <formula>0.00000001</formula>
      <formula>1</formula>
    </cfRule>
  </conditionalFormatting>
  <conditionalFormatting sqref="C28">
    <cfRule type="cellIs" dxfId="357" priority="155" operator="between">
      <formula>0.00000001</formula>
      <formula>1</formula>
    </cfRule>
  </conditionalFormatting>
  <conditionalFormatting sqref="C28">
    <cfRule type="cellIs" dxfId="356" priority="338" operator="between">
      <formula>0.00000001</formula>
      <formula>1</formula>
    </cfRule>
  </conditionalFormatting>
  <conditionalFormatting sqref="C28">
    <cfRule type="cellIs" dxfId="355" priority="326" operator="between">
      <formula>0.00000001</formula>
      <formula>1</formula>
    </cfRule>
  </conditionalFormatting>
  <conditionalFormatting sqref="C28">
    <cfRule type="cellIs" dxfId="354" priority="349" operator="between">
      <formula>0.00000001</formula>
      <formula>1</formula>
    </cfRule>
  </conditionalFormatting>
  <conditionalFormatting sqref="C28">
    <cfRule type="cellIs" dxfId="353" priority="347" operator="between">
      <formula>0.00000001</formula>
      <formula>1</formula>
    </cfRule>
  </conditionalFormatting>
  <conditionalFormatting sqref="C28">
    <cfRule type="cellIs" dxfId="352" priority="345" operator="between">
      <formula>0.00000001</formula>
      <formula>1</formula>
    </cfRule>
  </conditionalFormatting>
  <conditionalFormatting sqref="C28">
    <cfRule type="cellIs" dxfId="351" priority="350" operator="between">
      <formula>0.00000001</formula>
      <formula>1</formula>
    </cfRule>
  </conditionalFormatting>
  <conditionalFormatting sqref="C28">
    <cfRule type="cellIs" dxfId="350" priority="348" operator="between">
      <formula>0.00000001</formula>
      <formula>1</formula>
    </cfRule>
  </conditionalFormatting>
  <conditionalFormatting sqref="C28">
    <cfRule type="cellIs" dxfId="349" priority="346" operator="between">
      <formula>0.00000001</formula>
      <formula>1</formula>
    </cfRule>
  </conditionalFormatting>
  <conditionalFormatting sqref="C28">
    <cfRule type="cellIs" dxfId="348" priority="344" operator="between">
      <formula>0.00000001</formula>
      <formula>1</formula>
    </cfRule>
  </conditionalFormatting>
  <conditionalFormatting sqref="C28">
    <cfRule type="cellIs" dxfId="347" priority="343" operator="between">
      <formula>0.00000001</formula>
      <formula>1</formula>
    </cfRule>
  </conditionalFormatting>
  <conditionalFormatting sqref="C28">
    <cfRule type="cellIs" dxfId="346" priority="342" operator="between">
      <formula>0.00000001</formula>
      <formula>1</formula>
    </cfRule>
  </conditionalFormatting>
  <conditionalFormatting sqref="I28">
    <cfRule type="cellIs" dxfId="345" priority="341" operator="between">
      <formula>0.000001</formula>
      <formula>1</formula>
    </cfRule>
  </conditionalFormatting>
  <conditionalFormatting sqref="C28">
    <cfRule type="cellIs" dxfId="344" priority="340" operator="between">
      <formula>0.00000001</formula>
      <formula>1</formula>
    </cfRule>
  </conditionalFormatting>
  <conditionalFormatting sqref="I28">
    <cfRule type="cellIs" dxfId="343" priority="339" operator="between">
      <formula>0.000001</formula>
      <formula>1</formula>
    </cfRule>
  </conditionalFormatting>
  <conditionalFormatting sqref="I28">
    <cfRule type="cellIs" dxfId="342" priority="331" operator="between">
      <formula>0.000001</formula>
      <formula>1</formula>
    </cfRule>
  </conditionalFormatting>
  <conditionalFormatting sqref="I28">
    <cfRule type="cellIs" dxfId="341" priority="337" operator="between">
      <formula>0.000001</formula>
      <formula>1</formula>
    </cfRule>
  </conditionalFormatting>
  <conditionalFormatting sqref="I28">
    <cfRule type="cellIs" dxfId="340" priority="335" operator="between">
      <formula>0.000001</formula>
      <formula>1</formula>
    </cfRule>
  </conditionalFormatting>
  <conditionalFormatting sqref="C28">
    <cfRule type="cellIs" dxfId="339" priority="336" operator="between">
      <formula>0.00000001</formula>
      <formula>1</formula>
    </cfRule>
  </conditionalFormatting>
  <conditionalFormatting sqref="C28">
    <cfRule type="cellIs" dxfId="338" priority="334" operator="between">
      <formula>0.00000001</formula>
      <formula>1</formula>
    </cfRule>
  </conditionalFormatting>
  <conditionalFormatting sqref="I28">
    <cfRule type="cellIs" dxfId="337" priority="333" operator="between">
      <formula>0.000001</formula>
      <formula>1</formula>
    </cfRule>
  </conditionalFormatting>
  <conditionalFormatting sqref="C28">
    <cfRule type="cellIs" dxfId="336" priority="332" operator="between">
      <formula>0.00000001</formula>
      <formula>1</formula>
    </cfRule>
  </conditionalFormatting>
  <conditionalFormatting sqref="I28">
    <cfRule type="cellIs" dxfId="335" priority="329" operator="between">
      <formula>0.000001</formula>
      <formula>1</formula>
    </cfRule>
  </conditionalFormatting>
  <conditionalFormatting sqref="C28">
    <cfRule type="cellIs" dxfId="334" priority="330" operator="between">
      <formula>0.00000001</formula>
      <formula>1</formula>
    </cfRule>
  </conditionalFormatting>
  <conditionalFormatting sqref="C28">
    <cfRule type="cellIs" dxfId="333" priority="328" operator="between">
      <formula>0.00000001</formula>
      <formula>1</formula>
    </cfRule>
  </conditionalFormatting>
  <conditionalFormatting sqref="I28">
    <cfRule type="cellIs" dxfId="332" priority="327" operator="between">
      <formula>0.000001</formula>
      <formula>1</formula>
    </cfRule>
  </conditionalFormatting>
  <conditionalFormatting sqref="C28">
    <cfRule type="cellIs" dxfId="331" priority="325" operator="between">
      <formula>0.00000001</formula>
      <formula>1</formula>
    </cfRule>
  </conditionalFormatting>
  <conditionalFormatting sqref="C28">
    <cfRule type="cellIs" dxfId="330" priority="213" operator="between">
      <formula>0.00000001</formula>
      <formula>1</formula>
    </cfRule>
  </conditionalFormatting>
  <conditionalFormatting sqref="I28">
    <cfRule type="cellIs" dxfId="329" priority="212" operator="between">
      <formula>0.000001</formula>
      <formula>1</formula>
    </cfRule>
  </conditionalFormatting>
  <conditionalFormatting sqref="C28">
    <cfRule type="cellIs" dxfId="328" priority="211" operator="between">
      <formula>0.00000001</formula>
      <formula>1</formula>
    </cfRule>
  </conditionalFormatting>
  <conditionalFormatting sqref="I28">
    <cfRule type="cellIs" dxfId="327" priority="210" operator="between">
      <formula>0.000001</formula>
      <formula>1</formula>
    </cfRule>
  </conditionalFormatting>
  <conditionalFormatting sqref="C28">
    <cfRule type="cellIs" dxfId="326" priority="209" operator="between">
      <formula>0.00000001</formula>
      <formula>1</formula>
    </cfRule>
  </conditionalFormatting>
  <conditionalFormatting sqref="C28">
    <cfRule type="cellIs" dxfId="325" priority="292" operator="between">
      <formula>0.00000001</formula>
      <formula>1</formula>
    </cfRule>
  </conditionalFormatting>
  <conditionalFormatting sqref="C28">
    <cfRule type="cellIs" dxfId="324" priority="295" operator="between">
      <formula>0.00000001</formula>
      <formula>1</formula>
    </cfRule>
  </conditionalFormatting>
  <conditionalFormatting sqref="C28">
    <cfRule type="cellIs" dxfId="323" priority="293" operator="between">
      <formula>0.00000001</formula>
      <formula>1</formula>
    </cfRule>
  </conditionalFormatting>
  <conditionalFormatting sqref="C28">
    <cfRule type="cellIs" dxfId="322" priority="323" operator="between">
      <formula>0.00000001</formula>
      <formula>1</formula>
    </cfRule>
  </conditionalFormatting>
  <conditionalFormatting sqref="C28">
    <cfRule type="cellIs" dxfId="321" priority="321" operator="between">
      <formula>0.00000001</formula>
      <formula>1</formula>
    </cfRule>
  </conditionalFormatting>
  <conditionalFormatting sqref="C28">
    <cfRule type="cellIs" dxfId="320" priority="319" operator="between">
      <formula>0.00000001</formula>
      <formula>1</formula>
    </cfRule>
  </conditionalFormatting>
  <conditionalFormatting sqref="C28">
    <cfRule type="cellIs" dxfId="319" priority="298" operator="between">
      <formula>0.00000001</formula>
      <formula>1</formula>
    </cfRule>
  </conditionalFormatting>
  <conditionalFormatting sqref="C28">
    <cfRule type="cellIs" dxfId="318" priority="296" operator="between">
      <formula>0.00000001</formula>
      <formula>1</formula>
    </cfRule>
  </conditionalFormatting>
  <conditionalFormatting sqref="C28">
    <cfRule type="cellIs" dxfId="317" priority="290" operator="between">
      <formula>0.00000001</formula>
      <formula>1</formula>
    </cfRule>
  </conditionalFormatting>
  <conditionalFormatting sqref="C28">
    <cfRule type="cellIs" dxfId="316" priority="324" operator="between">
      <formula>0.00000001</formula>
      <formula>1</formula>
    </cfRule>
  </conditionalFormatting>
  <conditionalFormatting sqref="C28">
    <cfRule type="cellIs" dxfId="315" priority="322" operator="between">
      <formula>0.00000001</formula>
      <formula>1</formula>
    </cfRule>
  </conditionalFormatting>
  <conditionalFormatting sqref="C28">
    <cfRule type="cellIs" dxfId="314" priority="320" operator="between">
      <formula>0.00000001</formula>
      <formula>1</formula>
    </cfRule>
  </conditionalFormatting>
  <conditionalFormatting sqref="C28">
    <cfRule type="cellIs" dxfId="313" priority="318" operator="between">
      <formula>0.00000001</formula>
      <formula>1</formula>
    </cfRule>
  </conditionalFormatting>
  <conditionalFormatting sqref="C28">
    <cfRule type="cellIs" dxfId="312" priority="317" operator="between">
      <formula>0.00000001</formula>
      <formula>1</formula>
    </cfRule>
  </conditionalFormatting>
  <conditionalFormatting sqref="C28">
    <cfRule type="cellIs" dxfId="311" priority="300" operator="between">
      <formula>0.00000001</formula>
      <formula>1</formula>
    </cfRule>
  </conditionalFormatting>
  <conditionalFormatting sqref="C28">
    <cfRule type="cellIs" dxfId="310" priority="316" operator="between">
      <formula>0.00000001</formula>
      <formula>1</formula>
    </cfRule>
  </conditionalFormatting>
  <conditionalFormatting sqref="I28">
    <cfRule type="cellIs" dxfId="309" priority="315" operator="between">
      <formula>0.000001</formula>
      <formula>1</formula>
    </cfRule>
  </conditionalFormatting>
  <conditionalFormatting sqref="C28">
    <cfRule type="cellIs" dxfId="308" priority="314" operator="between">
      <formula>0.00000001</formula>
      <formula>1</formula>
    </cfRule>
  </conditionalFormatting>
  <conditionalFormatting sqref="I28">
    <cfRule type="cellIs" dxfId="307" priority="313" operator="between">
      <formula>0.000001</formula>
      <formula>1</formula>
    </cfRule>
  </conditionalFormatting>
  <conditionalFormatting sqref="I28">
    <cfRule type="cellIs" dxfId="306" priority="305" operator="between">
      <formula>0.000001</formula>
      <formula>1</formula>
    </cfRule>
  </conditionalFormatting>
  <conditionalFormatting sqref="I28">
    <cfRule type="cellIs" dxfId="305" priority="311" operator="between">
      <formula>0.000001</formula>
      <formula>1</formula>
    </cfRule>
  </conditionalFormatting>
  <conditionalFormatting sqref="C28">
    <cfRule type="cellIs" dxfId="304" priority="312" operator="between">
      <formula>0.00000001</formula>
      <formula>1</formula>
    </cfRule>
  </conditionalFormatting>
  <conditionalFormatting sqref="I28">
    <cfRule type="cellIs" dxfId="303" priority="309" operator="between">
      <formula>0.000001</formula>
      <formula>1</formula>
    </cfRule>
  </conditionalFormatting>
  <conditionalFormatting sqref="C28">
    <cfRule type="cellIs" dxfId="302" priority="310" operator="between">
      <formula>0.00000001</formula>
      <formula>1</formula>
    </cfRule>
  </conditionalFormatting>
  <conditionalFormatting sqref="C28">
    <cfRule type="cellIs" dxfId="301" priority="308" operator="between">
      <formula>0.00000001</formula>
      <formula>1</formula>
    </cfRule>
  </conditionalFormatting>
  <conditionalFormatting sqref="I28">
    <cfRule type="cellIs" dxfId="300" priority="307" operator="between">
      <formula>0.000001</formula>
      <formula>1</formula>
    </cfRule>
  </conditionalFormatting>
  <conditionalFormatting sqref="C28">
    <cfRule type="cellIs" dxfId="299" priority="306" operator="between">
      <formula>0.00000001</formula>
      <formula>1</formula>
    </cfRule>
  </conditionalFormatting>
  <conditionalFormatting sqref="I28">
    <cfRule type="cellIs" dxfId="298" priority="303" operator="between">
      <formula>0.000001</formula>
      <formula>1</formula>
    </cfRule>
  </conditionalFormatting>
  <conditionalFormatting sqref="C28">
    <cfRule type="cellIs" dxfId="297" priority="304" operator="between">
      <formula>0.00000001</formula>
      <formula>1</formula>
    </cfRule>
  </conditionalFormatting>
  <conditionalFormatting sqref="C28">
    <cfRule type="cellIs" dxfId="296" priority="302" operator="between">
      <formula>0.00000001</formula>
      <formula>1</formula>
    </cfRule>
  </conditionalFormatting>
  <conditionalFormatting sqref="I28">
    <cfRule type="cellIs" dxfId="295" priority="301" operator="between">
      <formula>0.000001</formula>
      <formula>1</formula>
    </cfRule>
  </conditionalFormatting>
  <conditionalFormatting sqref="C28">
    <cfRule type="cellIs" dxfId="294" priority="299" operator="between">
      <formula>0.00000001</formula>
      <formula>1</formula>
    </cfRule>
  </conditionalFormatting>
  <conditionalFormatting sqref="C28">
    <cfRule type="cellIs" dxfId="293" priority="297" operator="between">
      <formula>0.00000001</formula>
      <formula>1</formula>
    </cfRule>
  </conditionalFormatting>
  <conditionalFormatting sqref="C28">
    <cfRule type="cellIs" dxfId="292" priority="294" operator="between">
      <formula>0.00000001</formula>
      <formula>1</formula>
    </cfRule>
  </conditionalFormatting>
  <conditionalFormatting sqref="C28">
    <cfRule type="cellIs" dxfId="291" priority="291" operator="between">
      <formula>0.00000001</formula>
      <formula>1</formula>
    </cfRule>
  </conditionalFormatting>
  <conditionalFormatting sqref="C28">
    <cfRule type="cellIs" dxfId="290" priority="289" operator="between">
      <formula>0.00000001</formula>
      <formula>1</formula>
    </cfRule>
  </conditionalFormatting>
  <conditionalFormatting sqref="C28">
    <cfRule type="cellIs" dxfId="289" priority="288" operator="between">
      <formula>0.00000001</formula>
      <formula>1</formula>
    </cfRule>
  </conditionalFormatting>
  <conditionalFormatting sqref="C28">
    <cfRule type="cellIs" dxfId="288" priority="285" operator="between">
      <formula>0.00000001</formula>
      <formula>1</formula>
    </cfRule>
  </conditionalFormatting>
  <conditionalFormatting sqref="C28">
    <cfRule type="cellIs" dxfId="287" priority="35" operator="between">
      <formula>0.00000001</formula>
      <formula>1</formula>
    </cfRule>
  </conditionalFormatting>
  <conditionalFormatting sqref="C28">
    <cfRule type="cellIs" dxfId="286" priority="40" operator="between">
      <formula>0.00000001</formula>
      <formula>1</formula>
    </cfRule>
  </conditionalFormatting>
  <conditionalFormatting sqref="C28">
    <cfRule type="cellIs" dxfId="285" priority="245" operator="between">
      <formula>0.00000001</formula>
      <formula>1</formula>
    </cfRule>
  </conditionalFormatting>
  <conditionalFormatting sqref="C28">
    <cfRule type="cellIs" dxfId="284" priority="246" operator="between">
      <formula>0.00000001</formula>
      <formula>1</formula>
    </cfRule>
  </conditionalFormatting>
  <conditionalFormatting sqref="C28">
    <cfRule type="cellIs" dxfId="283" priority="282" operator="between">
      <formula>0.00000001</formula>
      <formula>1</formula>
    </cfRule>
  </conditionalFormatting>
  <conditionalFormatting sqref="C28">
    <cfRule type="cellIs" dxfId="282" priority="244" operator="between">
      <formula>0.00000001</formula>
      <formula>1</formula>
    </cfRule>
  </conditionalFormatting>
  <conditionalFormatting sqref="C28">
    <cfRule type="cellIs" dxfId="281" priority="243" operator="between">
      <formula>0.00000001</formula>
      <formula>1</formula>
    </cfRule>
  </conditionalFormatting>
  <conditionalFormatting sqref="C28">
    <cfRule type="cellIs" dxfId="280" priority="241" operator="between">
      <formula>0.00000001</formula>
      <formula>1</formula>
    </cfRule>
  </conditionalFormatting>
  <conditionalFormatting sqref="C28">
    <cfRule type="cellIs" dxfId="279" priority="239" operator="between">
      <formula>0.00000001</formula>
      <formula>1</formula>
    </cfRule>
  </conditionalFormatting>
  <conditionalFormatting sqref="C28">
    <cfRule type="cellIs" dxfId="278" priority="281" operator="between">
      <formula>0.00000001</formula>
      <formula>1</formula>
    </cfRule>
  </conditionalFormatting>
  <conditionalFormatting sqref="E28">
    <cfRule type="cellIs" dxfId="277" priority="280" operator="between">
      <formula>0.00000001</formula>
      <formula>1</formula>
    </cfRule>
  </conditionalFormatting>
  <conditionalFormatting sqref="C28">
    <cfRule type="cellIs" dxfId="276" priority="284" operator="between">
      <formula>0.00000001</formula>
      <formula>1</formula>
    </cfRule>
  </conditionalFormatting>
  <conditionalFormatting sqref="C28">
    <cfRule type="cellIs" dxfId="275" priority="283" operator="between">
      <formula>0.00000001</formula>
      <formula>1</formula>
    </cfRule>
  </conditionalFormatting>
  <conditionalFormatting sqref="I28">
    <cfRule type="cellIs" dxfId="274" priority="279" operator="between">
      <formula>0.000001</formula>
      <formula>1</formula>
    </cfRule>
  </conditionalFormatting>
  <conditionalFormatting sqref="I28">
    <cfRule type="cellIs" dxfId="273" priority="278" operator="between">
      <formula>0.000001</formula>
      <formula>1</formula>
    </cfRule>
  </conditionalFormatting>
  <conditionalFormatting sqref="C28">
    <cfRule type="cellIs" dxfId="272" priority="277" operator="between">
      <formula>0.00000001</formula>
      <formula>1</formula>
    </cfRule>
  </conditionalFormatting>
  <conditionalFormatting sqref="I28">
    <cfRule type="cellIs" dxfId="271" priority="276" operator="between">
      <formula>0.000001</formula>
      <formula>1</formula>
    </cfRule>
  </conditionalFormatting>
  <conditionalFormatting sqref="C28">
    <cfRule type="cellIs" dxfId="270" priority="275" operator="between">
      <formula>0.00000001</formula>
      <formula>1</formula>
    </cfRule>
  </conditionalFormatting>
  <conditionalFormatting sqref="I28">
    <cfRule type="cellIs" dxfId="269" priority="274" operator="between">
      <formula>0.000001</formula>
      <formula>1</formula>
    </cfRule>
  </conditionalFormatting>
  <conditionalFormatting sqref="C28">
    <cfRule type="cellIs" dxfId="268" priority="273" operator="between">
      <formula>0.00000001</formula>
      <formula>1</formula>
    </cfRule>
  </conditionalFormatting>
  <conditionalFormatting sqref="I28">
    <cfRule type="cellIs" dxfId="267" priority="272" operator="between">
      <formula>0.000001</formula>
      <formula>1</formula>
    </cfRule>
  </conditionalFormatting>
  <conditionalFormatting sqref="I28">
    <cfRule type="cellIs" dxfId="266" priority="270" operator="between">
      <formula>0.000001</formula>
      <formula>1</formula>
    </cfRule>
  </conditionalFormatting>
  <conditionalFormatting sqref="C28">
    <cfRule type="cellIs" dxfId="265" priority="271" operator="between">
      <formula>0.00000001</formula>
      <formula>1</formula>
    </cfRule>
  </conditionalFormatting>
  <conditionalFormatting sqref="G28">
    <cfRule type="cellIs" dxfId="264" priority="269" operator="between">
      <formula>0.00000001</formula>
      <formula>1</formula>
    </cfRule>
  </conditionalFormatting>
  <conditionalFormatting sqref="C28">
    <cfRule type="cellIs" dxfId="263" priority="232" operator="between">
      <formula>0.00000001</formula>
      <formula>1</formula>
    </cfRule>
  </conditionalFormatting>
  <conditionalFormatting sqref="C28">
    <cfRule type="cellIs" dxfId="262" priority="231" operator="between">
      <formula>0.00000001</formula>
      <formula>1</formula>
    </cfRule>
  </conditionalFormatting>
  <conditionalFormatting sqref="C28">
    <cfRule type="cellIs" dxfId="261" priority="268" operator="between">
      <formula>0.00000001</formula>
      <formula>1</formula>
    </cfRule>
  </conditionalFormatting>
  <conditionalFormatting sqref="I28">
    <cfRule type="cellIs" dxfId="260" priority="267" operator="between">
      <formula>0.000001</formula>
      <formula>1</formula>
    </cfRule>
  </conditionalFormatting>
  <conditionalFormatting sqref="C28">
    <cfRule type="cellIs" dxfId="259" priority="266" operator="between">
      <formula>0.00000001</formula>
      <formula>1</formula>
    </cfRule>
  </conditionalFormatting>
  <conditionalFormatting sqref="I28">
    <cfRule type="cellIs" dxfId="258" priority="265" operator="between">
      <formula>0.000001</formula>
      <formula>1</formula>
    </cfRule>
  </conditionalFormatting>
  <conditionalFormatting sqref="I28">
    <cfRule type="cellIs" dxfId="257" priority="263" operator="between">
      <formula>0.000001</formula>
      <formula>1</formula>
    </cfRule>
  </conditionalFormatting>
  <conditionalFormatting sqref="C28">
    <cfRule type="cellIs" dxfId="256" priority="264" operator="between">
      <formula>0.00000001</formula>
      <formula>1</formula>
    </cfRule>
  </conditionalFormatting>
  <conditionalFormatting sqref="I28">
    <cfRule type="cellIs" dxfId="255" priority="261" operator="between">
      <formula>0.000001</formula>
      <formula>1</formula>
    </cfRule>
  </conditionalFormatting>
  <conditionalFormatting sqref="C28">
    <cfRule type="cellIs" dxfId="254" priority="262" operator="between">
      <formula>0.00000001</formula>
      <formula>1</formula>
    </cfRule>
  </conditionalFormatting>
  <conditionalFormatting sqref="C28">
    <cfRule type="cellIs" dxfId="253" priority="260" operator="between">
      <formula>0.00000001</formula>
      <formula>1</formula>
    </cfRule>
  </conditionalFormatting>
  <conditionalFormatting sqref="I28">
    <cfRule type="cellIs" dxfId="252" priority="259" operator="between">
      <formula>0.000001</formula>
      <formula>1</formula>
    </cfRule>
  </conditionalFormatting>
  <conditionalFormatting sqref="I28">
    <cfRule type="cellIs" dxfId="251" priority="257" operator="between">
      <formula>0.000001</formula>
      <formula>1</formula>
    </cfRule>
  </conditionalFormatting>
  <conditionalFormatting sqref="C28">
    <cfRule type="cellIs" dxfId="250" priority="258" operator="between">
      <formula>0.00000001</formula>
      <formula>1</formula>
    </cfRule>
  </conditionalFormatting>
  <conditionalFormatting sqref="I28">
    <cfRule type="cellIs" dxfId="249" priority="255" operator="between">
      <formula>0.000001</formula>
      <formula>1</formula>
    </cfRule>
  </conditionalFormatting>
  <conditionalFormatting sqref="C28">
    <cfRule type="cellIs" dxfId="248" priority="256" operator="between">
      <formula>0.00000001</formula>
      <formula>1</formula>
    </cfRule>
  </conditionalFormatting>
  <conditionalFormatting sqref="C28">
    <cfRule type="cellIs" dxfId="247" priority="254" operator="between">
      <formula>0.00000001</formula>
      <formula>1</formula>
    </cfRule>
  </conditionalFormatting>
  <conditionalFormatting sqref="I28">
    <cfRule type="cellIs" dxfId="246" priority="253" operator="between">
      <formula>0.000001</formula>
      <formula>1</formula>
    </cfRule>
  </conditionalFormatting>
  <conditionalFormatting sqref="C28">
    <cfRule type="cellIs" dxfId="245" priority="251" operator="between">
      <formula>0.00000001</formula>
      <formula>1</formula>
    </cfRule>
  </conditionalFormatting>
  <conditionalFormatting sqref="C28">
    <cfRule type="cellIs" dxfId="244" priority="252" operator="between">
      <formula>0.00000001</formula>
      <formula>1</formula>
    </cfRule>
  </conditionalFormatting>
  <conditionalFormatting sqref="C28">
    <cfRule type="cellIs" dxfId="243" priority="226" operator="between">
      <formula>0.00000001</formula>
      <formula>1</formula>
    </cfRule>
  </conditionalFormatting>
  <conditionalFormatting sqref="C28">
    <cfRule type="cellIs" dxfId="242" priority="227" operator="between">
      <formula>0.00000001</formula>
      <formula>1</formula>
    </cfRule>
  </conditionalFormatting>
  <conditionalFormatting sqref="C28">
    <cfRule type="cellIs" dxfId="241" priority="230" operator="between">
      <formula>0.00000001</formula>
      <formula>1</formula>
    </cfRule>
  </conditionalFormatting>
  <conditionalFormatting sqref="C28">
    <cfRule type="cellIs" dxfId="240" priority="250" operator="between">
      <formula>0.00000001</formula>
      <formula>1</formula>
    </cfRule>
  </conditionalFormatting>
  <conditionalFormatting sqref="I28">
    <cfRule type="cellIs" dxfId="239" priority="249" operator="between">
      <formula>0.000001</formula>
      <formula>1</formula>
    </cfRule>
  </conditionalFormatting>
  <conditionalFormatting sqref="G28">
    <cfRule type="cellIs" dxfId="238" priority="248" operator="between">
      <formula>0.00000001</formula>
      <formula>1</formula>
    </cfRule>
  </conditionalFormatting>
  <conditionalFormatting sqref="C28">
    <cfRule type="cellIs" dxfId="237" priority="229" operator="between">
      <formula>0.00000001</formula>
      <formula>1</formula>
    </cfRule>
  </conditionalFormatting>
  <conditionalFormatting sqref="C28">
    <cfRule type="cellIs" dxfId="236" priority="247" operator="between">
      <formula>0.00000001</formula>
      <formula>1</formula>
    </cfRule>
  </conditionalFormatting>
  <conditionalFormatting sqref="I28">
    <cfRule type="cellIs" dxfId="235" priority="242" operator="between">
      <formula>0.000001</formula>
      <formula>1</formula>
    </cfRule>
  </conditionalFormatting>
  <conditionalFormatting sqref="I28">
    <cfRule type="cellIs" dxfId="234" priority="240" operator="between">
      <formula>0.000001</formula>
      <formula>1</formula>
    </cfRule>
  </conditionalFormatting>
  <conditionalFormatting sqref="I28">
    <cfRule type="cellIs" dxfId="233" priority="238" operator="between">
      <formula>0.000001</formula>
      <formula>1</formula>
    </cfRule>
  </conditionalFormatting>
  <conditionalFormatting sqref="I28">
    <cfRule type="cellIs" dxfId="232" priority="236" operator="between">
      <formula>0.000001</formula>
      <formula>1</formula>
    </cfRule>
  </conditionalFormatting>
  <conditionalFormatting sqref="C28">
    <cfRule type="cellIs" dxfId="231" priority="237" operator="between">
      <formula>0.00000001</formula>
      <formula>1</formula>
    </cfRule>
  </conditionalFormatting>
  <conditionalFormatting sqref="C28">
    <cfRule type="cellIs" dxfId="230" priority="235" operator="between">
      <formula>0.00000001</formula>
      <formula>1</formula>
    </cfRule>
  </conditionalFormatting>
  <conditionalFormatting sqref="I28">
    <cfRule type="cellIs" dxfId="229" priority="234" operator="between">
      <formula>0.000001</formula>
      <formula>1</formula>
    </cfRule>
  </conditionalFormatting>
  <conditionalFormatting sqref="C28">
    <cfRule type="cellIs" dxfId="228" priority="233" operator="between">
      <formula>0.00000001</formula>
      <formula>1</formula>
    </cfRule>
  </conditionalFormatting>
  <conditionalFormatting sqref="C28">
    <cfRule type="cellIs" dxfId="227" priority="228" operator="between">
      <formula>0.00000001</formula>
      <formula>1</formula>
    </cfRule>
  </conditionalFormatting>
  <conditionalFormatting sqref="C28">
    <cfRule type="cellIs" dxfId="226" priority="225" operator="between">
      <formula>0.00000001</formula>
      <formula>1</formula>
    </cfRule>
  </conditionalFormatting>
  <conditionalFormatting sqref="I28">
    <cfRule type="cellIs" dxfId="225" priority="224" operator="between">
      <formula>0.000001</formula>
      <formula>1</formula>
    </cfRule>
  </conditionalFormatting>
  <conditionalFormatting sqref="C28">
    <cfRule type="cellIs" dxfId="224" priority="223" operator="between">
      <formula>0.00000001</formula>
      <formula>1</formula>
    </cfRule>
  </conditionalFormatting>
  <conditionalFormatting sqref="I28">
    <cfRule type="cellIs" dxfId="223" priority="222" operator="between">
      <formula>0.000001</formula>
      <formula>1</formula>
    </cfRule>
  </conditionalFormatting>
  <conditionalFormatting sqref="I28">
    <cfRule type="cellIs" dxfId="222" priority="214" operator="between">
      <formula>0.000001</formula>
      <formula>1</formula>
    </cfRule>
  </conditionalFormatting>
  <conditionalFormatting sqref="I28">
    <cfRule type="cellIs" dxfId="221" priority="220" operator="between">
      <formula>0.000001</formula>
      <formula>1</formula>
    </cfRule>
  </conditionalFormatting>
  <conditionalFormatting sqref="C28">
    <cfRule type="cellIs" dxfId="220" priority="221" operator="between">
      <formula>0.00000001</formula>
      <formula>1</formula>
    </cfRule>
  </conditionalFormatting>
  <conditionalFormatting sqref="I28">
    <cfRule type="cellIs" dxfId="219" priority="218" operator="between">
      <formula>0.000001</formula>
      <formula>1</formula>
    </cfRule>
  </conditionalFormatting>
  <conditionalFormatting sqref="C28">
    <cfRule type="cellIs" dxfId="218" priority="219" operator="between">
      <formula>0.00000001</formula>
      <formula>1</formula>
    </cfRule>
  </conditionalFormatting>
  <conditionalFormatting sqref="C28">
    <cfRule type="cellIs" dxfId="217" priority="217" operator="between">
      <formula>0.00000001</formula>
      <formula>1</formula>
    </cfRule>
  </conditionalFormatting>
  <conditionalFormatting sqref="I28">
    <cfRule type="cellIs" dxfId="216" priority="216" operator="between">
      <formula>0.000001</formula>
      <formula>1</formula>
    </cfRule>
  </conditionalFormatting>
  <conditionalFormatting sqref="C28">
    <cfRule type="cellIs" dxfId="215" priority="215" operator="between">
      <formula>0.00000001</formula>
      <formula>1</formula>
    </cfRule>
  </conditionalFormatting>
  <conditionalFormatting sqref="C28">
    <cfRule type="cellIs" dxfId="214" priority="208" operator="between">
      <formula>0.00000001</formula>
      <formula>1</formula>
    </cfRule>
  </conditionalFormatting>
  <conditionalFormatting sqref="C28">
    <cfRule type="cellIs" dxfId="213" priority="181" operator="between">
      <formula>0.00000001</formula>
      <formula>1</formula>
    </cfRule>
  </conditionalFormatting>
  <conditionalFormatting sqref="C28">
    <cfRule type="cellIs" dxfId="212" priority="182" operator="between">
      <formula>0.00000001</formula>
      <formula>1</formula>
    </cfRule>
  </conditionalFormatting>
  <conditionalFormatting sqref="H28">
    <cfRule type="cellIs" dxfId="211" priority="207" operator="between">
      <formula>0.000001</formula>
      <formula>1</formula>
    </cfRule>
  </conditionalFormatting>
  <conditionalFormatting sqref="C28">
    <cfRule type="cellIs" dxfId="210" priority="205" operator="between">
      <formula>0.00000001</formula>
      <formula>1</formula>
    </cfRule>
  </conditionalFormatting>
  <conditionalFormatting sqref="C28">
    <cfRule type="cellIs" dxfId="209" priority="206" operator="between">
      <formula>0.00000001</formula>
      <formula>1</formula>
    </cfRule>
  </conditionalFormatting>
  <conditionalFormatting sqref="C28">
    <cfRule type="cellIs" dxfId="208" priority="204" operator="between">
      <formula>0.00000001</formula>
      <formula>1</formula>
    </cfRule>
  </conditionalFormatting>
  <conditionalFormatting sqref="C28">
    <cfRule type="cellIs" dxfId="207" priority="203" operator="between">
      <formula>0.00000001</formula>
      <formula>1</formula>
    </cfRule>
  </conditionalFormatting>
  <conditionalFormatting sqref="C28">
    <cfRule type="cellIs" dxfId="206" priority="198" operator="between">
      <formula>0.00000001</formula>
      <formula>1</formula>
    </cfRule>
  </conditionalFormatting>
  <conditionalFormatting sqref="C28">
    <cfRule type="cellIs" dxfId="205" priority="190" operator="between">
      <formula>0.00000001</formula>
      <formula>1</formula>
    </cfRule>
  </conditionalFormatting>
  <conditionalFormatting sqref="C28">
    <cfRule type="cellIs" dxfId="204" priority="202" operator="between">
      <formula>0.00000001</formula>
      <formula>1</formula>
    </cfRule>
  </conditionalFormatting>
  <conditionalFormatting sqref="C28">
    <cfRule type="cellIs" dxfId="203" priority="201" operator="between">
      <formula>0.00000001</formula>
      <formula>1</formula>
    </cfRule>
  </conditionalFormatting>
  <conditionalFormatting sqref="C28">
    <cfRule type="cellIs" dxfId="202" priority="200" operator="between">
      <formula>0.00000001</formula>
      <formula>1</formula>
    </cfRule>
  </conditionalFormatting>
  <conditionalFormatting sqref="C28">
    <cfRule type="cellIs" dxfId="201" priority="199" operator="between">
      <formula>0.00000001</formula>
      <formula>1</formula>
    </cfRule>
  </conditionalFormatting>
  <conditionalFormatting sqref="C28">
    <cfRule type="cellIs" dxfId="200" priority="139" operator="between">
      <formula>0.00000001</formula>
      <formula>1</formula>
    </cfRule>
  </conditionalFormatting>
  <conditionalFormatting sqref="C28">
    <cfRule type="cellIs" dxfId="199" priority="141" operator="between">
      <formula>0.00000001</formula>
      <formula>1</formula>
    </cfRule>
  </conditionalFormatting>
  <conditionalFormatting sqref="I28">
    <cfRule type="cellIs" dxfId="198" priority="136" operator="between">
      <formula>0.000001</formula>
      <formula>1</formula>
    </cfRule>
  </conditionalFormatting>
  <conditionalFormatting sqref="C28">
    <cfRule type="cellIs" dxfId="197" priority="135" operator="between">
      <formula>0.00000001</formula>
      <formula>1</formula>
    </cfRule>
  </conditionalFormatting>
  <conditionalFormatting sqref="I28">
    <cfRule type="cellIs" dxfId="196" priority="134" operator="between">
      <formula>0.000001</formula>
      <formula>1</formula>
    </cfRule>
  </conditionalFormatting>
  <conditionalFormatting sqref="C28">
    <cfRule type="cellIs" dxfId="195" priority="133" operator="between">
      <formula>0.00000001</formula>
      <formula>1</formula>
    </cfRule>
  </conditionalFormatting>
  <conditionalFormatting sqref="I28">
    <cfRule type="cellIs" dxfId="194" priority="132" operator="between">
      <formula>0.000001</formula>
      <formula>1</formula>
    </cfRule>
  </conditionalFormatting>
  <conditionalFormatting sqref="C28">
    <cfRule type="cellIs" dxfId="193" priority="131" operator="between">
      <formula>0.00000001</formula>
      <formula>1</formula>
    </cfRule>
  </conditionalFormatting>
  <conditionalFormatting sqref="I28">
    <cfRule type="cellIs" dxfId="192" priority="130" operator="between">
      <formula>0.000001</formula>
      <formula>1</formula>
    </cfRule>
  </conditionalFormatting>
  <conditionalFormatting sqref="C28">
    <cfRule type="cellIs" dxfId="191" priority="129" operator="between">
      <formula>0.00000001</formula>
      <formula>1</formula>
    </cfRule>
  </conditionalFormatting>
  <conditionalFormatting sqref="I28">
    <cfRule type="cellIs" dxfId="190" priority="197" operator="between">
      <formula>0.000001</formula>
      <formula>1</formula>
    </cfRule>
  </conditionalFormatting>
  <conditionalFormatting sqref="C28">
    <cfRule type="cellIs" dxfId="189" priority="196" operator="between">
      <formula>0.00000001</formula>
      <formula>1</formula>
    </cfRule>
  </conditionalFormatting>
  <conditionalFormatting sqref="I28">
    <cfRule type="cellIs" dxfId="188" priority="195" operator="between">
      <formula>0.000001</formula>
      <formula>1</formula>
    </cfRule>
  </conditionalFormatting>
  <conditionalFormatting sqref="I28">
    <cfRule type="cellIs" dxfId="187" priority="187" operator="between">
      <formula>0.000001</formula>
      <formula>1</formula>
    </cfRule>
  </conditionalFormatting>
  <conditionalFormatting sqref="I28">
    <cfRule type="cellIs" dxfId="186" priority="193" operator="between">
      <formula>0.000001</formula>
      <formula>1</formula>
    </cfRule>
  </conditionalFormatting>
  <conditionalFormatting sqref="C28">
    <cfRule type="cellIs" dxfId="185" priority="194" operator="between">
      <formula>0.00000001</formula>
      <formula>1</formula>
    </cfRule>
  </conditionalFormatting>
  <conditionalFormatting sqref="I28">
    <cfRule type="cellIs" dxfId="184" priority="191" operator="between">
      <formula>0.000001</formula>
      <formula>1</formula>
    </cfRule>
  </conditionalFormatting>
  <conditionalFormatting sqref="C28">
    <cfRule type="cellIs" dxfId="183" priority="192" operator="between">
      <formula>0.00000001</formula>
      <formula>1</formula>
    </cfRule>
  </conditionalFormatting>
  <conditionalFormatting sqref="I28">
    <cfRule type="cellIs" dxfId="182" priority="189" operator="between">
      <formula>0.000001</formula>
      <formula>1</formula>
    </cfRule>
  </conditionalFormatting>
  <conditionalFormatting sqref="C28">
    <cfRule type="cellIs" dxfId="181" priority="188" operator="between">
      <formula>0.00000001</formula>
      <formula>1</formula>
    </cfRule>
  </conditionalFormatting>
  <conditionalFormatting sqref="I28">
    <cfRule type="cellIs" dxfId="180" priority="185" operator="between">
      <formula>0.000001</formula>
      <formula>1</formula>
    </cfRule>
  </conditionalFormatting>
  <conditionalFormatting sqref="C28">
    <cfRule type="cellIs" dxfId="179" priority="186" operator="between">
      <formula>0.00000001</formula>
      <formula>1</formula>
    </cfRule>
  </conditionalFormatting>
  <conditionalFormatting sqref="C28">
    <cfRule type="cellIs" dxfId="178" priority="184" operator="between">
      <formula>0.00000001</formula>
      <formula>1</formula>
    </cfRule>
  </conditionalFormatting>
  <conditionalFormatting sqref="I28">
    <cfRule type="cellIs" dxfId="177" priority="183" operator="between">
      <formula>0.000001</formula>
      <formula>1</formula>
    </cfRule>
  </conditionalFormatting>
  <conditionalFormatting sqref="C28">
    <cfRule type="cellIs" dxfId="176" priority="116" operator="between">
      <formula>0.00000001</formula>
      <formula>1</formula>
    </cfRule>
  </conditionalFormatting>
  <conditionalFormatting sqref="C28">
    <cfRule type="cellIs" dxfId="175" priority="115" operator="between">
      <formula>0.00000001</formula>
      <formula>1</formula>
    </cfRule>
  </conditionalFormatting>
  <conditionalFormatting sqref="H28">
    <cfRule type="cellIs" dxfId="174" priority="180" operator="between">
      <formula>0.000001</formula>
      <formula>1</formula>
    </cfRule>
  </conditionalFormatting>
  <conditionalFormatting sqref="C28">
    <cfRule type="cellIs" dxfId="173" priority="167" operator="between">
      <formula>0.00000001</formula>
      <formula>1</formula>
    </cfRule>
  </conditionalFormatting>
  <conditionalFormatting sqref="C28">
    <cfRule type="cellIs" dxfId="172" priority="178" operator="between">
      <formula>0.00000001</formula>
      <formula>1</formula>
    </cfRule>
  </conditionalFormatting>
  <conditionalFormatting sqref="C28">
    <cfRule type="cellIs" dxfId="171" priority="176" operator="between">
      <formula>0.00000001</formula>
      <formula>1</formula>
    </cfRule>
  </conditionalFormatting>
  <conditionalFormatting sqref="C28">
    <cfRule type="cellIs" dxfId="170" priority="174" operator="between">
      <formula>0.00000001</formula>
      <formula>1</formula>
    </cfRule>
  </conditionalFormatting>
  <conditionalFormatting sqref="C28">
    <cfRule type="cellIs" dxfId="169" priority="179" operator="between">
      <formula>0.00000001</formula>
      <formula>1</formula>
    </cfRule>
  </conditionalFormatting>
  <conditionalFormatting sqref="C28">
    <cfRule type="cellIs" dxfId="168" priority="177" operator="between">
      <formula>0.00000001</formula>
      <formula>1</formula>
    </cfRule>
  </conditionalFormatting>
  <conditionalFormatting sqref="C28">
    <cfRule type="cellIs" dxfId="167" priority="175" operator="between">
      <formula>0.00000001</formula>
      <formula>1</formula>
    </cfRule>
  </conditionalFormatting>
  <conditionalFormatting sqref="C28">
    <cfRule type="cellIs" dxfId="166" priority="173" operator="between">
      <formula>0.00000001</formula>
      <formula>1</formula>
    </cfRule>
  </conditionalFormatting>
  <conditionalFormatting sqref="C28">
    <cfRule type="cellIs" dxfId="165" priority="172" operator="between">
      <formula>0.00000001</formula>
      <formula>1</formula>
    </cfRule>
  </conditionalFormatting>
  <conditionalFormatting sqref="C28">
    <cfRule type="cellIs" dxfId="164" priority="171" operator="between">
      <formula>0.00000001</formula>
      <formula>1</formula>
    </cfRule>
  </conditionalFormatting>
  <conditionalFormatting sqref="I28">
    <cfRule type="cellIs" dxfId="163" priority="170" operator="between">
      <formula>0.000001</formula>
      <formula>1</formula>
    </cfRule>
  </conditionalFormatting>
  <conditionalFormatting sqref="C28">
    <cfRule type="cellIs" dxfId="162" priority="169" operator="between">
      <formula>0.00000001</formula>
      <formula>1</formula>
    </cfRule>
  </conditionalFormatting>
  <conditionalFormatting sqref="I28">
    <cfRule type="cellIs" dxfId="161" priority="168" operator="between">
      <formula>0.000001</formula>
      <formula>1</formula>
    </cfRule>
  </conditionalFormatting>
  <conditionalFormatting sqref="I28">
    <cfRule type="cellIs" dxfId="160" priority="160" operator="between">
      <formula>0.000001</formula>
      <formula>1</formula>
    </cfRule>
  </conditionalFormatting>
  <conditionalFormatting sqref="I28">
    <cfRule type="cellIs" dxfId="159" priority="166" operator="between">
      <formula>0.000001</formula>
      <formula>1</formula>
    </cfRule>
  </conditionalFormatting>
  <conditionalFormatting sqref="I28">
    <cfRule type="cellIs" dxfId="158" priority="164" operator="between">
      <formula>0.000001</formula>
      <formula>1</formula>
    </cfRule>
  </conditionalFormatting>
  <conditionalFormatting sqref="C28">
    <cfRule type="cellIs" dxfId="157" priority="165" operator="between">
      <formula>0.00000001</formula>
      <formula>1</formula>
    </cfRule>
  </conditionalFormatting>
  <conditionalFormatting sqref="C28">
    <cfRule type="cellIs" dxfId="156" priority="163" operator="between">
      <formula>0.00000001</formula>
      <formula>1</formula>
    </cfRule>
  </conditionalFormatting>
  <conditionalFormatting sqref="I28">
    <cfRule type="cellIs" dxfId="155" priority="162" operator="between">
      <formula>0.000001</formula>
      <formula>1</formula>
    </cfRule>
  </conditionalFormatting>
  <conditionalFormatting sqref="C28">
    <cfRule type="cellIs" dxfId="154" priority="161" operator="between">
      <formula>0.00000001</formula>
      <formula>1</formula>
    </cfRule>
  </conditionalFormatting>
  <conditionalFormatting sqref="I28">
    <cfRule type="cellIs" dxfId="153" priority="158" operator="between">
      <formula>0.000001</formula>
      <formula>1</formula>
    </cfRule>
  </conditionalFormatting>
  <conditionalFormatting sqref="C28">
    <cfRule type="cellIs" dxfId="152" priority="159" operator="between">
      <formula>0.00000001</formula>
      <formula>1</formula>
    </cfRule>
  </conditionalFormatting>
  <conditionalFormatting sqref="C28">
    <cfRule type="cellIs" dxfId="151" priority="157" operator="between">
      <formula>0.00000001</formula>
      <formula>1</formula>
    </cfRule>
  </conditionalFormatting>
  <conditionalFormatting sqref="I28">
    <cfRule type="cellIs" dxfId="150" priority="156" operator="between">
      <formula>0.000001</formula>
      <formula>1</formula>
    </cfRule>
  </conditionalFormatting>
  <conditionalFormatting sqref="C28">
    <cfRule type="cellIs" dxfId="149" priority="154" operator="between">
      <formula>0.00000001</formula>
      <formula>1</formula>
    </cfRule>
  </conditionalFormatting>
  <conditionalFormatting sqref="C28">
    <cfRule type="cellIs" dxfId="148" priority="31" operator="between">
      <formula>0.00000001</formula>
      <formula>1</formula>
    </cfRule>
  </conditionalFormatting>
  <conditionalFormatting sqref="C28">
    <cfRule type="cellIs" dxfId="147" priority="29" operator="between">
      <formula>0.00000001</formula>
      <formula>1</formula>
    </cfRule>
  </conditionalFormatting>
  <conditionalFormatting sqref="C28">
    <cfRule type="cellIs" dxfId="146" priority="25" operator="between">
      <formula>0.00000001</formula>
      <formula>1</formula>
    </cfRule>
  </conditionalFormatting>
  <conditionalFormatting sqref="C28">
    <cfRule type="cellIs" dxfId="145" priority="22" operator="between">
      <formula>0.00000001</formula>
      <formula>1</formula>
    </cfRule>
  </conditionalFormatting>
  <conditionalFormatting sqref="C28">
    <cfRule type="cellIs" dxfId="144" priority="24" operator="between">
      <formula>0.00000001</formula>
      <formula>1</formula>
    </cfRule>
  </conditionalFormatting>
  <conditionalFormatting sqref="C28">
    <cfRule type="cellIs" dxfId="143" priority="88" operator="between">
      <formula>0.00000001</formula>
      <formula>1</formula>
    </cfRule>
  </conditionalFormatting>
  <conditionalFormatting sqref="C28">
    <cfRule type="cellIs" dxfId="142" priority="121" operator="between">
      <formula>0.00000001</formula>
      <formula>1</formula>
    </cfRule>
  </conditionalFormatting>
  <conditionalFormatting sqref="C28">
    <cfRule type="cellIs" dxfId="141" priority="124" operator="between">
      <formula>0.00000001</formula>
      <formula>1</formula>
    </cfRule>
  </conditionalFormatting>
  <conditionalFormatting sqref="C28">
    <cfRule type="cellIs" dxfId="140" priority="122" operator="between">
      <formula>0.00000001</formula>
      <formula>1</formula>
    </cfRule>
  </conditionalFormatting>
  <conditionalFormatting sqref="C28">
    <cfRule type="cellIs" dxfId="139" priority="152" operator="between">
      <formula>0.00000001</formula>
      <formula>1</formula>
    </cfRule>
  </conditionalFormatting>
  <conditionalFormatting sqref="C28">
    <cfRule type="cellIs" dxfId="138" priority="150" operator="between">
      <formula>0.00000001</formula>
      <formula>1</formula>
    </cfRule>
  </conditionalFormatting>
  <conditionalFormatting sqref="C28">
    <cfRule type="cellIs" dxfId="137" priority="148" operator="between">
      <formula>0.00000001</formula>
      <formula>1</formula>
    </cfRule>
  </conditionalFormatting>
  <conditionalFormatting sqref="C28">
    <cfRule type="cellIs" dxfId="136" priority="127" operator="between">
      <formula>0.00000001</formula>
      <formula>1</formula>
    </cfRule>
  </conditionalFormatting>
  <conditionalFormatting sqref="C28">
    <cfRule type="cellIs" dxfId="135" priority="125" operator="between">
      <formula>0.00000001</formula>
      <formula>1</formula>
    </cfRule>
  </conditionalFormatting>
  <conditionalFormatting sqref="C28">
    <cfRule type="cellIs" dxfId="134" priority="119" operator="between">
      <formula>0.00000001</formula>
      <formula>1</formula>
    </cfRule>
  </conditionalFormatting>
  <conditionalFormatting sqref="C28">
    <cfRule type="cellIs" dxfId="133" priority="153" operator="between">
      <formula>0.00000001</formula>
      <formula>1</formula>
    </cfRule>
  </conditionalFormatting>
  <conditionalFormatting sqref="C28">
    <cfRule type="cellIs" dxfId="132" priority="151" operator="between">
      <formula>0.00000001</formula>
      <formula>1</formula>
    </cfRule>
  </conditionalFormatting>
  <conditionalFormatting sqref="C28">
    <cfRule type="cellIs" dxfId="131" priority="149" operator="between">
      <formula>0.00000001</formula>
      <formula>1</formula>
    </cfRule>
  </conditionalFormatting>
  <conditionalFormatting sqref="C28">
    <cfRule type="cellIs" dxfId="130" priority="147" operator="between">
      <formula>0.00000001</formula>
      <formula>1</formula>
    </cfRule>
  </conditionalFormatting>
  <conditionalFormatting sqref="C28">
    <cfRule type="cellIs" dxfId="129" priority="146" operator="between">
      <formula>0.00000001</formula>
      <formula>1</formula>
    </cfRule>
  </conditionalFormatting>
  <conditionalFormatting sqref="C28">
    <cfRule type="cellIs" dxfId="128" priority="145" operator="between">
      <formula>0.00000001</formula>
      <formula>1</formula>
    </cfRule>
  </conditionalFormatting>
  <conditionalFormatting sqref="I28">
    <cfRule type="cellIs" dxfId="127" priority="144" operator="between">
      <formula>0.000001</formula>
      <formula>1</formula>
    </cfRule>
  </conditionalFormatting>
  <conditionalFormatting sqref="C28">
    <cfRule type="cellIs" dxfId="126" priority="143" operator="between">
      <formula>0.00000001</formula>
      <formula>1</formula>
    </cfRule>
  </conditionalFormatting>
  <conditionalFormatting sqref="I28">
    <cfRule type="cellIs" dxfId="125" priority="142" operator="between">
      <formula>0.000001</formula>
      <formula>1</formula>
    </cfRule>
  </conditionalFormatting>
  <conditionalFormatting sqref="I28">
    <cfRule type="cellIs" dxfId="124" priority="140" operator="between">
      <formula>0.000001</formula>
      <formula>1</formula>
    </cfRule>
  </conditionalFormatting>
  <conditionalFormatting sqref="I28">
    <cfRule type="cellIs" dxfId="123" priority="138" operator="between">
      <formula>0.000001</formula>
      <formula>1</formula>
    </cfRule>
  </conditionalFormatting>
  <conditionalFormatting sqref="C28">
    <cfRule type="cellIs" dxfId="122" priority="137" operator="between">
      <formula>0.00000001</formula>
      <formula>1</formula>
    </cfRule>
  </conditionalFormatting>
  <conditionalFormatting sqref="C28">
    <cfRule type="cellIs" dxfId="121" priority="128" operator="between">
      <formula>0.00000001</formula>
      <formula>1</formula>
    </cfRule>
  </conditionalFormatting>
  <conditionalFormatting sqref="C28">
    <cfRule type="cellIs" dxfId="120" priority="126" operator="between">
      <formula>0.00000001</formula>
      <formula>1</formula>
    </cfRule>
  </conditionalFormatting>
  <conditionalFormatting sqref="C28">
    <cfRule type="cellIs" dxfId="119" priority="123" operator="between">
      <formula>0.00000001</formula>
      <formula>1</formula>
    </cfRule>
  </conditionalFormatting>
  <conditionalFormatting sqref="C28">
    <cfRule type="cellIs" dxfId="118" priority="120" operator="between">
      <formula>0.00000001</formula>
      <formula>1</formula>
    </cfRule>
  </conditionalFormatting>
  <conditionalFormatting sqref="C28">
    <cfRule type="cellIs" dxfId="117" priority="118" operator="between">
      <formula>0.00000001</formula>
      <formula>1</formula>
    </cfRule>
  </conditionalFormatting>
  <conditionalFormatting sqref="C28">
    <cfRule type="cellIs" dxfId="116" priority="117" operator="between">
      <formula>0.00000001</formula>
      <formula>1</formula>
    </cfRule>
  </conditionalFormatting>
  <conditionalFormatting sqref="C28">
    <cfRule type="cellIs" dxfId="115" priority="114" operator="between">
      <formula>0.00000001</formula>
      <formula>1</formula>
    </cfRule>
  </conditionalFormatting>
  <conditionalFormatting sqref="C28">
    <cfRule type="cellIs" dxfId="114" priority="72" operator="between">
      <formula>0.00000001</formula>
      <formula>1</formula>
    </cfRule>
  </conditionalFormatting>
  <conditionalFormatting sqref="C28">
    <cfRule type="cellIs" dxfId="113" priority="70" operator="between">
      <formula>0.00000001</formula>
      <formula>1</formula>
    </cfRule>
  </conditionalFormatting>
  <conditionalFormatting sqref="C28">
    <cfRule type="cellIs" dxfId="112" priority="68" operator="between">
      <formula>0.00000001</formula>
      <formula>1</formula>
    </cfRule>
  </conditionalFormatting>
  <conditionalFormatting sqref="C28">
    <cfRule type="cellIs" dxfId="111" priority="66" operator="between">
      <formula>0.00000001</formula>
      <formula>1</formula>
    </cfRule>
  </conditionalFormatting>
  <conditionalFormatting sqref="C28">
    <cfRule type="cellIs" dxfId="110" priority="64" operator="between">
      <formula>0.00000001</formula>
      <formula>1</formula>
    </cfRule>
  </conditionalFormatting>
  <conditionalFormatting sqref="I28">
    <cfRule type="cellIs" dxfId="109" priority="63" operator="between">
      <formula>0.000001</formula>
      <formula>1</formula>
    </cfRule>
  </conditionalFormatting>
  <conditionalFormatting sqref="C28">
    <cfRule type="cellIs" dxfId="108" priority="62" operator="between">
      <formula>0.00000001</formula>
      <formula>1</formula>
    </cfRule>
  </conditionalFormatting>
  <conditionalFormatting sqref="C28">
    <cfRule type="cellIs" dxfId="107" priority="46" operator="between">
      <formula>0.00000001</formula>
      <formula>1</formula>
    </cfRule>
  </conditionalFormatting>
  <conditionalFormatting sqref="C28">
    <cfRule type="cellIs" dxfId="106" priority="44" operator="between">
      <formula>0.00000001</formula>
      <formula>1</formula>
    </cfRule>
  </conditionalFormatting>
  <conditionalFormatting sqref="C28">
    <cfRule type="cellIs" dxfId="105" priority="42" operator="between">
      <formula>0.00000001</formula>
      <formula>1</formula>
    </cfRule>
  </conditionalFormatting>
  <conditionalFormatting sqref="C28">
    <cfRule type="cellIs" dxfId="104" priority="112" operator="between">
      <formula>0.00000001</formula>
      <formula>1</formula>
    </cfRule>
  </conditionalFormatting>
  <conditionalFormatting sqref="C28">
    <cfRule type="cellIs" dxfId="103" priority="113" operator="between">
      <formula>0.00000001</formula>
      <formula>1</formula>
    </cfRule>
  </conditionalFormatting>
  <conditionalFormatting sqref="C28">
    <cfRule type="cellIs" dxfId="102" priority="111" operator="between">
      <formula>0.00000001</formula>
      <formula>1</formula>
    </cfRule>
  </conditionalFormatting>
  <conditionalFormatting sqref="C28">
    <cfRule type="cellIs" dxfId="101" priority="110" operator="between">
      <formula>0.00000001</formula>
      <formula>1</formula>
    </cfRule>
  </conditionalFormatting>
  <conditionalFormatting sqref="C28">
    <cfRule type="cellIs" dxfId="100" priority="105" operator="between">
      <formula>0.00000001</formula>
      <formula>1</formula>
    </cfRule>
  </conditionalFormatting>
  <conditionalFormatting sqref="C28">
    <cfRule type="cellIs" dxfId="99" priority="97" operator="between">
      <formula>0.00000001</formula>
      <formula>1</formula>
    </cfRule>
  </conditionalFormatting>
  <conditionalFormatting sqref="C28">
    <cfRule type="cellIs" dxfId="98" priority="109" operator="between">
      <formula>0.00000001</formula>
      <formula>1</formula>
    </cfRule>
  </conditionalFormatting>
  <conditionalFormatting sqref="C28">
    <cfRule type="cellIs" dxfId="97" priority="108" operator="between">
      <formula>0.00000001</formula>
      <formula>1</formula>
    </cfRule>
  </conditionalFormatting>
  <conditionalFormatting sqref="C28">
    <cfRule type="cellIs" dxfId="96" priority="107" operator="between">
      <formula>0.00000001</formula>
      <formula>1</formula>
    </cfRule>
  </conditionalFormatting>
  <conditionalFormatting sqref="C28">
    <cfRule type="cellIs" dxfId="95" priority="106" operator="between">
      <formula>0.00000001</formula>
      <formula>1</formula>
    </cfRule>
  </conditionalFormatting>
  <conditionalFormatting sqref="C28">
    <cfRule type="cellIs" dxfId="94" priority="89" operator="between">
      <formula>0.00000001</formula>
      <formula>1</formula>
    </cfRule>
  </conditionalFormatting>
  <conditionalFormatting sqref="I28">
    <cfRule type="cellIs" dxfId="93" priority="104" operator="between">
      <formula>0.000001</formula>
      <formula>1</formula>
    </cfRule>
  </conditionalFormatting>
  <conditionalFormatting sqref="C28">
    <cfRule type="cellIs" dxfId="92" priority="103" operator="between">
      <formula>0.00000001</formula>
      <formula>1</formula>
    </cfRule>
  </conditionalFormatting>
  <conditionalFormatting sqref="I28">
    <cfRule type="cellIs" dxfId="91" priority="102" operator="between">
      <formula>0.000001</formula>
      <formula>1</formula>
    </cfRule>
  </conditionalFormatting>
  <conditionalFormatting sqref="I28">
    <cfRule type="cellIs" dxfId="90" priority="94" operator="between">
      <formula>0.000001</formula>
      <formula>1</formula>
    </cfRule>
  </conditionalFormatting>
  <conditionalFormatting sqref="I28">
    <cfRule type="cellIs" dxfId="89" priority="100" operator="between">
      <formula>0.000001</formula>
      <formula>1</formula>
    </cfRule>
  </conditionalFormatting>
  <conditionalFormatting sqref="C28">
    <cfRule type="cellIs" dxfId="88" priority="101" operator="between">
      <formula>0.00000001</formula>
      <formula>1</formula>
    </cfRule>
  </conditionalFormatting>
  <conditionalFormatting sqref="I28">
    <cfRule type="cellIs" dxfId="87" priority="98" operator="between">
      <formula>0.000001</formula>
      <formula>1</formula>
    </cfRule>
  </conditionalFormatting>
  <conditionalFormatting sqref="C28">
    <cfRule type="cellIs" dxfId="86" priority="99" operator="between">
      <formula>0.00000001</formula>
      <formula>1</formula>
    </cfRule>
  </conditionalFormatting>
  <conditionalFormatting sqref="I28">
    <cfRule type="cellIs" dxfId="85" priority="96" operator="between">
      <formula>0.000001</formula>
      <formula>1</formula>
    </cfRule>
  </conditionalFormatting>
  <conditionalFormatting sqref="C28">
    <cfRule type="cellIs" dxfId="84" priority="95" operator="between">
      <formula>0.00000001</formula>
      <formula>1</formula>
    </cfRule>
  </conditionalFormatting>
  <conditionalFormatting sqref="I28">
    <cfRule type="cellIs" dxfId="83" priority="92" operator="between">
      <formula>0.000001</formula>
      <formula>1</formula>
    </cfRule>
  </conditionalFormatting>
  <conditionalFormatting sqref="C28">
    <cfRule type="cellIs" dxfId="82" priority="93" operator="between">
      <formula>0.00000001</formula>
      <formula>1</formula>
    </cfRule>
  </conditionalFormatting>
  <conditionalFormatting sqref="C28">
    <cfRule type="cellIs" dxfId="81" priority="91" operator="between">
      <formula>0.00000001</formula>
      <formula>1</formula>
    </cfRule>
  </conditionalFormatting>
  <conditionalFormatting sqref="I28">
    <cfRule type="cellIs" dxfId="80" priority="90" operator="between">
      <formula>0.000001</formula>
      <formula>1</formula>
    </cfRule>
  </conditionalFormatting>
  <conditionalFormatting sqref="H28">
    <cfRule type="cellIs" dxfId="79" priority="87" operator="between">
      <formula>0.000001</formula>
      <formula>1</formula>
    </cfRule>
  </conditionalFormatting>
  <conditionalFormatting sqref="C28">
    <cfRule type="cellIs" dxfId="78" priority="74" operator="between">
      <formula>0.00000001</formula>
      <formula>1</formula>
    </cfRule>
  </conditionalFormatting>
  <conditionalFormatting sqref="C28">
    <cfRule type="cellIs" dxfId="77" priority="85" operator="between">
      <formula>0.00000001</formula>
      <formula>1</formula>
    </cfRule>
  </conditionalFormatting>
  <conditionalFormatting sqref="C28">
    <cfRule type="cellIs" dxfId="76" priority="83" operator="between">
      <formula>0.00000001</formula>
      <formula>1</formula>
    </cfRule>
  </conditionalFormatting>
  <conditionalFormatting sqref="C28">
    <cfRule type="cellIs" dxfId="75" priority="81" operator="between">
      <formula>0.00000001</formula>
      <formula>1</formula>
    </cfRule>
  </conditionalFormatting>
  <conditionalFormatting sqref="C28">
    <cfRule type="cellIs" dxfId="74" priority="86" operator="between">
      <formula>0.00000001</formula>
      <formula>1</formula>
    </cfRule>
  </conditionalFormatting>
  <conditionalFormatting sqref="C28">
    <cfRule type="cellIs" dxfId="73" priority="84" operator="between">
      <formula>0.00000001</formula>
      <formula>1</formula>
    </cfRule>
  </conditionalFormatting>
  <conditionalFormatting sqref="C28">
    <cfRule type="cellIs" dxfId="72" priority="82" operator="between">
      <formula>0.00000001</formula>
      <formula>1</formula>
    </cfRule>
  </conditionalFormatting>
  <conditionalFormatting sqref="C28">
    <cfRule type="cellIs" dxfId="71" priority="80" operator="between">
      <formula>0.00000001</formula>
      <formula>1</formula>
    </cfRule>
  </conditionalFormatting>
  <conditionalFormatting sqref="C28">
    <cfRule type="cellIs" dxfId="70" priority="79" operator="between">
      <formula>0.00000001</formula>
      <formula>1</formula>
    </cfRule>
  </conditionalFormatting>
  <conditionalFormatting sqref="C28">
    <cfRule type="cellIs" dxfId="69" priority="78" operator="between">
      <formula>0.00000001</formula>
      <formula>1</formula>
    </cfRule>
  </conditionalFormatting>
  <conditionalFormatting sqref="I28">
    <cfRule type="cellIs" dxfId="68" priority="77" operator="between">
      <formula>0.000001</formula>
      <formula>1</formula>
    </cfRule>
  </conditionalFormatting>
  <conditionalFormatting sqref="C28">
    <cfRule type="cellIs" dxfId="67" priority="76" operator="between">
      <formula>0.00000001</formula>
      <formula>1</formula>
    </cfRule>
  </conditionalFormatting>
  <conditionalFormatting sqref="I28">
    <cfRule type="cellIs" dxfId="66" priority="75" operator="between">
      <formula>0.000001</formula>
      <formula>1</formula>
    </cfRule>
  </conditionalFormatting>
  <conditionalFormatting sqref="I28">
    <cfRule type="cellIs" dxfId="65" priority="67" operator="between">
      <formula>0.000001</formula>
      <formula>1</formula>
    </cfRule>
  </conditionalFormatting>
  <conditionalFormatting sqref="I28">
    <cfRule type="cellIs" dxfId="64" priority="73" operator="between">
      <formula>0.000001</formula>
      <formula>1</formula>
    </cfRule>
  </conditionalFormatting>
  <conditionalFormatting sqref="I28">
    <cfRule type="cellIs" dxfId="63" priority="71" operator="between">
      <formula>0.000001</formula>
      <formula>1</formula>
    </cfRule>
  </conditionalFormatting>
  <conditionalFormatting sqref="I28">
    <cfRule type="cellIs" dxfId="62" priority="69" operator="between">
      <formula>0.000001</formula>
      <formula>1</formula>
    </cfRule>
  </conditionalFormatting>
  <conditionalFormatting sqref="I28">
    <cfRule type="cellIs" dxfId="61" priority="65" operator="between">
      <formula>0.000001</formula>
      <formula>1</formula>
    </cfRule>
  </conditionalFormatting>
  <conditionalFormatting sqref="C28">
    <cfRule type="cellIs" dxfId="60" priority="61" operator="between">
      <formula>0.00000001</formula>
      <formula>1</formula>
    </cfRule>
  </conditionalFormatting>
  <conditionalFormatting sqref="C28">
    <cfRule type="cellIs" dxfId="59" priority="28" operator="between">
      <formula>0.00000001</formula>
      <formula>1</formula>
    </cfRule>
  </conditionalFormatting>
  <conditionalFormatting sqref="C28">
    <cfRule type="cellIs" dxfId="58" priority="59" operator="between">
      <formula>0.00000001</formula>
      <formula>1</formula>
    </cfRule>
  </conditionalFormatting>
  <conditionalFormatting sqref="C28">
    <cfRule type="cellIs" dxfId="57" priority="57" operator="between">
      <formula>0.00000001</formula>
      <formula>1</formula>
    </cfRule>
  </conditionalFormatting>
  <conditionalFormatting sqref="C28">
    <cfRule type="cellIs" dxfId="56" priority="55" operator="between">
      <formula>0.00000001</formula>
      <formula>1</formula>
    </cfRule>
  </conditionalFormatting>
  <conditionalFormatting sqref="C28">
    <cfRule type="cellIs" dxfId="55" priority="34" operator="between">
      <formula>0.00000001</formula>
      <formula>1</formula>
    </cfRule>
  </conditionalFormatting>
  <conditionalFormatting sqref="C28">
    <cfRule type="cellIs" dxfId="54" priority="32" operator="between">
      <formula>0.00000001</formula>
      <formula>1</formula>
    </cfRule>
  </conditionalFormatting>
  <conditionalFormatting sqref="C28">
    <cfRule type="cellIs" dxfId="53" priority="26" operator="between">
      <formula>0.00000001</formula>
      <formula>1</formula>
    </cfRule>
  </conditionalFormatting>
  <conditionalFormatting sqref="C28">
    <cfRule type="cellIs" dxfId="52" priority="60" operator="between">
      <formula>0.00000001</formula>
      <formula>1</formula>
    </cfRule>
  </conditionalFormatting>
  <conditionalFormatting sqref="C28">
    <cfRule type="cellIs" dxfId="51" priority="58" operator="between">
      <formula>0.00000001</formula>
      <formula>1</formula>
    </cfRule>
  </conditionalFormatting>
  <conditionalFormatting sqref="C28">
    <cfRule type="cellIs" dxfId="50" priority="56" operator="between">
      <formula>0.00000001</formula>
      <formula>1</formula>
    </cfRule>
  </conditionalFormatting>
  <conditionalFormatting sqref="C28">
    <cfRule type="cellIs" dxfId="49" priority="54" operator="between">
      <formula>0.00000001</formula>
      <formula>1</formula>
    </cfRule>
  </conditionalFormatting>
  <conditionalFormatting sqref="C28">
    <cfRule type="cellIs" dxfId="48" priority="53" operator="between">
      <formula>0.00000001</formula>
      <formula>1</formula>
    </cfRule>
  </conditionalFormatting>
  <conditionalFormatting sqref="C28">
    <cfRule type="cellIs" dxfId="47" priority="36" operator="between">
      <formula>0.00000001</formula>
      <formula>1</formula>
    </cfRule>
  </conditionalFormatting>
  <conditionalFormatting sqref="C28">
    <cfRule type="cellIs" dxfId="46" priority="52" operator="between">
      <formula>0.00000001</formula>
      <formula>1</formula>
    </cfRule>
  </conditionalFormatting>
  <conditionalFormatting sqref="I28">
    <cfRule type="cellIs" dxfId="45" priority="51" operator="between">
      <formula>0.000001</formula>
      <formula>1</formula>
    </cfRule>
  </conditionalFormatting>
  <conditionalFormatting sqref="C28">
    <cfRule type="cellIs" dxfId="44" priority="50" operator="between">
      <formula>0.00000001</formula>
      <formula>1</formula>
    </cfRule>
  </conditionalFormatting>
  <conditionalFormatting sqref="I28">
    <cfRule type="cellIs" dxfId="43" priority="49" operator="between">
      <formula>0.000001</formula>
      <formula>1</formula>
    </cfRule>
  </conditionalFormatting>
  <conditionalFormatting sqref="I28">
    <cfRule type="cellIs" dxfId="42" priority="41" operator="between">
      <formula>0.000001</formula>
      <formula>1</formula>
    </cfRule>
  </conditionalFormatting>
  <conditionalFormatting sqref="I28">
    <cfRule type="cellIs" dxfId="41" priority="47" operator="between">
      <formula>0.000001</formula>
      <formula>1</formula>
    </cfRule>
  </conditionalFormatting>
  <conditionalFormatting sqref="C28">
    <cfRule type="cellIs" dxfId="40" priority="48" operator="between">
      <formula>0.00000001</formula>
      <formula>1</formula>
    </cfRule>
  </conditionalFormatting>
  <conditionalFormatting sqref="I28">
    <cfRule type="cellIs" dxfId="39" priority="45" operator="between">
      <formula>0.000001</formula>
      <formula>1</formula>
    </cfRule>
  </conditionalFormatting>
  <conditionalFormatting sqref="I28">
    <cfRule type="cellIs" dxfId="38" priority="43" operator="between">
      <formula>0.000001</formula>
      <formula>1</formula>
    </cfRule>
  </conditionalFormatting>
  <conditionalFormatting sqref="I28">
    <cfRule type="cellIs" dxfId="37" priority="39" operator="between">
      <formula>0.000001</formula>
      <formula>1</formula>
    </cfRule>
  </conditionalFormatting>
  <conditionalFormatting sqref="C28">
    <cfRule type="cellIs" dxfId="36" priority="38" operator="between">
      <formula>0.00000001</formula>
      <formula>1</formula>
    </cfRule>
  </conditionalFormatting>
  <conditionalFormatting sqref="I28">
    <cfRule type="cellIs" dxfId="35" priority="37" operator="between">
      <formula>0.000001</formula>
      <formula>1</formula>
    </cfRule>
  </conditionalFormatting>
  <conditionalFormatting sqref="C28">
    <cfRule type="cellIs" dxfId="34" priority="33" operator="between">
      <formula>0.00000001</formula>
      <formula>1</formula>
    </cfRule>
  </conditionalFormatting>
  <conditionalFormatting sqref="C28">
    <cfRule type="cellIs" dxfId="33" priority="30" operator="between">
      <formula>0.00000001</formula>
      <formula>1</formula>
    </cfRule>
  </conditionalFormatting>
  <conditionalFormatting sqref="C28">
    <cfRule type="cellIs" dxfId="32" priority="23" operator="between">
      <formula>0.00000001</formula>
      <formula>1</formula>
    </cfRule>
  </conditionalFormatting>
  <conditionalFormatting sqref="C28">
    <cfRule type="cellIs" dxfId="31" priority="21" operator="between">
      <formula>0.00000001</formula>
      <formula>1</formula>
    </cfRule>
  </conditionalFormatting>
  <conditionalFormatting sqref="C15">
    <cfRule type="cellIs" dxfId="30" priority="17" operator="between">
      <formula>0.00000001</formula>
      <formula>1</formula>
    </cfRule>
  </conditionalFormatting>
  <conditionalFormatting sqref="E15">
    <cfRule type="cellIs" dxfId="29" priority="15" operator="between">
      <formula>0.00000001</formula>
      <formula>1</formula>
    </cfRule>
  </conditionalFormatting>
  <conditionalFormatting sqref="E15">
    <cfRule type="cellIs" dxfId="28" priority="13" operator="between">
      <formula>0.00000001</formula>
      <formula>1</formula>
    </cfRule>
  </conditionalFormatting>
  <conditionalFormatting sqref="C15">
    <cfRule type="cellIs" dxfId="27" priority="18" operator="between">
      <formula>0.0001</formula>
      <formula>0.44999</formula>
    </cfRule>
  </conditionalFormatting>
  <conditionalFormatting sqref="C15">
    <cfRule type="cellIs" dxfId="26" priority="16" operator="between">
      <formula>0.00000001</formula>
      <formula>1</formula>
    </cfRule>
  </conditionalFormatting>
  <conditionalFormatting sqref="G15">
    <cfRule type="cellIs" dxfId="25" priority="14" operator="between">
      <formula>0.00000001</formula>
      <formula>1</formula>
    </cfRule>
  </conditionalFormatting>
  <conditionalFormatting sqref="G15">
    <cfRule type="cellIs" dxfId="24" priority="12" operator="between">
      <formula>0.00000001</formula>
      <formula>1</formula>
    </cfRule>
  </conditionalFormatting>
  <conditionalFormatting sqref="G17">
    <cfRule type="cellIs" dxfId="23" priority="10" operator="between">
      <formula>0.00000001</formula>
      <formula>1</formula>
    </cfRule>
  </conditionalFormatting>
  <conditionalFormatting sqref="G17">
    <cfRule type="cellIs" dxfId="22" priority="8" operator="between">
      <formula>0.00000001</formula>
      <formula>1</formula>
    </cfRule>
  </conditionalFormatting>
  <conditionalFormatting sqref="I17">
    <cfRule type="cellIs" dxfId="21" priority="7" operator="between">
      <formula>0.0001</formula>
      <formula>0.44999</formula>
    </cfRule>
  </conditionalFormatting>
  <conditionalFormatting sqref="G13">
    <cfRule type="cellIs" dxfId="20" priority="2" operator="between">
      <formula>0.00000001</formula>
      <formula>1</formula>
    </cfRule>
  </conditionalFormatting>
  <conditionalFormatting sqref="G13">
    <cfRule type="cellIs" dxfId="19" priority="1" operator="between">
      <formula>0.00000001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AE67"/>
  <sheetViews>
    <sheetView workbookViewId="0">
      <selection sqref="A1:F2"/>
    </sheetView>
  </sheetViews>
  <sheetFormatPr baseColWidth="10" defaultRowHeight="14.25" x14ac:dyDescent="0.2"/>
  <cols>
    <col min="1" max="1" width="25.25" customWidth="1"/>
    <col min="10" max="31" width="11" style="690"/>
  </cols>
  <sheetData>
    <row r="1" spans="1:12" x14ac:dyDescent="0.2">
      <c r="A1" s="930" t="s">
        <v>372</v>
      </c>
      <c r="B1" s="930"/>
      <c r="C1" s="930"/>
      <c r="D1" s="930"/>
      <c r="E1" s="930"/>
      <c r="F1" s="930"/>
      <c r="G1" s="1"/>
      <c r="H1" s="1"/>
      <c r="I1" s="1"/>
    </row>
    <row r="2" spans="1:12" x14ac:dyDescent="0.2">
      <c r="A2" s="931"/>
      <c r="B2" s="931"/>
      <c r="C2" s="931"/>
      <c r="D2" s="931"/>
      <c r="E2" s="931"/>
      <c r="F2" s="931"/>
      <c r="G2" s="11"/>
      <c r="H2" s="61" t="s">
        <v>506</v>
      </c>
      <c r="I2" s="1"/>
    </row>
    <row r="3" spans="1:12" x14ac:dyDescent="0.2">
      <c r="A3" s="12"/>
      <c r="B3" s="897">
        <f>INDICE!A3</f>
        <v>43221</v>
      </c>
      <c r="C3" s="898">
        <v>41671</v>
      </c>
      <c r="D3" s="898" t="s">
        <v>117</v>
      </c>
      <c r="E3" s="898"/>
      <c r="F3" s="898" t="s">
        <v>118</v>
      </c>
      <c r="G3" s="898"/>
      <c r="H3" s="898"/>
      <c r="I3" s="1"/>
    </row>
    <row r="4" spans="1:12" x14ac:dyDescent="0.2">
      <c r="A4" s="522"/>
      <c r="B4" s="96" t="s">
        <v>54</v>
      </c>
      <c r="C4" s="96" t="s">
        <v>454</v>
      </c>
      <c r="D4" s="96" t="s">
        <v>54</v>
      </c>
      <c r="E4" s="96" t="s">
        <v>454</v>
      </c>
      <c r="F4" s="96" t="s">
        <v>54</v>
      </c>
      <c r="G4" s="390" t="s">
        <v>454</v>
      </c>
      <c r="H4" s="390" t="s">
        <v>107</v>
      </c>
      <c r="I4" s="61"/>
    </row>
    <row r="5" spans="1:12" ht="14.1" customHeight="1" x14ac:dyDescent="0.2">
      <c r="A5" s="671" t="s">
        <v>359</v>
      </c>
      <c r="B5" s="314">
        <v>3313.2692400000001</v>
      </c>
      <c r="C5" s="315">
        <v>-14.556234945483354</v>
      </c>
      <c r="D5" s="314">
        <v>12408.104859999999</v>
      </c>
      <c r="E5" s="315">
        <v>-4.4841221875647976</v>
      </c>
      <c r="F5" s="314">
        <v>30154.115719999998</v>
      </c>
      <c r="G5" s="315">
        <v>-27.562697694759109</v>
      </c>
      <c r="H5" s="315">
        <v>88.526428323631805</v>
      </c>
      <c r="I5" s="1"/>
    </row>
    <row r="6" spans="1:12" x14ac:dyDescent="0.2">
      <c r="A6" s="64" t="s">
        <v>571</v>
      </c>
      <c r="B6" s="591">
        <v>2584.1866199999999</v>
      </c>
      <c r="C6" s="600">
        <v>-33.358076744676055</v>
      </c>
      <c r="D6" s="591">
        <v>9958.8085500000016</v>
      </c>
      <c r="E6" s="600">
        <v>-18.720281674512666</v>
      </c>
      <c r="F6" s="591">
        <v>27551.419039999997</v>
      </c>
      <c r="G6" s="830">
        <v>-23.341663273441686</v>
      </c>
      <c r="H6" s="600">
        <v>80.885433534407909</v>
      </c>
      <c r="I6" s="1"/>
    </row>
    <row r="7" spans="1:12" x14ac:dyDescent="0.2">
      <c r="A7" s="64" t="s">
        <v>572</v>
      </c>
      <c r="B7" s="593">
        <v>729.08262000000002</v>
      </c>
      <c r="C7" s="600" t="s">
        <v>147</v>
      </c>
      <c r="D7" s="593">
        <v>2449.2963100000002</v>
      </c>
      <c r="E7" s="600">
        <v>231.83506857743149</v>
      </c>
      <c r="F7" s="593">
        <v>2602.6966799999996</v>
      </c>
      <c r="G7" s="600">
        <v>-54.237051758871267</v>
      </c>
      <c r="H7" s="600">
        <v>7.6409947892238996</v>
      </c>
      <c r="I7" s="599"/>
      <c r="J7" s="599"/>
    </row>
    <row r="8" spans="1:12" x14ac:dyDescent="0.2">
      <c r="A8" s="671" t="s">
        <v>573</v>
      </c>
      <c r="B8" s="551">
        <v>64.288790000000006</v>
      </c>
      <c r="C8" s="566">
        <v>58.456053435867119</v>
      </c>
      <c r="D8" s="551">
        <v>2495.2798599999992</v>
      </c>
      <c r="E8" s="566">
        <v>917.76490285289685</v>
      </c>
      <c r="F8" s="551">
        <v>3908.1595699999993</v>
      </c>
      <c r="G8" s="566">
        <v>311.0020255641233</v>
      </c>
      <c r="H8" s="566">
        <v>11.473571676368186</v>
      </c>
      <c r="I8" s="599"/>
      <c r="J8" s="599"/>
    </row>
    <row r="9" spans="1:12" x14ac:dyDescent="0.2">
      <c r="A9" s="64" t="s">
        <v>363</v>
      </c>
      <c r="B9" s="591">
        <v>25.593140000000002</v>
      </c>
      <c r="C9" s="600">
        <v>3.8224193213386375</v>
      </c>
      <c r="D9" s="591">
        <v>1234.80504</v>
      </c>
      <c r="E9" s="600">
        <v>750.4887397486151</v>
      </c>
      <c r="F9" s="591">
        <v>1399.6330700000001</v>
      </c>
      <c r="G9" s="600">
        <v>115.08088446804328</v>
      </c>
      <c r="H9" s="600">
        <v>4.1090416247410939</v>
      </c>
      <c r="I9" s="599"/>
      <c r="J9" s="599"/>
    </row>
    <row r="10" spans="1:12" x14ac:dyDescent="0.2">
      <c r="A10" s="64" t="s">
        <v>364</v>
      </c>
      <c r="B10" s="593">
        <v>5.6432700000000002</v>
      </c>
      <c r="C10" s="601">
        <v>-36.517648329322981</v>
      </c>
      <c r="D10" s="593">
        <v>114.63294</v>
      </c>
      <c r="E10" s="601">
        <v>62.434254993843176</v>
      </c>
      <c r="F10" s="593">
        <v>199.81494000000004</v>
      </c>
      <c r="G10" s="601">
        <v>97.725202111404812</v>
      </c>
      <c r="H10" s="678">
        <v>0.5866165377938265</v>
      </c>
      <c r="I10" s="599"/>
      <c r="J10" s="599"/>
    </row>
    <row r="11" spans="1:12" x14ac:dyDescent="0.2">
      <c r="A11" s="64" t="s">
        <v>365</v>
      </c>
      <c r="B11" s="591">
        <v>0</v>
      </c>
      <c r="C11" s="600" t="s">
        <v>147</v>
      </c>
      <c r="D11" s="591">
        <v>2.93316</v>
      </c>
      <c r="E11" s="600">
        <v>17.259796435624555</v>
      </c>
      <c r="F11" s="591">
        <v>990.89396000000011</v>
      </c>
      <c r="G11" s="600">
        <v>39513.258069416574</v>
      </c>
      <c r="H11" s="717">
        <v>2.9090656791529916</v>
      </c>
      <c r="I11" s="1"/>
      <c r="J11" s="600"/>
      <c r="L11" s="600"/>
    </row>
    <row r="12" spans="1:12" x14ac:dyDescent="0.2">
      <c r="A12" s="64" t="s">
        <v>366</v>
      </c>
      <c r="B12" s="682">
        <v>3.51</v>
      </c>
      <c r="C12" s="600">
        <v>-25.398195103911171</v>
      </c>
      <c r="D12" s="591">
        <v>1084.0392199999999</v>
      </c>
      <c r="E12" s="600">
        <v>6054.3937318291573</v>
      </c>
      <c r="F12" s="591">
        <v>1166.42632</v>
      </c>
      <c r="G12" s="600">
        <v>804.03328168689563</v>
      </c>
      <c r="H12" s="600">
        <v>3.4243934383985186</v>
      </c>
      <c r="I12" s="599"/>
      <c r="J12" s="599"/>
    </row>
    <row r="13" spans="1:12" x14ac:dyDescent="0.2">
      <c r="A13" s="64" t="s">
        <v>367</v>
      </c>
      <c r="B13" s="591">
        <v>27.749659999999999</v>
      </c>
      <c r="C13" s="600" t="s">
        <v>147</v>
      </c>
      <c r="D13" s="591">
        <v>49.170900000000003</v>
      </c>
      <c r="E13" s="592" t="s">
        <v>147</v>
      </c>
      <c r="F13" s="591">
        <v>127.84149000000001</v>
      </c>
      <c r="G13" s="592">
        <v>187.61303089621782</v>
      </c>
      <c r="H13" s="600">
        <v>0.37531694201746912</v>
      </c>
      <c r="I13" s="599"/>
      <c r="J13" s="599"/>
    </row>
    <row r="14" spans="1:12" x14ac:dyDescent="0.2">
      <c r="A14" s="74" t="s">
        <v>368</v>
      </c>
      <c r="B14" s="591">
        <v>1.7927200000000001</v>
      </c>
      <c r="C14" s="698">
        <v>-22.94778284471532</v>
      </c>
      <c r="D14" s="591">
        <v>9.698599999999999</v>
      </c>
      <c r="E14" s="698">
        <v>4.3148482967873729</v>
      </c>
      <c r="F14" s="591">
        <v>23.549790000000002</v>
      </c>
      <c r="G14" s="600">
        <v>1.9195231075907677</v>
      </c>
      <c r="H14" s="600">
        <v>6.9137454264289119E-2</v>
      </c>
      <c r="I14" s="1"/>
      <c r="J14" s="599"/>
    </row>
    <row r="15" spans="1:12" x14ac:dyDescent="0.2">
      <c r="A15" s="563" t="s">
        <v>116</v>
      </c>
      <c r="B15" s="564">
        <v>3377.5580300000001</v>
      </c>
      <c r="C15" s="565">
        <v>-13.800228193864564</v>
      </c>
      <c r="D15" s="564">
        <v>14903.384719999998</v>
      </c>
      <c r="E15" s="565">
        <v>12.599109874542252</v>
      </c>
      <c r="F15" s="564">
        <v>34062.275289999998</v>
      </c>
      <c r="G15" s="565">
        <v>-20.001737913086291</v>
      </c>
      <c r="H15" s="565">
        <v>100</v>
      </c>
      <c r="I15" s="599"/>
      <c r="J15" s="599"/>
    </row>
    <row r="16" spans="1:12" x14ac:dyDescent="0.2">
      <c r="A16" s="584"/>
      <c r="B16" s="690"/>
      <c r="C16" s="11"/>
      <c r="D16" s="11"/>
      <c r="E16" s="11"/>
      <c r="F16" s="11"/>
      <c r="G16" s="11"/>
      <c r="H16" s="225" t="s">
        <v>230</v>
      </c>
      <c r="I16" s="11"/>
      <c r="J16" s="599"/>
      <c r="L16" s="599"/>
    </row>
    <row r="17" spans="1:9" x14ac:dyDescent="0.2">
      <c r="A17" s="589" t="s">
        <v>681</v>
      </c>
      <c r="B17" s="690"/>
      <c r="C17" s="11"/>
      <c r="D17" s="11"/>
      <c r="E17" s="11"/>
      <c r="F17" s="11"/>
      <c r="G17" s="11"/>
      <c r="H17" s="11"/>
      <c r="I17" s="690"/>
    </row>
    <row r="18" spans="1:9" x14ac:dyDescent="0.2">
      <c r="A18" s="589" t="s">
        <v>684</v>
      </c>
      <c r="B18" s="690"/>
      <c r="C18" s="690"/>
      <c r="D18" s="690"/>
      <c r="E18" s="690"/>
      <c r="F18" s="690"/>
      <c r="G18" s="690"/>
      <c r="H18" s="690"/>
      <c r="I18" s="690"/>
    </row>
    <row r="19" spans="1:9" x14ac:dyDescent="0.2">
      <c r="A19" s="590" t="s">
        <v>589</v>
      </c>
      <c r="B19" s="690"/>
      <c r="C19" s="690"/>
      <c r="D19" s="690"/>
      <c r="E19" s="690"/>
      <c r="F19" s="690"/>
      <c r="G19" s="690"/>
      <c r="H19" s="690"/>
      <c r="I19" s="690"/>
    </row>
    <row r="20" spans="1:9" ht="14.25" customHeight="1" x14ac:dyDescent="0.2">
      <c r="A20" s="938" t="s">
        <v>617</v>
      </c>
      <c r="B20" s="938"/>
      <c r="C20" s="938"/>
      <c r="D20" s="938"/>
      <c r="E20" s="938"/>
      <c r="F20" s="938"/>
      <c r="G20" s="938"/>
      <c r="H20" s="938"/>
      <c r="I20" s="690"/>
    </row>
    <row r="21" spans="1:9" x14ac:dyDescent="0.2">
      <c r="A21" s="938"/>
      <c r="B21" s="938"/>
      <c r="C21" s="938"/>
      <c r="D21" s="938"/>
      <c r="E21" s="938"/>
      <c r="F21" s="938"/>
      <c r="G21" s="938"/>
      <c r="H21" s="938"/>
      <c r="I21" s="690"/>
    </row>
    <row r="22" spans="1:9" s="690" customFormat="1" x14ac:dyDescent="0.2">
      <c r="A22" s="938"/>
      <c r="B22" s="938"/>
      <c r="C22" s="938"/>
      <c r="D22" s="938"/>
      <c r="E22" s="938"/>
      <c r="F22" s="938"/>
      <c r="G22" s="938"/>
      <c r="H22" s="938"/>
    </row>
    <row r="23" spans="1:9" s="690" customFormat="1" x14ac:dyDescent="0.2"/>
    <row r="24" spans="1:9" s="690" customFormat="1" x14ac:dyDescent="0.2"/>
    <row r="25" spans="1:9" s="690" customFormat="1" x14ac:dyDescent="0.2"/>
    <row r="26" spans="1:9" s="690" customFormat="1" x14ac:dyDescent="0.2"/>
    <row r="27" spans="1:9" s="690" customFormat="1" x14ac:dyDescent="0.2"/>
    <row r="28" spans="1:9" s="690" customFormat="1" x14ac:dyDescent="0.2"/>
    <row r="29" spans="1:9" s="690" customFormat="1" x14ac:dyDescent="0.2"/>
    <row r="30" spans="1:9" s="690" customFormat="1" x14ac:dyDescent="0.2"/>
    <row r="31" spans="1:9" s="690" customFormat="1" x14ac:dyDescent="0.2"/>
    <row r="32" spans="1:9" s="690" customFormat="1" x14ac:dyDescent="0.2"/>
    <row r="33" s="690" customFormat="1" x14ac:dyDescent="0.2"/>
    <row r="34" s="690" customFormat="1" x14ac:dyDescent="0.2"/>
    <row r="35" s="690" customFormat="1" x14ac:dyDescent="0.2"/>
    <row r="36" s="690" customFormat="1" x14ac:dyDescent="0.2"/>
    <row r="37" s="690" customFormat="1" x14ac:dyDescent="0.2"/>
    <row r="38" s="690" customFormat="1" x14ac:dyDescent="0.2"/>
    <row r="39" s="690" customFormat="1" x14ac:dyDescent="0.2"/>
    <row r="40" s="690" customFormat="1" x14ac:dyDescent="0.2"/>
    <row r="41" s="690" customFormat="1" x14ac:dyDescent="0.2"/>
    <row r="42" s="690" customFormat="1" x14ac:dyDescent="0.2"/>
    <row r="43" s="690" customFormat="1" x14ac:dyDescent="0.2"/>
    <row r="44" s="690" customFormat="1" x14ac:dyDescent="0.2"/>
    <row r="45" s="690" customFormat="1" x14ac:dyDescent="0.2"/>
    <row r="46" s="690" customFormat="1" x14ac:dyDescent="0.2"/>
    <row r="47" s="690" customFormat="1" x14ac:dyDescent="0.2"/>
    <row r="48" s="690" customFormat="1" x14ac:dyDescent="0.2"/>
    <row r="49" s="690" customFormat="1" x14ac:dyDescent="0.2"/>
    <row r="50" s="690" customFormat="1" x14ac:dyDescent="0.2"/>
    <row r="51" s="690" customFormat="1" x14ac:dyDescent="0.2"/>
    <row r="52" s="690" customFormat="1" x14ac:dyDescent="0.2"/>
    <row r="53" s="690" customFormat="1" x14ac:dyDescent="0.2"/>
    <row r="54" s="690" customFormat="1" x14ac:dyDescent="0.2"/>
    <row r="55" s="690" customFormat="1" x14ac:dyDescent="0.2"/>
    <row r="56" s="690" customFormat="1" x14ac:dyDescent="0.2"/>
    <row r="57" s="690" customFormat="1" x14ac:dyDescent="0.2"/>
    <row r="58" s="690" customFormat="1" x14ac:dyDescent="0.2"/>
    <row r="59" s="690" customFormat="1" x14ac:dyDescent="0.2"/>
    <row r="60" s="690" customFormat="1" x14ac:dyDescent="0.2"/>
    <row r="61" s="690" customFormat="1" x14ac:dyDescent="0.2"/>
    <row r="62" s="690" customFormat="1" x14ac:dyDescent="0.2"/>
    <row r="63" s="690" customFormat="1" x14ac:dyDescent="0.2"/>
    <row r="64" s="690" customFormat="1" x14ac:dyDescent="0.2"/>
    <row r="65" s="690" customFormat="1" x14ac:dyDescent="0.2"/>
    <row r="66" s="690" customFormat="1" x14ac:dyDescent="0.2"/>
    <row r="67" s="690" customFormat="1" x14ac:dyDescent="0.2"/>
  </sheetData>
  <mergeCells count="5">
    <mergeCell ref="A1:F2"/>
    <mergeCell ref="B3:C3"/>
    <mergeCell ref="D3:E3"/>
    <mergeCell ref="F3:H3"/>
    <mergeCell ref="A20:H22"/>
  </mergeCells>
  <conditionalFormatting sqref="B7">
    <cfRule type="cellIs" dxfId="18" priority="8" operator="between">
      <formula>0.0001</formula>
      <formula>0.4999999</formula>
    </cfRule>
  </conditionalFormatting>
  <conditionalFormatting sqref="D7">
    <cfRule type="cellIs" dxfId="17" priority="7" operator="between">
      <formula>0.0001</formula>
      <formula>0.4999999</formula>
    </cfRule>
  </conditionalFormatting>
  <conditionalFormatting sqref="H11">
    <cfRule type="cellIs" dxfId="16" priority="5" operator="between">
      <formula>0.000001</formula>
      <formula>1</formula>
    </cfRule>
  </conditionalFormatting>
  <conditionalFormatting sqref="H11">
    <cfRule type="cellIs" dxfId="15" priority="4" operator="between">
      <formula>0.000001</formula>
      <formula>1</formula>
    </cfRule>
  </conditionalFormatting>
  <conditionalFormatting sqref="B12">
    <cfRule type="cellIs" dxfId="14" priority="1" operator="between">
      <formula>0.0001</formula>
      <formula>0.44999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A1:AM231"/>
  <sheetViews>
    <sheetView workbookViewId="0">
      <selection sqref="A1:F2"/>
    </sheetView>
  </sheetViews>
  <sheetFormatPr baseColWidth="10" defaultRowHeight="14.25" x14ac:dyDescent="0.2"/>
  <cols>
    <col min="1" max="1" width="11" customWidth="1"/>
    <col min="9" max="39" width="11" style="690"/>
  </cols>
  <sheetData>
    <row r="1" spans="1:8" x14ac:dyDescent="0.2">
      <c r="A1" s="930" t="s">
        <v>576</v>
      </c>
      <c r="B1" s="930"/>
      <c r="C1" s="930"/>
      <c r="D1" s="930"/>
      <c r="E1" s="930"/>
      <c r="F1" s="930"/>
      <c r="G1" s="1"/>
      <c r="H1" s="1"/>
    </row>
    <row r="2" spans="1:8" x14ac:dyDescent="0.2">
      <c r="A2" s="931"/>
      <c r="B2" s="931"/>
      <c r="C2" s="931"/>
      <c r="D2" s="931"/>
      <c r="E2" s="931"/>
      <c r="F2" s="931"/>
      <c r="G2" s="11"/>
      <c r="H2" s="61" t="s">
        <v>506</v>
      </c>
    </row>
    <row r="3" spans="1:8" x14ac:dyDescent="0.2">
      <c r="A3" s="12"/>
      <c r="B3" s="900">
        <f>INDICE!A3</f>
        <v>43221</v>
      </c>
      <c r="C3" s="900">
        <v>41671</v>
      </c>
      <c r="D3" s="919" t="s">
        <v>117</v>
      </c>
      <c r="E3" s="919"/>
      <c r="F3" s="919" t="s">
        <v>118</v>
      </c>
      <c r="G3" s="919"/>
      <c r="H3" s="919"/>
    </row>
    <row r="4" spans="1:8" x14ac:dyDescent="0.2">
      <c r="A4" s="522"/>
      <c r="B4" s="237" t="s">
        <v>54</v>
      </c>
      <c r="C4" s="238" t="s">
        <v>454</v>
      </c>
      <c r="D4" s="237" t="s">
        <v>54</v>
      </c>
      <c r="E4" s="238" t="s">
        <v>454</v>
      </c>
      <c r="F4" s="237" t="s">
        <v>54</v>
      </c>
      <c r="G4" s="239" t="s">
        <v>454</v>
      </c>
      <c r="H4" s="238" t="s">
        <v>510</v>
      </c>
    </row>
    <row r="5" spans="1:8" x14ac:dyDescent="0.2">
      <c r="A5" s="550" t="s">
        <v>116</v>
      </c>
      <c r="B5" s="68">
        <v>26690.65091</v>
      </c>
      <c r="C5" s="69">
        <v>4.7889170870815549</v>
      </c>
      <c r="D5" s="68">
        <v>149353.63944999999</v>
      </c>
      <c r="E5" s="69">
        <v>2.6879040989153555</v>
      </c>
      <c r="F5" s="68">
        <v>360806.08430999995</v>
      </c>
      <c r="G5" s="69">
        <v>8.1394480586753151</v>
      </c>
      <c r="H5" s="69">
        <v>100</v>
      </c>
    </row>
    <row r="6" spans="1:8" x14ac:dyDescent="0.2">
      <c r="A6" s="313" t="s">
        <v>357</v>
      </c>
      <c r="B6" s="233">
        <v>14750.69246</v>
      </c>
      <c r="C6" s="198">
        <v>18.793420027112091</v>
      </c>
      <c r="D6" s="233">
        <v>88825.201120000012</v>
      </c>
      <c r="E6" s="198">
        <v>16.358655412039205</v>
      </c>
      <c r="F6" s="233">
        <v>187094.26482999997</v>
      </c>
      <c r="G6" s="198">
        <v>6.1532736624245583</v>
      </c>
      <c r="H6" s="198">
        <v>51.854520465694534</v>
      </c>
    </row>
    <row r="7" spans="1:8" x14ac:dyDescent="0.2">
      <c r="A7" s="313" t="s">
        <v>358</v>
      </c>
      <c r="B7" s="233">
        <v>11939.95845</v>
      </c>
      <c r="C7" s="198">
        <v>-8.5325345195911364</v>
      </c>
      <c r="D7" s="233">
        <v>60528.438330000004</v>
      </c>
      <c r="E7" s="198">
        <v>-12.413211201741628</v>
      </c>
      <c r="F7" s="233">
        <v>173711.81948000001</v>
      </c>
      <c r="G7" s="198">
        <v>10.363477172123226</v>
      </c>
      <c r="H7" s="198">
        <v>48.14547953430548</v>
      </c>
    </row>
    <row r="8" spans="1:8" x14ac:dyDescent="0.2">
      <c r="A8" s="657" t="s">
        <v>483</v>
      </c>
      <c r="B8" s="544">
        <v>-1202.4094800000003</v>
      </c>
      <c r="C8" s="545">
        <v>9368.7082292218874</v>
      </c>
      <c r="D8" s="544">
        <v>3144.676719999994</v>
      </c>
      <c r="E8" s="547">
        <v>-66.588838707036331</v>
      </c>
      <c r="F8" s="546">
        <v>26286.753049999992</v>
      </c>
      <c r="G8" s="547">
        <v>222.66683406825578</v>
      </c>
      <c r="H8" s="547">
        <v>7.2855625758834908</v>
      </c>
    </row>
    <row r="9" spans="1:8" x14ac:dyDescent="0.2">
      <c r="A9" s="657" t="s">
        <v>484</v>
      </c>
      <c r="B9" s="544">
        <v>27893.060390000002</v>
      </c>
      <c r="C9" s="545">
        <v>9.4550707771025628</v>
      </c>
      <c r="D9" s="544">
        <v>146208.96273000003</v>
      </c>
      <c r="E9" s="547">
        <v>7.4811557043855279</v>
      </c>
      <c r="F9" s="546">
        <v>334519.33125999995</v>
      </c>
      <c r="G9" s="547">
        <v>2.7702250110922328</v>
      </c>
      <c r="H9" s="547">
        <v>92.714437424116497</v>
      </c>
    </row>
    <row r="10" spans="1:8" x14ac:dyDescent="0.2">
      <c r="A10" s="319"/>
      <c r="B10" s="319"/>
      <c r="C10" s="583"/>
      <c r="D10" s="1"/>
      <c r="E10" s="1"/>
      <c r="F10" s="1"/>
      <c r="G10" s="1"/>
      <c r="H10" s="225" t="s">
        <v>230</v>
      </c>
    </row>
    <row r="11" spans="1:8" x14ac:dyDescent="0.2">
      <c r="A11" s="589" t="s">
        <v>685</v>
      </c>
      <c r="B11" s="1"/>
      <c r="C11" s="1"/>
      <c r="D11" s="1"/>
      <c r="E11" s="1"/>
      <c r="F11" s="1"/>
      <c r="G11" s="1"/>
      <c r="H11" s="1"/>
    </row>
    <row r="12" spans="1:8" x14ac:dyDescent="0.2">
      <c r="A12" s="590" t="s">
        <v>590</v>
      </c>
      <c r="B12" s="1"/>
      <c r="C12" s="1"/>
      <c r="D12" s="1"/>
      <c r="E12" s="1"/>
      <c r="F12" s="1"/>
      <c r="G12" s="1"/>
      <c r="H12" s="1"/>
    </row>
    <row r="13" spans="1:8" x14ac:dyDescent="0.2">
      <c r="A13" s="938"/>
      <c r="B13" s="938"/>
      <c r="C13" s="938"/>
      <c r="D13" s="938"/>
      <c r="E13" s="938"/>
      <c r="F13" s="938"/>
      <c r="G13" s="938"/>
      <c r="H13" s="938"/>
    </row>
    <row r="14" spans="1:8" s="690" customFormat="1" x14ac:dyDescent="0.2">
      <c r="A14" s="938"/>
      <c r="B14" s="938"/>
      <c r="C14" s="938"/>
      <c r="D14" s="938"/>
      <c r="E14" s="938"/>
      <c r="F14" s="938"/>
      <c r="G14" s="938"/>
      <c r="H14" s="938"/>
    </row>
    <row r="15" spans="1:8" s="690" customFormat="1" x14ac:dyDescent="0.2"/>
    <row r="16" spans="1:8" s="690" customFormat="1" x14ac:dyDescent="0.2"/>
    <row r="17" s="690" customFormat="1" x14ac:dyDescent="0.2"/>
    <row r="18" s="690" customFormat="1" x14ac:dyDescent="0.2"/>
    <row r="19" s="690" customFormat="1" x14ac:dyDescent="0.2"/>
    <row r="20" s="690" customFormat="1" x14ac:dyDescent="0.2"/>
    <row r="21" s="690" customFormat="1" x14ac:dyDescent="0.2"/>
    <row r="22" s="690" customFormat="1" x14ac:dyDescent="0.2"/>
    <row r="23" s="690" customFormat="1" x14ac:dyDescent="0.2"/>
    <row r="24" s="690" customFormat="1" x14ac:dyDescent="0.2"/>
    <row r="25" s="690" customFormat="1" x14ac:dyDescent="0.2"/>
    <row r="26" s="690" customFormat="1" x14ac:dyDescent="0.2"/>
    <row r="27" s="690" customFormat="1" x14ac:dyDescent="0.2"/>
    <row r="28" s="690" customFormat="1" x14ac:dyDescent="0.2"/>
    <row r="29" s="690" customFormat="1" x14ac:dyDescent="0.2"/>
    <row r="30" s="690" customFormat="1" x14ac:dyDescent="0.2"/>
    <row r="31" s="690" customFormat="1" x14ac:dyDescent="0.2"/>
    <row r="32" s="690" customFormat="1" x14ac:dyDescent="0.2"/>
    <row r="33" s="690" customFormat="1" x14ac:dyDescent="0.2"/>
    <row r="34" s="690" customFormat="1" x14ac:dyDescent="0.2"/>
    <row r="35" s="690" customFormat="1" x14ac:dyDescent="0.2"/>
    <row r="36" s="690" customFormat="1" x14ac:dyDescent="0.2"/>
    <row r="37" s="690" customFormat="1" x14ac:dyDescent="0.2"/>
    <row r="38" s="690" customFormat="1" x14ac:dyDescent="0.2"/>
    <row r="39" s="690" customFormat="1" x14ac:dyDescent="0.2"/>
    <row r="40" s="690" customFormat="1" x14ac:dyDescent="0.2"/>
    <row r="41" s="690" customFormat="1" x14ac:dyDescent="0.2"/>
    <row r="42" s="690" customFormat="1" x14ac:dyDescent="0.2"/>
    <row r="43" s="690" customFormat="1" x14ac:dyDescent="0.2"/>
    <row r="44" s="690" customFormat="1" x14ac:dyDescent="0.2"/>
    <row r="45" s="690" customFormat="1" x14ac:dyDescent="0.2"/>
    <row r="46" s="690" customFormat="1" x14ac:dyDescent="0.2"/>
    <row r="47" s="690" customFormat="1" x14ac:dyDescent="0.2"/>
    <row r="48" s="690" customFormat="1" x14ac:dyDescent="0.2"/>
    <row r="49" s="690" customFormat="1" x14ac:dyDescent="0.2"/>
    <row r="50" s="690" customFormat="1" x14ac:dyDescent="0.2"/>
    <row r="51" s="690" customFormat="1" x14ac:dyDescent="0.2"/>
    <row r="52" s="690" customFormat="1" x14ac:dyDescent="0.2"/>
    <row r="53" s="690" customFormat="1" x14ac:dyDescent="0.2"/>
    <row r="54" s="690" customFormat="1" x14ac:dyDescent="0.2"/>
    <row r="55" s="690" customFormat="1" x14ac:dyDescent="0.2"/>
    <row r="56" s="690" customFormat="1" x14ac:dyDescent="0.2"/>
    <row r="57" s="690" customFormat="1" x14ac:dyDescent="0.2"/>
    <row r="58" s="690" customFormat="1" x14ac:dyDescent="0.2"/>
    <row r="59" s="690" customFormat="1" x14ac:dyDescent="0.2"/>
    <row r="60" s="690" customFormat="1" x14ac:dyDescent="0.2"/>
    <row r="61" s="690" customFormat="1" x14ac:dyDescent="0.2"/>
    <row r="62" s="690" customFormat="1" x14ac:dyDescent="0.2"/>
    <row r="63" s="690" customFormat="1" x14ac:dyDescent="0.2"/>
    <row r="64" s="690" customFormat="1" x14ac:dyDescent="0.2"/>
    <row r="65" s="690" customFormat="1" x14ac:dyDescent="0.2"/>
    <row r="66" s="690" customFormat="1" x14ac:dyDescent="0.2"/>
    <row r="67" s="690" customFormat="1" x14ac:dyDescent="0.2"/>
    <row r="68" s="690" customFormat="1" x14ac:dyDescent="0.2"/>
    <row r="69" s="690" customFormat="1" x14ac:dyDescent="0.2"/>
    <row r="70" s="690" customFormat="1" x14ac:dyDescent="0.2"/>
    <row r="71" s="690" customFormat="1" x14ac:dyDescent="0.2"/>
    <row r="72" s="690" customFormat="1" x14ac:dyDescent="0.2"/>
    <row r="73" s="690" customFormat="1" x14ac:dyDescent="0.2"/>
    <row r="74" s="690" customFormat="1" x14ac:dyDescent="0.2"/>
    <row r="75" s="690" customFormat="1" x14ac:dyDescent="0.2"/>
    <row r="76" s="690" customFormat="1" x14ac:dyDescent="0.2"/>
    <row r="77" s="690" customFormat="1" x14ac:dyDescent="0.2"/>
    <row r="78" s="690" customFormat="1" x14ac:dyDescent="0.2"/>
    <row r="79" s="690" customFormat="1" x14ac:dyDescent="0.2"/>
    <row r="80" s="690" customFormat="1" x14ac:dyDescent="0.2"/>
    <row r="81" s="690" customFormat="1" x14ac:dyDescent="0.2"/>
    <row r="82" s="690" customFormat="1" x14ac:dyDescent="0.2"/>
    <row r="83" s="690" customFormat="1" x14ac:dyDescent="0.2"/>
    <row r="84" s="690" customFormat="1" x14ac:dyDescent="0.2"/>
    <row r="85" s="690" customFormat="1" x14ac:dyDescent="0.2"/>
    <row r="86" s="690" customFormat="1" x14ac:dyDescent="0.2"/>
    <row r="87" s="690" customFormat="1" x14ac:dyDescent="0.2"/>
    <row r="88" s="690" customFormat="1" x14ac:dyDescent="0.2"/>
    <row r="89" s="690" customFormat="1" x14ac:dyDescent="0.2"/>
    <row r="90" s="690" customFormat="1" x14ac:dyDescent="0.2"/>
    <row r="91" s="690" customFormat="1" x14ac:dyDescent="0.2"/>
    <row r="92" s="690" customFormat="1" x14ac:dyDescent="0.2"/>
    <row r="93" s="690" customFormat="1" x14ac:dyDescent="0.2"/>
    <row r="94" s="690" customFormat="1" x14ac:dyDescent="0.2"/>
    <row r="95" s="690" customFormat="1" x14ac:dyDescent="0.2"/>
    <row r="96" s="690" customFormat="1" x14ac:dyDescent="0.2"/>
    <row r="97" s="690" customFormat="1" x14ac:dyDescent="0.2"/>
    <row r="98" s="690" customFormat="1" x14ac:dyDescent="0.2"/>
    <row r="99" s="690" customFormat="1" x14ac:dyDescent="0.2"/>
    <row r="100" s="690" customFormat="1" x14ac:dyDescent="0.2"/>
    <row r="101" s="690" customFormat="1" x14ac:dyDescent="0.2"/>
    <row r="102" s="690" customFormat="1" x14ac:dyDescent="0.2"/>
    <row r="103" s="690" customFormat="1" x14ac:dyDescent="0.2"/>
    <row r="104" s="690" customFormat="1" x14ac:dyDescent="0.2"/>
    <row r="105" s="690" customFormat="1" x14ac:dyDescent="0.2"/>
    <row r="106" s="690" customFormat="1" x14ac:dyDescent="0.2"/>
    <row r="107" s="690" customFormat="1" x14ac:dyDescent="0.2"/>
    <row r="108" s="690" customFormat="1" x14ac:dyDescent="0.2"/>
    <row r="109" s="690" customFormat="1" x14ac:dyDescent="0.2"/>
    <row r="110" s="690" customFormat="1" x14ac:dyDescent="0.2"/>
    <row r="111" s="690" customFormat="1" x14ac:dyDescent="0.2"/>
    <row r="112" s="690" customFormat="1" x14ac:dyDescent="0.2"/>
    <row r="113" s="690" customFormat="1" x14ac:dyDescent="0.2"/>
    <row r="114" s="690" customFormat="1" x14ac:dyDescent="0.2"/>
    <row r="115" s="690" customFormat="1" x14ac:dyDescent="0.2"/>
    <row r="116" s="690" customFormat="1" x14ac:dyDescent="0.2"/>
    <row r="117" s="690" customFormat="1" x14ac:dyDescent="0.2"/>
    <row r="118" s="690" customFormat="1" x14ac:dyDescent="0.2"/>
    <row r="119" s="690" customFormat="1" x14ac:dyDescent="0.2"/>
    <row r="120" s="690" customFormat="1" x14ac:dyDescent="0.2"/>
    <row r="121" s="690" customFormat="1" x14ac:dyDescent="0.2"/>
    <row r="122" s="690" customFormat="1" x14ac:dyDescent="0.2"/>
    <row r="123" s="690" customFormat="1" x14ac:dyDescent="0.2"/>
    <row r="124" s="690" customFormat="1" x14ac:dyDescent="0.2"/>
    <row r="125" s="690" customFormat="1" x14ac:dyDescent="0.2"/>
    <row r="126" s="690" customFormat="1" x14ac:dyDescent="0.2"/>
    <row r="127" s="690" customFormat="1" x14ac:dyDescent="0.2"/>
    <row r="128" s="690" customFormat="1" x14ac:dyDescent="0.2"/>
    <row r="129" s="690" customFormat="1" x14ac:dyDescent="0.2"/>
    <row r="130" s="690" customFormat="1" x14ac:dyDescent="0.2"/>
    <row r="131" s="690" customFormat="1" x14ac:dyDescent="0.2"/>
    <row r="132" s="690" customFormat="1" x14ac:dyDescent="0.2"/>
    <row r="133" s="690" customFormat="1" x14ac:dyDescent="0.2"/>
    <row r="134" s="690" customFormat="1" x14ac:dyDescent="0.2"/>
    <row r="135" s="690" customFormat="1" x14ac:dyDescent="0.2"/>
    <row r="136" s="690" customFormat="1" x14ac:dyDescent="0.2"/>
    <row r="137" s="690" customFormat="1" x14ac:dyDescent="0.2"/>
    <row r="138" s="690" customFormat="1" x14ac:dyDescent="0.2"/>
    <row r="139" s="690" customFormat="1" x14ac:dyDescent="0.2"/>
    <row r="140" s="690" customFormat="1" x14ac:dyDescent="0.2"/>
    <row r="141" s="690" customFormat="1" x14ac:dyDescent="0.2"/>
    <row r="142" s="690" customFormat="1" x14ac:dyDescent="0.2"/>
    <row r="143" s="690" customFormat="1" x14ac:dyDescent="0.2"/>
    <row r="144" s="690" customFormat="1" x14ac:dyDescent="0.2"/>
    <row r="145" s="690" customFormat="1" x14ac:dyDescent="0.2"/>
    <row r="146" s="690" customFormat="1" x14ac:dyDescent="0.2"/>
    <row r="147" s="690" customFormat="1" x14ac:dyDescent="0.2"/>
    <row r="148" s="690" customFormat="1" x14ac:dyDescent="0.2"/>
    <row r="149" s="690" customFormat="1" x14ac:dyDescent="0.2"/>
    <row r="150" s="690" customFormat="1" x14ac:dyDescent="0.2"/>
    <row r="151" s="690" customFormat="1" x14ac:dyDescent="0.2"/>
    <row r="152" s="690" customFormat="1" x14ac:dyDescent="0.2"/>
    <row r="153" s="690" customFormat="1" x14ac:dyDescent="0.2"/>
    <row r="154" s="690" customFormat="1" x14ac:dyDescent="0.2"/>
    <row r="155" s="690" customFormat="1" x14ac:dyDescent="0.2"/>
    <row r="156" s="690" customFormat="1" x14ac:dyDescent="0.2"/>
    <row r="157" s="690" customFormat="1" x14ac:dyDescent="0.2"/>
    <row r="158" s="690" customFormat="1" x14ac:dyDescent="0.2"/>
    <row r="159" s="690" customFormat="1" x14ac:dyDescent="0.2"/>
    <row r="160" s="690" customFormat="1" x14ac:dyDescent="0.2"/>
    <row r="161" s="690" customFormat="1" x14ac:dyDescent="0.2"/>
    <row r="162" s="690" customFormat="1" x14ac:dyDescent="0.2"/>
    <row r="163" s="690" customFormat="1" x14ac:dyDescent="0.2"/>
    <row r="164" s="690" customFormat="1" x14ac:dyDescent="0.2"/>
    <row r="165" s="690" customFormat="1" x14ac:dyDescent="0.2"/>
    <row r="166" s="690" customFormat="1" x14ac:dyDescent="0.2"/>
    <row r="167" s="690" customFormat="1" x14ac:dyDescent="0.2"/>
    <row r="168" s="690" customFormat="1" x14ac:dyDescent="0.2"/>
    <row r="169" s="690" customFormat="1" x14ac:dyDescent="0.2"/>
    <row r="170" s="690" customFormat="1" x14ac:dyDescent="0.2"/>
    <row r="171" s="690" customFormat="1" x14ac:dyDescent="0.2"/>
    <row r="172" s="690" customFormat="1" x14ac:dyDescent="0.2"/>
    <row r="173" s="690" customFormat="1" x14ac:dyDescent="0.2"/>
    <row r="174" s="690" customFormat="1" x14ac:dyDescent="0.2"/>
    <row r="175" s="690" customFormat="1" x14ac:dyDescent="0.2"/>
    <row r="176" s="690" customFormat="1" x14ac:dyDescent="0.2"/>
    <row r="177" s="690" customFormat="1" x14ac:dyDescent="0.2"/>
    <row r="178" s="690" customFormat="1" x14ac:dyDescent="0.2"/>
    <row r="179" s="690" customFormat="1" x14ac:dyDescent="0.2"/>
    <row r="180" s="690" customFormat="1" x14ac:dyDescent="0.2"/>
    <row r="181" s="690" customFormat="1" x14ac:dyDescent="0.2"/>
    <row r="182" s="690" customFormat="1" x14ac:dyDescent="0.2"/>
    <row r="183" s="690" customFormat="1" x14ac:dyDescent="0.2"/>
    <row r="184" s="690" customFormat="1" x14ac:dyDescent="0.2"/>
    <row r="185" s="690" customFormat="1" x14ac:dyDescent="0.2"/>
    <row r="186" s="690" customFormat="1" x14ac:dyDescent="0.2"/>
    <row r="187" s="690" customFormat="1" x14ac:dyDescent="0.2"/>
    <row r="188" s="690" customFormat="1" x14ac:dyDescent="0.2"/>
    <row r="189" s="690" customFormat="1" x14ac:dyDescent="0.2"/>
    <row r="190" s="690" customFormat="1" x14ac:dyDescent="0.2"/>
    <row r="191" s="690" customFormat="1" x14ac:dyDescent="0.2"/>
    <row r="192" s="690" customFormat="1" x14ac:dyDescent="0.2"/>
    <row r="193" s="690" customFormat="1" x14ac:dyDescent="0.2"/>
    <row r="194" s="690" customFormat="1" x14ac:dyDescent="0.2"/>
    <row r="195" s="690" customFormat="1" x14ac:dyDescent="0.2"/>
    <row r="196" s="690" customFormat="1" x14ac:dyDescent="0.2"/>
    <row r="197" s="690" customFormat="1" x14ac:dyDescent="0.2"/>
    <row r="198" s="690" customFormat="1" x14ac:dyDescent="0.2"/>
    <row r="199" s="690" customFormat="1" x14ac:dyDescent="0.2"/>
    <row r="200" s="690" customFormat="1" x14ac:dyDescent="0.2"/>
    <row r="201" s="690" customFormat="1" x14ac:dyDescent="0.2"/>
    <row r="202" s="690" customFormat="1" x14ac:dyDescent="0.2"/>
    <row r="203" s="690" customFormat="1" x14ac:dyDescent="0.2"/>
    <row r="204" s="690" customFormat="1" x14ac:dyDescent="0.2"/>
    <row r="205" s="690" customFormat="1" x14ac:dyDescent="0.2"/>
    <row r="206" s="690" customFormat="1" x14ac:dyDescent="0.2"/>
    <row r="207" s="690" customFormat="1" x14ac:dyDescent="0.2"/>
    <row r="208" s="690" customFormat="1" x14ac:dyDescent="0.2"/>
    <row r="209" s="690" customFormat="1" x14ac:dyDescent="0.2"/>
    <row r="210" s="690" customFormat="1" x14ac:dyDescent="0.2"/>
    <row r="211" s="690" customFormat="1" x14ac:dyDescent="0.2"/>
    <row r="212" s="690" customFormat="1" x14ac:dyDescent="0.2"/>
    <row r="213" s="690" customFormat="1" x14ac:dyDescent="0.2"/>
    <row r="214" s="690" customFormat="1" x14ac:dyDescent="0.2"/>
    <row r="215" s="690" customFormat="1" x14ac:dyDescent="0.2"/>
    <row r="216" s="690" customFormat="1" x14ac:dyDescent="0.2"/>
    <row r="217" s="690" customFormat="1" x14ac:dyDescent="0.2"/>
    <row r="218" s="690" customFormat="1" x14ac:dyDescent="0.2"/>
    <row r="219" s="690" customFormat="1" x14ac:dyDescent="0.2"/>
    <row r="220" s="690" customFormat="1" x14ac:dyDescent="0.2"/>
    <row r="221" s="690" customFormat="1" x14ac:dyDescent="0.2"/>
    <row r="222" s="690" customFormat="1" x14ac:dyDescent="0.2"/>
    <row r="223" s="690" customFormat="1" x14ac:dyDescent="0.2"/>
    <row r="224" s="690" customFormat="1" x14ac:dyDescent="0.2"/>
    <row r="225" s="690" customFormat="1" x14ac:dyDescent="0.2"/>
    <row r="226" s="690" customFormat="1" x14ac:dyDescent="0.2"/>
    <row r="227" s="690" customFormat="1" x14ac:dyDescent="0.2"/>
    <row r="228" s="690" customFormat="1" x14ac:dyDescent="0.2"/>
    <row r="229" s="690" customFormat="1" x14ac:dyDescent="0.2"/>
    <row r="230" s="690" customFormat="1" x14ac:dyDescent="0.2"/>
    <row r="231" s="690"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AQ276"/>
  <sheetViews>
    <sheetView workbookViewId="0"/>
  </sheetViews>
  <sheetFormatPr baseColWidth="10" defaultRowHeight="14.25" x14ac:dyDescent="0.2"/>
  <cols>
    <col min="1" max="1" width="28.125" customWidth="1"/>
    <col min="2" max="2" width="11.375" bestFit="1" customWidth="1"/>
    <col min="9" max="43" width="11" style="690"/>
  </cols>
  <sheetData>
    <row r="1" spans="1:8" x14ac:dyDescent="0.2">
      <c r="A1" s="58" t="s">
        <v>376</v>
      </c>
      <c r="B1" s="58"/>
      <c r="C1" s="58"/>
      <c r="D1" s="59"/>
      <c r="E1" s="59"/>
      <c r="F1" s="59"/>
      <c r="G1" s="59"/>
      <c r="H1" s="57"/>
    </row>
    <row r="2" spans="1:8" x14ac:dyDescent="0.2">
      <c r="A2" s="60"/>
      <c r="B2" s="60"/>
      <c r="C2" s="60"/>
      <c r="D2" s="73"/>
      <c r="E2" s="73"/>
      <c r="F2" s="73"/>
      <c r="G2" s="130"/>
      <c r="H2" s="61" t="s">
        <v>506</v>
      </c>
    </row>
    <row r="3" spans="1:8" x14ac:dyDescent="0.2">
      <c r="A3" s="62"/>
      <c r="B3" s="900">
        <f>INDICE!A3</f>
        <v>43221</v>
      </c>
      <c r="C3" s="919">
        <v>41671</v>
      </c>
      <c r="D3" s="919" t="s">
        <v>117</v>
      </c>
      <c r="E3" s="919"/>
      <c r="F3" s="919" t="s">
        <v>118</v>
      </c>
      <c r="G3" s="919"/>
      <c r="H3" s="919"/>
    </row>
    <row r="4" spans="1:8" ht="25.5" x14ac:dyDescent="0.2">
      <c r="A4" s="74"/>
      <c r="B4" s="237" t="s">
        <v>54</v>
      </c>
      <c r="C4" s="238" t="s">
        <v>454</v>
      </c>
      <c r="D4" s="237" t="s">
        <v>54</v>
      </c>
      <c r="E4" s="238" t="s">
        <v>454</v>
      </c>
      <c r="F4" s="237" t="s">
        <v>54</v>
      </c>
      <c r="G4" s="239" t="s">
        <v>454</v>
      </c>
      <c r="H4" s="238" t="s">
        <v>107</v>
      </c>
    </row>
    <row r="5" spans="1:8" ht="15" x14ac:dyDescent="0.25">
      <c r="A5" s="704" t="s">
        <v>377</v>
      </c>
      <c r="B5" s="835">
        <v>2.6201216940000003</v>
      </c>
      <c r="C5" s="736">
        <v>2741.903656413233</v>
      </c>
      <c r="D5" s="705">
        <v>9.5165542464000001</v>
      </c>
      <c r="E5" s="706">
        <v>66.848917191715799</v>
      </c>
      <c r="F5" s="707">
        <v>13.2852359236</v>
      </c>
      <c r="G5" s="706">
        <v>-41.152729610169473</v>
      </c>
      <c r="H5" s="822">
        <v>3.5523560609511473</v>
      </c>
    </row>
    <row r="6" spans="1:8" ht="15" x14ac:dyDescent="0.25">
      <c r="A6" s="704" t="s">
        <v>378</v>
      </c>
      <c r="B6" s="821">
        <v>0.42316685399999998</v>
      </c>
      <c r="C6" s="737" t="s">
        <v>147</v>
      </c>
      <c r="D6" s="708">
        <v>11.196803766</v>
      </c>
      <c r="E6" s="711">
        <v>1210.2940607217972</v>
      </c>
      <c r="F6" s="708">
        <v>29.788194432000004</v>
      </c>
      <c r="G6" s="711">
        <v>3385.9317944284599</v>
      </c>
      <c r="H6" s="823">
        <v>7.9651030394823481</v>
      </c>
    </row>
    <row r="7" spans="1:8" ht="15" x14ac:dyDescent="0.25">
      <c r="A7" s="704" t="s">
        <v>379</v>
      </c>
      <c r="B7" s="821">
        <v>0.10211263000000001</v>
      </c>
      <c r="C7" s="708">
        <v>-98.364779199817406</v>
      </c>
      <c r="D7" s="708">
        <v>0.35953983</v>
      </c>
      <c r="E7" s="708">
        <v>-99.010831145737114</v>
      </c>
      <c r="F7" s="710">
        <v>6.1765722500000013</v>
      </c>
      <c r="G7" s="709">
        <v>-89.755500384021929</v>
      </c>
      <c r="H7" s="824">
        <v>1.6515614772947556</v>
      </c>
    </row>
    <row r="8" spans="1:8" ht="15" x14ac:dyDescent="0.25">
      <c r="A8" s="704" t="s">
        <v>579</v>
      </c>
      <c r="B8" s="821">
        <v>80.522999999999996</v>
      </c>
      <c r="C8" s="737">
        <v>247.88863830779997</v>
      </c>
      <c r="D8" s="847">
        <v>130.2372</v>
      </c>
      <c r="E8" s="711">
        <v>-3.1345108574386709</v>
      </c>
      <c r="F8" s="710">
        <v>232.42690000000002</v>
      </c>
      <c r="G8" s="711">
        <v>-44.834702456351714</v>
      </c>
      <c r="H8" s="824">
        <v>62.148923187458912</v>
      </c>
    </row>
    <row r="9" spans="1:8" ht="15" x14ac:dyDescent="0.25">
      <c r="A9" s="704" t="s">
        <v>606</v>
      </c>
      <c r="B9" s="821">
        <v>8.3404199999999999</v>
      </c>
      <c r="C9" s="737">
        <v>35.511481338864002</v>
      </c>
      <c r="D9" s="710">
        <v>40.038089999999997</v>
      </c>
      <c r="E9" s="711">
        <v>1.1354537091251984</v>
      </c>
      <c r="F9" s="710">
        <v>92.306889999999996</v>
      </c>
      <c r="G9" s="711">
        <v>133.16544821764256</v>
      </c>
      <c r="H9" s="824">
        <v>24.682056234812837</v>
      </c>
    </row>
    <row r="10" spans="1:8" x14ac:dyDescent="0.2">
      <c r="A10" s="712" t="s">
        <v>193</v>
      </c>
      <c r="B10" s="713">
        <v>92.008821177999991</v>
      </c>
      <c r="C10" s="714">
        <v>158.17802180922405</v>
      </c>
      <c r="D10" s="713">
        <v>191.34818784239997</v>
      </c>
      <c r="E10" s="714">
        <v>-11.799192056526108</v>
      </c>
      <c r="F10" s="715">
        <v>373.9837926056</v>
      </c>
      <c r="G10" s="714">
        <v>-31.333585453062192</v>
      </c>
      <c r="H10" s="714">
        <v>100</v>
      </c>
    </row>
    <row r="11" spans="1:8" x14ac:dyDescent="0.2">
      <c r="A11" s="820" t="s">
        <v>263</v>
      </c>
      <c r="B11" s="700">
        <f>B10/'Consumo de gas natural'!B8*100</f>
        <v>0.35113766924644146</v>
      </c>
      <c r="C11" s="249"/>
      <c r="D11" s="248">
        <f>D10/'Consumo de gas natural'!D8*100</f>
        <v>0.12452499080299231</v>
      </c>
      <c r="E11" s="249"/>
      <c r="F11" s="248">
        <f>F10/'Consumo de gas natural'!F8*100</f>
        <v>0.10410484851587042</v>
      </c>
      <c r="G11" s="250"/>
      <c r="H11" s="701"/>
    </row>
    <row r="12" spans="1:8" x14ac:dyDescent="0.2">
      <c r="A12" s="251"/>
      <c r="B12" s="66"/>
      <c r="C12" s="66"/>
      <c r="D12" s="66"/>
      <c r="E12" s="66"/>
      <c r="F12" s="66"/>
      <c r="G12" s="244"/>
      <c r="H12" s="225" t="s">
        <v>230</v>
      </c>
    </row>
    <row r="13" spans="1:8" x14ac:dyDescent="0.2">
      <c r="A13" s="251" t="s">
        <v>677</v>
      </c>
      <c r="B13" s="130"/>
      <c r="C13" s="130"/>
      <c r="D13" s="130"/>
      <c r="E13" s="130"/>
      <c r="F13" s="130"/>
      <c r="G13" s="130"/>
      <c r="H13" s="1"/>
    </row>
    <row r="14" spans="1:8" x14ac:dyDescent="0.2">
      <c r="A14" s="590" t="s">
        <v>590</v>
      </c>
      <c r="B14" s="1"/>
      <c r="C14" s="1"/>
      <c r="D14" s="1"/>
      <c r="E14" s="1"/>
      <c r="F14" s="1"/>
      <c r="G14" s="1"/>
      <c r="H14" s="1"/>
    </row>
    <row r="15" spans="1:8" x14ac:dyDescent="0.2">
      <c r="A15" s="251" t="s">
        <v>608</v>
      </c>
    </row>
    <row r="16" spans="1:8" s="690" customFormat="1" x14ac:dyDescent="0.2"/>
    <row r="17" s="690" customFormat="1" x14ac:dyDescent="0.2"/>
    <row r="18" s="690" customFormat="1" x14ac:dyDescent="0.2"/>
    <row r="19" s="690" customFormat="1" x14ac:dyDescent="0.2"/>
    <row r="20" s="690" customFormat="1" x14ac:dyDescent="0.2"/>
    <row r="21" s="690" customFormat="1" x14ac:dyDescent="0.2"/>
    <row r="22" s="690" customFormat="1" x14ac:dyDescent="0.2"/>
    <row r="23" s="690" customFormat="1" x14ac:dyDescent="0.2"/>
    <row r="24" s="690" customFormat="1" x14ac:dyDescent="0.2"/>
    <row r="25" s="690" customFormat="1" x14ac:dyDescent="0.2"/>
    <row r="26" s="690" customFormat="1" x14ac:dyDescent="0.2"/>
    <row r="27" s="690" customFormat="1" x14ac:dyDescent="0.2"/>
    <row r="28" s="690" customFormat="1" x14ac:dyDescent="0.2"/>
    <row r="29" s="690" customFormat="1" x14ac:dyDescent="0.2"/>
    <row r="30" s="690" customFormat="1" x14ac:dyDescent="0.2"/>
    <row r="31" s="690" customFormat="1" x14ac:dyDescent="0.2"/>
    <row r="32" s="690" customFormat="1" x14ac:dyDescent="0.2"/>
    <row r="33" s="690" customFormat="1" x14ac:dyDescent="0.2"/>
    <row r="34" s="690" customFormat="1" x14ac:dyDescent="0.2"/>
    <row r="35" s="690" customFormat="1" x14ac:dyDescent="0.2"/>
    <row r="36" s="690" customFormat="1" x14ac:dyDescent="0.2"/>
    <row r="37" s="690" customFormat="1" x14ac:dyDescent="0.2"/>
    <row r="38" s="690" customFormat="1" x14ac:dyDescent="0.2"/>
    <row r="39" s="690" customFormat="1" x14ac:dyDescent="0.2"/>
    <row r="40" s="690" customFormat="1" x14ac:dyDescent="0.2"/>
    <row r="41" s="690" customFormat="1" x14ac:dyDescent="0.2"/>
    <row r="42" s="690" customFormat="1" x14ac:dyDescent="0.2"/>
    <row r="43" s="690" customFormat="1" x14ac:dyDescent="0.2"/>
    <row r="44" s="690" customFormat="1" x14ac:dyDescent="0.2"/>
    <row r="45" s="690" customFormat="1" x14ac:dyDescent="0.2"/>
    <row r="46" s="690" customFormat="1" x14ac:dyDescent="0.2"/>
    <row r="47" s="690" customFormat="1" x14ac:dyDescent="0.2"/>
    <row r="48" s="690" customFormat="1" x14ac:dyDescent="0.2"/>
    <row r="49" s="690" customFormat="1" x14ac:dyDescent="0.2"/>
    <row r="50" s="690" customFormat="1" x14ac:dyDescent="0.2"/>
    <row r="51" s="690" customFormat="1" x14ac:dyDescent="0.2"/>
    <row r="52" s="690" customFormat="1" x14ac:dyDescent="0.2"/>
    <row r="53" s="690" customFormat="1" x14ac:dyDescent="0.2"/>
    <row r="54" s="690" customFormat="1" x14ac:dyDescent="0.2"/>
    <row r="55" s="690" customFormat="1" x14ac:dyDescent="0.2"/>
    <row r="56" s="690" customFormat="1" x14ac:dyDescent="0.2"/>
    <row r="57" s="690" customFormat="1" x14ac:dyDescent="0.2"/>
    <row r="58" s="690" customFormat="1" x14ac:dyDescent="0.2"/>
    <row r="59" s="690" customFormat="1" x14ac:dyDescent="0.2"/>
    <row r="60" s="690" customFormat="1" x14ac:dyDescent="0.2"/>
    <row r="61" s="690" customFormat="1" x14ac:dyDescent="0.2"/>
    <row r="62" s="690" customFormat="1" x14ac:dyDescent="0.2"/>
    <row r="63" s="690" customFormat="1" x14ac:dyDescent="0.2"/>
    <row r="64" s="690" customFormat="1" x14ac:dyDescent="0.2"/>
    <row r="65" s="690" customFormat="1" x14ac:dyDescent="0.2"/>
    <row r="66" s="690" customFormat="1" x14ac:dyDescent="0.2"/>
    <row r="67" s="690" customFormat="1" x14ac:dyDescent="0.2"/>
    <row r="68" s="690" customFormat="1" x14ac:dyDescent="0.2"/>
    <row r="69" s="690" customFormat="1" x14ac:dyDescent="0.2"/>
    <row r="70" s="690" customFormat="1" x14ac:dyDescent="0.2"/>
    <row r="71" s="690" customFormat="1" x14ac:dyDescent="0.2"/>
    <row r="72" s="690" customFormat="1" x14ac:dyDescent="0.2"/>
    <row r="73" s="690" customFormat="1" x14ac:dyDescent="0.2"/>
    <row r="74" s="690" customFormat="1" x14ac:dyDescent="0.2"/>
    <row r="75" s="690" customFormat="1" x14ac:dyDescent="0.2"/>
    <row r="76" s="690" customFormat="1" x14ac:dyDescent="0.2"/>
    <row r="77" s="690" customFormat="1" x14ac:dyDescent="0.2"/>
    <row r="78" s="690" customFormat="1" x14ac:dyDescent="0.2"/>
    <row r="79" s="690" customFormat="1" x14ac:dyDescent="0.2"/>
    <row r="80" s="690" customFormat="1" x14ac:dyDescent="0.2"/>
    <row r="81" s="690" customFormat="1" x14ac:dyDescent="0.2"/>
    <row r="82" s="690" customFormat="1" x14ac:dyDescent="0.2"/>
    <row r="83" s="690" customFormat="1" x14ac:dyDescent="0.2"/>
    <row r="84" s="690" customFormat="1" x14ac:dyDescent="0.2"/>
    <row r="85" s="690" customFormat="1" x14ac:dyDescent="0.2"/>
    <row r="86" s="690" customFormat="1" x14ac:dyDescent="0.2"/>
    <row r="87" s="690" customFormat="1" x14ac:dyDescent="0.2"/>
    <row r="88" s="690" customFormat="1" x14ac:dyDescent="0.2"/>
    <row r="89" s="690" customFormat="1" x14ac:dyDescent="0.2"/>
    <row r="90" s="690" customFormat="1" x14ac:dyDescent="0.2"/>
    <row r="91" s="690" customFormat="1" x14ac:dyDescent="0.2"/>
    <row r="92" s="690" customFormat="1" x14ac:dyDescent="0.2"/>
    <row r="93" s="690" customFormat="1" x14ac:dyDescent="0.2"/>
    <row r="94" s="690" customFormat="1" x14ac:dyDescent="0.2"/>
    <row r="95" s="690" customFormat="1" x14ac:dyDescent="0.2"/>
    <row r="96" s="690" customFormat="1" x14ac:dyDescent="0.2"/>
    <row r="97" s="690" customFormat="1" x14ac:dyDescent="0.2"/>
    <row r="98" s="690" customFormat="1" x14ac:dyDescent="0.2"/>
    <row r="99" s="690" customFormat="1" x14ac:dyDescent="0.2"/>
    <row r="100" s="690" customFormat="1" x14ac:dyDescent="0.2"/>
    <row r="101" s="690" customFormat="1" x14ac:dyDescent="0.2"/>
    <row r="102" s="690" customFormat="1" x14ac:dyDescent="0.2"/>
    <row r="103" s="690" customFormat="1" x14ac:dyDescent="0.2"/>
    <row r="104" s="690" customFormat="1" x14ac:dyDescent="0.2"/>
    <row r="105" s="690" customFormat="1" x14ac:dyDescent="0.2"/>
    <row r="106" s="690" customFormat="1" x14ac:dyDescent="0.2"/>
    <row r="107" s="690" customFormat="1" x14ac:dyDescent="0.2"/>
    <row r="108" s="690" customFormat="1" x14ac:dyDescent="0.2"/>
    <row r="109" s="690" customFormat="1" x14ac:dyDescent="0.2"/>
    <row r="110" s="690" customFormat="1" x14ac:dyDescent="0.2"/>
    <row r="111" s="690" customFormat="1" x14ac:dyDescent="0.2"/>
    <row r="112" s="690" customFormat="1" x14ac:dyDescent="0.2"/>
    <row r="113" s="690" customFormat="1" x14ac:dyDescent="0.2"/>
    <row r="114" s="690" customFormat="1" x14ac:dyDescent="0.2"/>
    <row r="115" s="690" customFormat="1" x14ac:dyDescent="0.2"/>
    <row r="116" s="690" customFormat="1" x14ac:dyDescent="0.2"/>
    <row r="117" s="690" customFormat="1" x14ac:dyDescent="0.2"/>
    <row r="118" s="690" customFormat="1" x14ac:dyDescent="0.2"/>
    <row r="119" s="690" customFormat="1" x14ac:dyDescent="0.2"/>
    <row r="120" s="690" customFormat="1" x14ac:dyDescent="0.2"/>
    <row r="121" s="690" customFormat="1" x14ac:dyDescent="0.2"/>
    <row r="122" s="690" customFormat="1" x14ac:dyDescent="0.2"/>
    <row r="123" s="690" customFormat="1" x14ac:dyDescent="0.2"/>
    <row r="124" s="690" customFormat="1" x14ac:dyDescent="0.2"/>
    <row r="125" s="690" customFormat="1" x14ac:dyDescent="0.2"/>
    <row r="126" s="690" customFormat="1" x14ac:dyDescent="0.2"/>
    <row r="127" s="690" customFormat="1" x14ac:dyDescent="0.2"/>
    <row r="128" s="690" customFormat="1" x14ac:dyDescent="0.2"/>
    <row r="129" s="690" customFormat="1" x14ac:dyDescent="0.2"/>
    <row r="130" s="690" customFormat="1" x14ac:dyDescent="0.2"/>
    <row r="131" s="690" customFormat="1" x14ac:dyDescent="0.2"/>
    <row r="132" s="690" customFormat="1" x14ac:dyDescent="0.2"/>
    <row r="133" s="690" customFormat="1" x14ac:dyDescent="0.2"/>
    <row r="134" s="690" customFormat="1" x14ac:dyDescent="0.2"/>
    <row r="135" s="690" customFormat="1" x14ac:dyDescent="0.2"/>
    <row r="136" s="690" customFormat="1" x14ac:dyDescent="0.2"/>
    <row r="137" s="690" customFormat="1" x14ac:dyDescent="0.2"/>
    <row r="138" s="690" customFormat="1" x14ac:dyDescent="0.2"/>
    <row r="139" s="690" customFormat="1" x14ac:dyDescent="0.2"/>
    <row r="140" s="690" customFormat="1" x14ac:dyDescent="0.2"/>
    <row r="141" s="690" customFormat="1" x14ac:dyDescent="0.2"/>
    <row r="142" s="690" customFormat="1" x14ac:dyDescent="0.2"/>
    <row r="143" s="690" customFormat="1" x14ac:dyDescent="0.2"/>
    <row r="144" s="690" customFormat="1" x14ac:dyDescent="0.2"/>
    <row r="145" s="690" customFormat="1" x14ac:dyDescent="0.2"/>
    <row r="146" s="690" customFormat="1" x14ac:dyDescent="0.2"/>
    <row r="147" s="690" customFormat="1" x14ac:dyDescent="0.2"/>
    <row r="148" s="690" customFormat="1" x14ac:dyDescent="0.2"/>
    <row r="149" s="690" customFormat="1" x14ac:dyDescent="0.2"/>
    <row r="150" s="690" customFormat="1" x14ac:dyDescent="0.2"/>
    <row r="151" s="690" customFormat="1" x14ac:dyDescent="0.2"/>
    <row r="152" s="690" customFormat="1" x14ac:dyDescent="0.2"/>
    <row r="153" s="690" customFormat="1" x14ac:dyDescent="0.2"/>
    <row r="154" s="690" customFormat="1" x14ac:dyDescent="0.2"/>
    <row r="155" s="690" customFormat="1" x14ac:dyDescent="0.2"/>
    <row r="156" s="690" customFormat="1" x14ac:dyDescent="0.2"/>
    <row r="157" s="690" customFormat="1" x14ac:dyDescent="0.2"/>
    <row r="158" s="690" customFormat="1" x14ac:dyDescent="0.2"/>
    <row r="159" s="690" customFormat="1" x14ac:dyDescent="0.2"/>
    <row r="160" s="690" customFormat="1" x14ac:dyDescent="0.2"/>
    <row r="161" s="690" customFormat="1" x14ac:dyDescent="0.2"/>
    <row r="162" s="690" customFormat="1" x14ac:dyDescent="0.2"/>
    <row r="163" s="690" customFormat="1" x14ac:dyDescent="0.2"/>
    <row r="164" s="690" customFormat="1" x14ac:dyDescent="0.2"/>
    <row r="165" s="690" customFormat="1" x14ac:dyDescent="0.2"/>
    <row r="166" s="690" customFormat="1" x14ac:dyDescent="0.2"/>
    <row r="167" s="690" customFormat="1" x14ac:dyDescent="0.2"/>
    <row r="168" s="690" customFormat="1" x14ac:dyDescent="0.2"/>
    <row r="169" s="690" customFormat="1" x14ac:dyDescent="0.2"/>
    <row r="170" s="690" customFormat="1" x14ac:dyDescent="0.2"/>
    <row r="171" s="690" customFormat="1" x14ac:dyDescent="0.2"/>
    <row r="172" s="690" customFormat="1" x14ac:dyDescent="0.2"/>
    <row r="173" s="690" customFormat="1" x14ac:dyDescent="0.2"/>
    <row r="174" s="690" customFormat="1" x14ac:dyDescent="0.2"/>
    <row r="175" s="690" customFormat="1" x14ac:dyDescent="0.2"/>
    <row r="176" s="690" customFormat="1" x14ac:dyDescent="0.2"/>
    <row r="177" s="690" customFormat="1" x14ac:dyDescent="0.2"/>
    <row r="178" s="690" customFormat="1" x14ac:dyDescent="0.2"/>
    <row r="179" s="690" customFormat="1" x14ac:dyDescent="0.2"/>
    <row r="180" s="690" customFormat="1" x14ac:dyDescent="0.2"/>
    <row r="181" s="690" customFormat="1" x14ac:dyDescent="0.2"/>
    <row r="182" s="690" customFormat="1" x14ac:dyDescent="0.2"/>
    <row r="183" s="690" customFormat="1" x14ac:dyDescent="0.2"/>
    <row r="184" s="690" customFormat="1" x14ac:dyDescent="0.2"/>
    <row r="185" s="690" customFormat="1" x14ac:dyDescent="0.2"/>
    <row r="186" s="690" customFormat="1" x14ac:dyDescent="0.2"/>
    <row r="187" s="690" customFormat="1" x14ac:dyDescent="0.2"/>
    <row r="188" s="690" customFormat="1" x14ac:dyDescent="0.2"/>
    <row r="189" s="690" customFormat="1" x14ac:dyDescent="0.2"/>
    <row r="190" s="690" customFormat="1" x14ac:dyDescent="0.2"/>
    <row r="191" s="690" customFormat="1" x14ac:dyDescent="0.2"/>
    <row r="192" s="690" customFormat="1" x14ac:dyDescent="0.2"/>
    <row r="193" s="690" customFormat="1" x14ac:dyDescent="0.2"/>
    <row r="194" s="690" customFormat="1" x14ac:dyDescent="0.2"/>
    <row r="195" s="690" customFormat="1" x14ac:dyDescent="0.2"/>
    <row r="196" s="690" customFormat="1" x14ac:dyDescent="0.2"/>
    <row r="197" s="690" customFormat="1" x14ac:dyDescent="0.2"/>
    <row r="198" s="690" customFormat="1" x14ac:dyDescent="0.2"/>
    <row r="199" s="690" customFormat="1" x14ac:dyDescent="0.2"/>
    <row r="200" s="690" customFormat="1" x14ac:dyDescent="0.2"/>
    <row r="201" s="690" customFormat="1" x14ac:dyDescent="0.2"/>
    <row r="202" s="690" customFormat="1" x14ac:dyDescent="0.2"/>
    <row r="203" s="690" customFormat="1" x14ac:dyDescent="0.2"/>
    <row r="204" s="690" customFormat="1" x14ac:dyDescent="0.2"/>
    <row r="205" s="690" customFormat="1" x14ac:dyDescent="0.2"/>
    <row r="206" s="690" customFormat="1" x14ac:dyDescent="0.2"/>
    <row r="207" s="690" customFormat="1" x14ac:dyDescent="0.2"/>
    <row r="208" s="690" customFormat="1" x14ac:dyDescent="0.2"/>
    <row r="209" s="690" customFormat="1" x14ac:dyDescent="0.2"/>
    <row r="210" s="690" customFormat="1" x14ac:dyDescent="0.2"/>
    <row r="211" s="690" customFormat="1" x14ac:dyDescent="0.2"/>
    <row r="212" s="690" customFormat="1" x14ac:dyDescent="0.2"/>
    <row r="213" s="690" customFormat="1" x14ac:dyDescent="0.2"/>
    <row r="214" s="690" customFormat="1" x14ac:dyDescent="0.2"/>
    <row r="215" s="690" customFormat="1" x14ac:dyDescent="0.2"/>
    <row r="216" s="690" customFormat="1" x14ac:dyDescent="0.2"/>
    <row r="217" s="690" customFormat="1" x14ac:dyDescent="0.2"/>
    <row r="218" s="690" customFormat="1" x14ac:dyDescent="0.2"/>
    <row r="219" s="690" customFormat="1" x14ac:dyDescent="0.2"/>
    <row r="220" s="690" customFormat="1" x14ac:dyDescent="0.2"/>
    <row r="221" s="690" customFormat="1" x14ac:dyDescent="0.2"/>
    <row r="222" s="690" customFormat="1" x14ac:dyDescent="0.2"/>
    <row r="223" s="690" customFormat="1" x14ac:dyDescent="0.2"/>
    <row r="224" s="690" customFormat="1" x14ac:dyDescent="0.2"/>
    <row r="225" s="690" customFormat="1" x14ac:dyDescent="0.2"/>
    <row r="226" s="690" customFormat="1" x14ac:dyDescent="0.2"/>
    <row r="227" s="690" customFormat="1" x14ac:dyDescent="0.2"/>
    <row r="228" s="690" customFormat="1" x14ac:dyDescent="0.2"/>
    <row r="229" s="690" customFormat="1" x14ac:dyDescent="0.2"/>
    <row r="230" s="690" customFormat="1" x14ac:dyDescent="0.2"/>
    <row r="231" s="690" customFormat="1" x14ac:dyDescent="0.2"/>
    <row r="232" s="690" customFormat="1" x14ac:dyDescent="0.2"/>
    <row r="233" s="690" customFormat="1" x14ac:dyDescent="0.2"/>
    <row r="234" s="690" customFormat="1" x14ac:dyDescent="0.2"/>
    <row r="235" s="690" customFormat="1" x14ac:dyDescent="0.2"/>
    <row r="236" s="690" customFormat="1" x14ac:dyDescent="0.2"/>
    <row r="237" s="690" customFormat="1" x14ac:dyDescent="0.2"/>
    <row r="238" s="690" customFormat="1" x14ac:dyDescent="0.2"/>
    <row r="239" s="690" customFormat="1" x14ac:dyDescent="0.2"/>
    <row r="240" s="690" customFormat="1" x14ac:dyDescent="0.2"/>
    <row r="241" s="690" customFormat="1" x14ac:dyDescent="0.2"/>
    <row r="242" s="690" customFormat="1" x14ac:dyDescent="0.2"/>
    <row r="243" s="690" customFormat="1" x14ac:dyDescent="0.2"/>
    <row r="244" s="690" customFormat="1" x14ac:dyDescent="0.2"/>
    <row r="245" s="690" customFormat="1" x14ac:dyDescent="0.2"/>
    <row r="246" s="690" customFormat="1" x14ac:dyDescent="0.2"/>
    <row r="247" s="690" customFormat="1" x14ac:dyDescent="0.2"/>
    <row r="248" s="690" customFormat="1" x14ac:dyDescent="0.2"/>
    <row r="249" s="690" customFormat="1" x14ac:dyDescent="0.2"/>
    <row r="250" s="690" customFormat="1" x14ac:dyDescent="0.2"/>
    <row r="251" s="690" customFormat="1" x14ac:dyDescent="0.2"/>
    <row r="252" s="690" customFormat="1" x14ac:dyDescent="0.2"/>
    <row r="253" s="690" customFormat="1" x14ac:dyDescent="0.2"/>
    <row r="254" s="690" customFormat="1" x14ac:dyDescent="0.2"/>
    <row r="255" s="690" customFormat="1" x14ac:dyDescent="0.2"/>
    <row r="256" s="690" customFormat="1" x14ac:dyDescent="0.2"/>
    <row r="257" s="690" customFormat="1" x14ac:dyDescent="0.2"/>
    <row r="258" s="690" customFormat="1" x14ac:dyDescent="0.2"/>
    <row r="259" s="690" customFormat="1" x14ac:dyDescent="0.2"/>
    <row r="260" s="690" customFormat="1" x14ac:dyDescent="0.2"/>
    <row r="261" s="690" customFormat="1" x14ac:dyDescent="0.2"/>
    <row r="262" s="690" customFormat="1" x14ac:dyDescent="0.2"/>
    <row r="263" s="690" customFormat="1" x14ac:dyDescent="0.2"/>
    <row r="264" s="690" customFormat="1" x14ac:dyDescent="0.2"/>
    <row r="265" s="690" customFormat="1" x14ac:dyDescent="0.2"/>
    <row r="266" s="690" customFormat="1" x14ac:dyDescent="0.2"/>
    <row r="267" s="690" customFormat="1" x14ac:dyDescent="0.2"/>
    <row r="268" s="690" customFormat="1" x14ac:dyDescent="0.2"/>
    <row r="269" s="690" customFormat="1" x14ac:dyDescent="0.2"/>
    <row r="270" s="690" customFormat="1" x14ac:dyDescent="0.2"/>
    <row r="271" s="690" customFormat="1" x14ac:dyDescent="0.2"/>
    <row r="272" s="690" customFormat="1" x14ac:dyDescent="0.2"/>
    <row r="273" s="690" customFormat="1" x14ac:dyDescent="0.2"/>
    <row r="274" s="690" customFormat="1" x14ac:dyDescent="0.2"/>
    <row r="275" s="690" customFormat="1" x14ac:dyDescent="0.2"/>
    <row r="276" s="690" customFormat="1" x14ac:dyDescent="0.2"/>
  </sheetData>
  <mergeCells count="3">
    <mergeCell ref="B3:C3"/>
    <mergeCell ref="D3:E3"/>
    <mergeCell ref="F3:H3"/>
  </mergeCells>
  <conditionalFormatting sqref="B7">
    <cfRule type="cellIs" dxfId="13" priority="16" operator="equal">
      <formula>0</formula>
    </cfRule>
    <cfRule type="cellIs" dxfId="12" priority="19" operator="between">
      <formula>-0.49</formula>
      <formula>0.49</formula>
    </cfRule>
  </conditionalFormatting>
  <conditionalFormatting sqref="B20:B25">
    <cfRule type="cellIs" dxfId="11" priority="18" operator="between">
      <formula>0.00001</formula>
      <formula>0.499</formula>
    </cfRule>
  </conditionalFormatting>
  <conditionalFormatting sqref="D7">
    <cfRule type="cellIs" dxfId="10" priority="14" operator="equal">
      <formula>0</formula>
    </cfRule>
    <cfRule type="cellIs" dxfId="9" priority="15" operator="between">
      <formula>-0.49</formula>
      <formula>0.49</formula>
    </cfRule>
  </conditionalFormatting>
  <conditionalFormatting sqref="F6">
    <cfRule type="cellIs" dxfId="8" priority="12" operator="between">
      <formula>-0.49</formula>
      <formula>0.49</formula>
    </cfRule>
  </conditionalFormatting>
  <conditionalFormatting sqref="C7">
    <cfRule type="cellIs" dxfId="7" priority="7" operator="equal">
      <formula>0</formula>
    </cfRule>
    <cfRule type="cellIs" dxfId="6" priority="8" operator="between">
      <formula>-0.49</formula>
      <formula>0.49</formula>
    </cfRule>
  </conditionalFormatting>
  <conditionalFormatting sqref="E7">
    <cfRule type="cellIs" dxfId="5" priority="3" operator="equal">
      <formula>0</formula>
    </cfRule>
    <cfRule type="cellIs" dxfId="4" priority="4" operator="between">
      <formula>-0.49</formula>
      <formula>0.49</formula>
    </cfRule>
  </conditionalFormatting>
  <conditionalFormatting sqref="B6">
    <cfRule type="cellIs" dxfId="3" priority="1" operator="equal">
      <formula>0</formula>
    </cfRule>
    <cfRule type="cellIs" dxfId="2"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AL277"/>
  <sheetViews>
    <sheetView workbookViewId="0"/>
  </sheetViews>
  <sheetFormatPr baseColWidth="10" defaultRowHeight="14.25" x14ac:dyDescent="0.2"/>
  <cols>
    <col min="1" max="1" width="23.875" bestFit="1" customWidth="1"/>
    <col min="3" max="3" width="5.5" customWidth="1"/>
    <col min="4" max="4" width="28.5" bestFit="1" customWidth="1"/>
    <col min="6" max="38" width="11" style="690"/>
  </cols>
  <sheetData>
    <row r="1" spans="1:5" x14ac:dyDescent="0.2">
      <c r="A1" s="203" t="s">
        <v>380</v>
      </c>
      <c r="B1" s="203"/>
      <c r="C1" s="203"/>
      <c r="D1" s="203"/>
      <c r="E1" s="204"/>
    </row>
    <row r="2" spans="1:5" x14ac:dyDescent="0.2">
      <c r="A2" s="206"/>
      <c r="B2" s="206"/>
      <c r="C2" s="206"/>
      <c r="D2" s="206"/>
      <c r="E2" s="61" t="s">
        <v>506</v>
      </c>
    </row>
    <row r="3" spans="1:5" x14ac:dyDescent="0.2">
      <c r="A3" s="322" t="s">
        <v>381</v>
      </c>
      <c r="B3" s="323"/>
      <c r="C3" s="324"/>
      <c r="D3" s="322" t="s">
        <v>382</v>
      </c>
      <c r="E3" s="323"/>
    </row>
    <row r="4" spans="1:5" x14ac:dyDescent="0.2">
      <c r="A4" s="181" t="s">
        <v>383</v>
      </c>
      <c r="B4" s="220">
        <v>30160.217761177999</v>
      </c>
      <c r="C4" s="325"/>
      <c r="D4" s="181" t="s">
        <v>384</v>
      </c>
      <c r="E4" s="220">
        <v>3377.5580300000001</v>
      </c>
    </row>
    <row r="5" spans="1:5" x14ac:dyDescent="0.2">
      <c r="A5" s="602" t="s">
        <v>385</v>
      </c>
      <c r="B5" s="326">
        <v>92.008821177999991</v>
      </c>
      <c r="C5" s="325"/>
      <c r="D5" s="602" t="s">
        <v>386</v>
      </c>
      <c r="E5" s="327">
        <v>3377.5580300000001</v>
      </c>
    </row>
    <row r="6" spans="1:5" x14ac:dyDescent="0.2">
      <c r="A6" s="602" t="s">
        <v>387</v>
      </c>
      <c r="B6" s="326">
        <v>12004.247240000001</v>
      </c>
      <c r="C6" s="325"/>
      <c r="D6" s="181" t="s">
        <v>389</v>
      </c>
      <c r="E6" s="220">
        <v>26203.062000000002</v>
      </c>
    </row>
    <row r="7" spans="1:5" x14ac:dyDescent="0.2">
      <c r="A7" s="602" t="s">
        <v>388</v>
      </c>
      <c r="B7" s="326">
        <v>18063.9617</v>
      </c>
      <c r="C7" s="325"/>
      <c r="D7" s="602" t="s">
        <v>390</v>
      </c>
      <c r="E7" s="327">
        <v>20457.796999999999</v>
      </c>
    </row>
    <row r="8" spans="1:5" x14ac:dyDescent="0.2">
      <c r="A8" s="603"/>
      <c r="B8" s="604"/>
      <c r="C8" s="325"/>
      <c r="D8" s="602" t="s">
        <v>391</v>
      </c>
      <c r="E8" s="327">
        <v>4696.5990000000002</v>
      </c>
    </row>
    <row r="9" spans="1:5" x14ac:dyDescent="0.2">
      <c r="A9" s="181" t="s">
        <v>272</v>
      </c>
      <c r="B9" s="220">
        <v>-636</v>
      </c>
      <c r="C9" s="325"/>
      <c r="D9" s="602" t="s">
        <v>392</v>
      </c>
      <c r="E9" s="327">
        <v>1048.6659999999999</v>
      </c>
    </row>
    <row r="10" spans="1:5" x14ac:dyDescent="0.2">
      <c r="A10" s="602"/>
      <c r="B10" s="326"/>
      <c r="C10" s="325"/>
      <c r="D10" s="181" t="s">
        <v>393</v>
      </c>
      <c r="E10" s="220">
        <v>-56.402268822002952</v>
      </c>
    </row>
    <row r="11" spans="1:5" x14ac:dyDescent="0.2">
      <c r="A11" s="222" t="s">
        <v>116</v>
      </c>
      <c r="B11" s="223">
        <v>29524.217761177999</v>
      </c>
      <c r="C11" s="325"/>
      <c r="D11" s="222" t="s">
        <v>116</v>
      </c>
      <c r="E11" s="223">
        <v>29524.217761177999</v>
      </c>
    </row>
    <row r="12" spans="1:5" x14ac:dyDescent="0.2">
      <c r="A12" s="1"/>
      <c r="B12" s="1"/>
      <c r="C12" s="325"/>
      <c r="D12" s="1"/>
      <c r="E12" s="225" t="s">
        <v>230</v>
      </c>
    </row>
    <row r="13" spans="1:5" x14ac:dyDescent="0.2">
      <c r="A13" s="1"/>
      <c r="B13" s="1"/>
      <c r="C13" s="1"/>
      <c r="D13" s="1"/>
      <c r="E13" s="1"/>
    </row>
    <row r="14" spans="1:5" s="690" customFormat="1" x14ac:dyDescent="0.2"/>
    <row r="15" spans="1:5" s="690" customFormat="1" x14ac:dyDescent="0.2"/>
    <row r="16" spans="1:5" s="690" customFormat="1" x14ac:dyDescent="0.2"/>
    <row r="17" s="690" customFormat="1" x14ac:dyDescent="0.2"/>
    <row r="18" s="690" customFormat="1" x14ac:dyDescent="0.2"/>
    <row r="19" s="690" customFormat="1" x14ac:dyDescent="0.2"/>
    <row r="20" s="690" customFormat="1" x14ac:dyDescent="0.2"/>
    <row r="21" s="690" customFormat="1" x14ac:dyDescent="0.2"/>
    <row r="22" s="690" customFormat="1" x14ac:dyDescent="0.2"/>
    <row r="23" s="690" customFormat="1" x14ac:dyDescent="0.2"/>
    <row r="24" s="690" customFormat="1" x14ac:dyDescent="0.2"/>
    <row r="25" s="690" customFormat="1" x14ac:dyDescent="0.2"/>
    <row r="26" s="690" customFormat="1" x14ac:dyDescent="0.2"/>
    <row r="27" s="690" customFormat="1" x14ac:dyDescent="0.2"/>
    <row r="28" s="690" customFormat="1" x14ac:dyDescent="0.2"/>
    <row r="29" s="690" customFormat="1" x14ac:dyDescent="0.2"/>
    <row r="30" s="690" customFormat="1" x14ac:dyDescent="0.2"/>
    <row r="31" s="690" customFormat="1" x14ac:dyDescent="0.2"/>
    <row r="32" s="690" customFormat="1" x14ac:dyDescent="0.2"/>
    <row r="33" s="690" customFormat="1" x14ac:dyDescent="0.2"/>
    <row r="34" s="690" customFormat="1" x14ac:dyDescent="0.2"/>
    <row r="35" s="690" customFormat="1" x14ac:dyDescent="0.2"/>
    <row r="36" s="690" customFormat="1" x14ac:dyDescent="0.2"/>
    <row r="37" s="690" customFormat="1" x14ac:dyDescent="0.2"/>
    <row r="38" s="690" customFormat="1" x14ac:dyDescent="0.2"/>
    <row r="39" s="690" customFormat="1" x14ac:dyDescent="0.2"/>
    <row r="40" s="690" customFormat="1" x14ac:dyDescent="0.2"/>
    <row r="41" s="690" customFormat="1" x14ac:dyDescent="0.2"/>
    <row r="42" s="690" customFormat="1" x14ac:dyDescent="0.2"/>
    <row r="43" s="690" customFormat="1" x14ac:dyDescent="0.2"/>
    <row r="44" s="690" customFormat="1" x14ac:dyDescent="0.2"/>
    <row r="45" s="690" customFormat="1" x14ac:dyDescent="0.2"/>
    <row r="46" s="690" customFormat="1" x14ac:dyDescent="0.2"/>
    <row r="47" s="690" customFormat="1" x14ac:dyDescent="0.2"/>
    <row r="48" s="690" customFormat="1" x14ac:dyDescent="0.2"/>
    <row r="49" s="690" customFormat="1" x14ac:dyDescent="0.2"/>
    <row r="50" s="690" customFormat="1" x14ac:dyDescent="0.2"/>
    <row r="51" s="690" customFormat="1" x14ac:dyDescent="0.2"/>
    <row r="52" s="690" customFormat="1" x14ac:dyDescent="0.2"/>
    <row r="53" s="690" customFormat="1" x14ac:dyDescent="0.2"/>
    <row r="54" s="690" customFormat="1" x14ac:dyDescent="0.2"/>
    <row r="55" s="690" customFormat="1" x14ac:dyDescent="0.2"/>
    <row r="56" s="690" customFormat="1" x14ac:dyDescent="0.2"/>
    <row r="57" s="690" customFormat="1" x14ac:dyDescent="0.2"/>
    <row r="58" s="690" customFormat="1" x14ac:dyDescent="0.2"/>
    <row r="59" s="690" customFormat="1" x14ac:dyDescent="0.2"/>
    <row r="60" s="690" customFormat="1" x14ac:dyDescent="0.2"/>
    <row r="61" s="690" customFormat="1" x14ac:dyDescent="0.2"/>
    <row r="62" s="690" customFormat="1" x14ac:dyDescent="0.2"/>
    <row r="63" s="690" customFormat="1" x14ac:dyDescent="0.2"/>
    <row r="64" s="690" customFormat="1" x14ac:dyDescent="0.2"/>
    <row r="65" s="690" customFormat="1" x14ac:dyDescent="0.2"/>
    <row r="66" s="690" customFormat="1" x14ac:dyDescent="0.2"/>
    <row r="67" s="690" customFormat="1" x14ac:dyDescent="0.2"/>
    <row r="68" s="690" customFormat="1" x14ac:dyDescent="0.2"/>
    <row r="69" s="690" customFormat="1" x14ac:dyDescent="0.2"/>
    <row r="70" s="690" customFormat="1" x14ac:dyDescent="0.2"/>
    <row r="71" s="690" customFormat="1" x14ac:dyDescent="0.2"/>
    <row r="72" s="690" customFormat="1" x14ac:dyDescent="0.2"/>
    <row r="73" s="690" customFormat="1" x14ac:dyDescent="0.2"/>
    <row r="74" s="690" customFormat="1" x14ac:dyDescent="0.2"/>
    <row r="75" s="690" customFormat="1" x14ac:dyDescent="0.2"/>
    <row r="76" s="690" customFormat="1" x14ac:dyDescent="0.2"/>
    <row r="77" s="690" customFormat="1" x14ac:dyDescent="0.2"/>
    <row r="78" s="690" customFormat="1" x14ac:dyDescent="0.2"/>
    <row r="79" s="690" customFormat="1" x14ac:dyDescent="0.2"/>
    <row r="80" s="690" customFormat="1" x14ac:dyDescent="0.2"/>
    <row r="81" s="690" customFormat="1" x14ac:dyDescent="0.2"/>
    <row r="82" s="690" customFormat="1" x14ac:dyDescent="0.2"/>
    <row r="83" s="690" customFormat="1" x14ac:dyDescent="0.2"/>
    <row r="84" s="690" customFormat="1" x14ac:dyDescent="0.2"/>
    <row r="85" s="690" customFormat="1" x14ac:dyDescent="0.2"/>
    <row r="86" s="690" customFormat="1" x14ac:dyDescent="0.2"/>
    <row r="87" s="690" customFormat="1" x14ac:dyDescent="0.2"/>
    <row r="88" s="690" customFormat="1" x14ac:dyDescent="0.2"/>
    <row r="89" s="690" customFormat="1" x14ac:dyDescent="0.2"/>
    <row r="90" s="690" customFormat="1" x14ac:dyDescent="0.2"/>
    <row r="91" s="690" customFormat="1" x14ac:dyDescent="0.2"/>
    <row r="92" s="690" customFormat="1" x14ac:dyDescent="0.2"/>
    <row r="93" s="690" customFormat="1" x14ac:dyDescent="0.2"/>
    <row r="94" s="690" customFormat="1" x14ac:dyDescent="0.2"/>
    <row r="95" s="690" customFormat="1" x14ac:dyDescent="0.2"/>
    <row r="96" s="690" customFormat="1" x14ac:dyDescent="0.2"/>
    <row r="97" s="690" customFormat="1" x14ac:dyDescent="0.2"/>
    <row r="98" s="690" customFormat="1" x14ac:dyDescent="0.2"/>
    <row r="99" s="690" customFormat="1" x14ac:dyDescent="0.2"/>
    <row r="100" s="690" customFormat="1" x14ac:dyDescent="0.2"/>
    <row r="101" s="690" customFormat="1" x14ac:dyDescent="0.2"/>
    <row r="102" s="690" customFormat="1" x14ac:dyDescent="0.2"/>
    <row r="103" s="690" customFormat="1" x14ac:dyDescent="0.2"/>
    <row r="104" s="690" customFormat="1" x14ac:dyDescent="0.2"/>
    <row r="105" s="690" customFormat="1" x14ac:dyDescent="0.2"/>
    <row r="106" s="690" customFormat="1" x14ac:dyDescent="0.2"/>
    <row r="107" s="690" customFormat="1" x14ac:dyDescent="0.2"/>
    <row r="108" s="690" customFormat="1" x14ac:dyDescent="0.2"/>
    <row r="109" s="690" customFormat="1" x14ac:dyDescent="0.2"/>
    <row r="110" s="690" customFormat="1" x14ac:dyDescent="0.2"/>
    <row r="111" s="690" customFormat="1" x14ac:dyDescent="0.2"/>
    <row r="112" s="690" customFormat="1" x14ac:dyDescent="0.2"/>
    <row r="113" s="690" customFormat="1" x14ac:dyDescent="0.2"/>
    <row r="114" s="690" customFormat="1" x14ac:dyDescent="0.2"/>
    <row r="115" s="690" customFormat="1" x14ac:dyDescent="0.2"/>
    <row r="116" s="690" customFormat="1" x14ac:dyDescent="0.2"/>
    <row r="117" s="690" customFormat="1" x14ac:dyDescent="0.2"/>
    <row r="118" s="690" customFormat="1" x14ac:dyDescent="0.2"/>
    <row r="119" s="690" customFormat="1" x14ac:dyDescent="0.2"/>
    <row r="120" s="690" customFormat="1" x14ac:dyDescent="0.2"/>
    <row r="121" s="690" customFormat="1" x14ac:dyDescent="0.2"/>
    <row r="122" s="690" customFormat="1" x14ac:dyDescent="0.2"/>
    <row r="123" s="690" customFormat="1" x14ac:dyDescent="0.2"/>
    <row r="124" s="690" customFormat="1" x14ac:dyDescent="0.2"/>
    <row r="125" s="690" customFormat="1" x14ac:dyDescent="0.2"/>
    <row r="126" s="690" customFormat="1" x14ac:dyDescent="0.2"/>
    <row r="127" s="690" customFormat="1" x14ac:dyDescent="0.2"/>
    <row r="128" s="690" customFormat="1" x14ac:dyDescent="0.2"/>
    <row r="129" s="690" customFormat="1" x14ac:dyDescent="0.2"/>
    <row r="130" s="690" customFormat="1" x14ac:dyDescent="0.2"/>
    <row r="131" s="690" customFormat="1" x14ac:dyDescent="0.2"/>
    <row r="132" s="690" customFormat="1" x14ac:dyDescent="0.2"/>
    <row r="133" s="690" customFormat="1" x14ac:dyDescent="0.2"/>
    <row r="134" s="690" customFormat="1" x14ac:dyDescent="0.2"/>
    <row r="135" s="690" customFormat="1" x14ac:dyDescent="0.2"/>
    <row r="136" s="690" customFormat="1" x14ac:dyDescent="0.2"/>
    <row r="137" s="690" customFormat="1" x14ac:dyDescent="0.2"/>
    <row r="138" s="690" customFormat="1" x14ac:dyDescent="0.2"/>
    <row r="139" s="690" customFormat="1" x14ac:dyDescent="0.2"/>
    <row r="140" s="690" customFormat="1" x14ac:dyDescent="0.2"/>
    <row r="141" s="690" customFormat="1" x14ac:dyDescent="0.2"/>
    <row r="142" s="690" customFormat="1" x14ac:dyDescent="0.2"/>
    <row r="143" s="690" customFormat="1" x14ac:dyDescent="0.2"/>
    <row r="144" s="690" customFormat="1" x14ac:dyDescent="0.2"/>
    <row r="145" s="690" customFormat="1" x14ac:dyDescent="0.2"/>
    <row r="146" s="690" customFormat="1" x14ac:dyDescent="0.2"/>
    <row r="147" s="690" customFormat="1" x14ac:dyDescent="0.2"/>
    <row r="148" s="690" customFormat="1" x14ac:dyDescent="0.2"/>
    <row r="149" s="690" customFormat="1" x14ac:dyDescent="0.2"/>
    <row r="150" s="690" customFormat="1" x14ac:dyDescent="0.2"/>
    <row r="151" s="690" customFormat="1" x14ac:dyDescent="0.2"/>
    <row r="152" s="690" customFormat="1" x14ac:dyDescent="0.2"/>
    <row r="153" s="690" customFormat="1" x14ac:dyDescent="0.2"/>
    <row r="154" s="690" customFormat="1" x14ac:dyDescent="0.2"/>
    <row r="155" s="690" customFormat="1" x14ac:dyDescent="0.2"/>
    <row r="156" s="690" customFormat="1" x14ac:dyDescent="0.2"/>
    <row r="157" s="690" customFormat="1" x14ac:dyDescent="0.2"/>
    <row r="158" s="690" customFormat="1" x14ac:dyDescent="0.2"/>
    <row r="159" s="690" customFormat="1" x14ac:dyDescent="0.2"/>
    <row r="160" s="690" customFormat="1" x14ac:dyDescent="0.2"/>
    <row r="161" s="690" customFormat="1" x14ac:dyDescent="0.2"/>
    <row r="162" s="690" customFormat="1" x14ac:dyDescent="0.2"/>
    <row r="163" s="690" customFormat="1" x14ac:dyDescent="0.2"/>
    <row r="164" s="690" customFormat="1" x14ac:dyDescent="0.2"/>
    <row r="165" s="690" customFormat="1" x14ac:dyDescent="0.2"/>
    <row r="166" s="690" customFormat="1" x14ac:dyDescent="0.2"/>
    <row r="167" s="690" customFormat="1" x14ac:dyDescent="0.2"/>
    <row r="168" s="690" customFormat="1" x14ac:dyDescent="0.2"/>
    <row r="169" s="690" customFormat="1" x14ac:dyDescent="0.2"/>
    <row r="170" s="690" customFormat="1" x14ac:dyDescent="0.2"/>
    <row r="171" s="690" customFormat="1" x14ac:dyDescent="0.2"/>
    <row r="172" s="690" customFormat="1" x14ac:dyDescent="0.2"/>
    <row r="173" s="690" customFormat="1" x14ac:dyDescent="0.2"/>
    <row r="174" s="690" customFormat="1" x14ac:dyDescent="0.2"/>
    <row r="175" s="690" customFormat="1" x14ac:dyDescent="0.2"/>
    <row r="176" s="690" customFormat="1" x14ac:dyDescent="0.2"/>
    <row r="177" s="690" customFormat="1" x14ac:dyDescent="0.2"/>
    <row r="178" s="690" customFormat="1" x14ac:dyDescent="0.2"/>
    <row r="179" s="690" customFormat="1" x14ac:dyDescent="0.2"/>
    <row r="180" s="690" customFormat="1" x14ac:dyDescent="0.2"/>
    <row r="181" s="690" customFormat="1" x14ac:dyDescent="0.2"/>
    <row r="182" s="690" customFormat="1" x14ac:dyDescent="0.2"/>
    <row r="183" s="690" customFormat="1" x14ac:dyDescent="0.2"/>
    <row r="184" s="690" customFormat="1" x14ac:dyDescent="0.2"/>
    <row r="185" s="690" customFormat="1" x14ac:dyDescent="0.2"/>
    <row r="186" s="690" customFormat="1" x14ac:dyDescent="0.2"/>
    <row r="187" s="690" customFormat="1" x14ac:dyDescent="0.2"/>
    <row r="188" s="690" customFormat="1" x14ac:dyDescent="0.2"/>
    <row r="189" s="690" customFormat="1" x14ac:dyDescent="0.2"/>
    <row r="190" s="690" customFormat="1" x14ac:dyDescent="0.2"/>
    <row r="191" s="690" customFormat="1" x14ac:dyDescent="0.2"/>
    <row r="192" s="690" customFormat="1" x14ac:dyDescent="0.2"/>
    <row r="193" s="690" customFormat="1" x14ac:dyDescent="0.2"/>
    <row r="194" s="690" customFormat="1" x14ac:dyDescent="0.2"/>
    <row r="195" s="690" customFormat="1" x14ac:dyDescent="0.2"/>
    <row r="196" s="690" customFormat="1" x14ac:dyDescent="0.2"/>
    <row r="197" s="690" customFormat="1" x14ac:dyDescent="0.2"/>
    <row r="198" s="690" customFormat="1" x14ac:dyDescent="0.2"/>
    <row r="199" s="690" customFormat="1" x14ac:dyDescent="0.2"/>
    <row r="200" s="690" customFormat="1" x14ac:dyDescent="0.2"/>
    <row r="201" s="690" customFormat="1" x14ac:dyDescent="0.2"/>
    <row r="202" s="690" customFormat="1" x14ac:dyDescent="0.2"/>
    <row r="203" s="690" customFormat="1" x14ac:dyDescent="0.2"/>
    <row r="204" s="690" customFormat="1" x14ac:dyDescent="0.2"/>
    <row r="205" s="690" customFormat="1" x14ac:dyDescent="0.2"/>
    <row r="206" s="690" customFormat="1" x14ac:dyDescent="0.2"/>
    <row r="207" s="690" customFormat="1" x14ac:dyDescent="0.2"/>
    <row r="208" s="690" customFormat="1" x14ac:dyDescent="0.2"/>
    <row r="209" s="690" customFormat="1" x14ac:dyDescent="0.2"/>
    <row r="210" s="690" customFormat="1" x14ac:dyDescent="0.2"/>
    <row r="211" s="690" customFormat="1" x14ac:dyDescent="0.2"/>
    <row r="212" s="690" customFormat="1" x14ac:dyDescent="0.2"/>
    <row r="213" s="690" customFormat="1" x14ac:dyDescent="0.2"/>
    <row r="214" s="690" customFormat="1" x14ac:dyDescent="0.2"/>
    <row r="215" s="690" customFormat="1" x14ac:dyDescent="0.2"/>
    <row r="216" s="690" customFormat="1" x14ac:dyDescent="0.2"/>
    <row r="217" s="690" customFormat="1" x14ac:dyDescent="0.2"/>
    <row r="218" s="690" customFormat="1" x14ac:dyDescent="0.2"/>
    <row r="219" s="690" customFormat="1" x14ac:dyDescent="0.2"/>
    <row r="220" s="690" customFormat="1" x14ac:dyDescent="0.2"/>
    <row r="221" s="690" customFormat="1" x14ac:dyDescent="0.2"/>
    <row r="222" s="690" customFormat="1" x14ac:dyDescent="0.2"/>
    <row r="223" s="690" customFormat="1" x14ac:dyDescent="0.2"/>
    <row r="224" s="690" customFormat="1" x14ac:dyDescent="0.2"/>
    <row r="225" s="690" customFormat="1" x14ac:dyDescent="0.2"/>
    <row r="226" s="690" customFormat="1" x14ac:dyDescent="0.2"/>
    <row r="227" s="690" customFormat="1" x14ac:dyDescent="0.2"/>
    <row r="228" s="690" customFormat="1" x14ac:dyDescent="0.2"/>
    <row r="229" s="690" customFormat="1" x14ac:dyDescent="0.2"/>
    <row r="230" s="690" customFormat="1" x14ac:dyDescent="0.2"/>
    <row r="231" s="690" customFormat="1" x14ac:dyDescent="0.2"/>
    <row r="232" s="690" customFormat="1" x14ac:dyDescent="0.2"/>
    <row r="233" s="690" customFormat="1" x14ac:dyDescent="0.2"/>
    <row r="234" s="690" customFormat="1" x14ac:dyDescent="0.2"/>
    <row r="235" s="690" customFormat="1" x14ac:dyDescent="0.2"/>
    <row r="236" s="690" customFormat="1" x14ac:dyDescent="0.2"/>
    <row r="237" s="690" customFormat="1" x14ac:dyDescent="0.2"/>
    <row r="238" s="690" customFormat="1" x14ac:dyDescent="0.2"/>
    <row r="239" s="690" customFormat="1" x14ac:dyDescent="0.2"/>
    <row r="240" s="690" customFormat="1" x14ac:dyDescent="0.2"/>
    <row r="241" s="690" customFormat="1" x14ac:dyDescent="0.2"/>
    <row r="242" s="690" customFormat="1" x14ac:dyDescent="0.2"/>
    <row r="243" s="690" customFormat="1" x14ac:dyDescent="0.2"/>
    <row r="244" s="690" customFormat="1" x14ac:dyDescent="0.2"/>
    <row r="245" s="690" customFormat="1" x14ac:dyDescent="0.2"/>
    <row r="246" s="690" customFormat="1" x14ac:dyDescent="0.2"/>
    <row r="247" s="690" customFormat="1" x14ac:dyDescent="0.2"/>
    <row r="248" s="690" customFormat="1" x14ac:dyDescent="0.2"/>
    <row r="249" s="690" customFormat="1" x14ac:dyDescent="0.2"/>
    <row r="250" s="690" customFormat="1" x14ac:dyDescent="0.2"/>
    <row r="251" s="690" customFormat="1" x14ac:dyDescent="0.2"/>
    <row r="252" s="690" customFormat="1" x14ac:dyDescent="0.2"/>
    <row r="253" s="690" customFormat="1" x14ac:dyDescent="0.2"/>
    <row r="254" s="690" customFormat="1" x14ac:dyDescent="0.2"/>
    <row r="255" s="690" customFormat="1" x14ac:dyDescent="0.2"/>
    <row r="256" s="690" customFormat="1" x14ac:dyDescent="0.2"/>
    <row r="257" s="690" customFormat="1" x14ac:dyDescent="0.2"/>
    <row r="258" s="690" customFormat="1" x14ac:dyDescent="0.2"/>
    <row r="259" s="690" customFormat="1" x14ac:dyDescent="0.2"/>
    <row r="260" s="690" customFormat="1" x14ac:dyDescent="0.2"/>
    <row r="261" s="690" customFormat="1" x14ac:dyDescent="0.2"/>
    <row r="262" s="690" customFormat="1" x14ac:dyDescent="0.2"/>
    <row r="263" s="690" customFormat="1" x14ac:dyDescent="0.2"/>
    <row r="264" s="690" customFormat="1" x14ac:dyDescent="0.2"/>
    <row r="265" s="690" customFormat="1" x14ac:dyDescent="0.2"/>
    <row r="266" s="690" customFormat="1" x14ac:dyDescent="0.2"/>
    <row r="267" s="690" customFormat="1" x14ac:dyDescent="0.2"/>
    <row r="268" s="690" customFormat="1" x14ac:dyDescent="0.2"/>
    <row r="269" s="690" customFormat="1" x14ac:dyDescent="0.2"/>
    <row r="270" s="690" customFormat="1" x14ac:dyDescent="0.2"/>
    <row r="271" s="690" customFormat="1" x14ac:dyDescent="0.2"/>
    <row r="272" s="690" customFormat="1" x14ac:dyDescent="0.2"/>
    <row r="273" s="690" customFormat="1" x14ac:dyDescent="0.2"/>
    <row r="274" s="690" customFormat="1" x14ac:dyDescent="0.2"/>
    <row r="275" s="690" customFormat="1" x14ac:dyDescent="0.2"/>
    <row r="276" s="690" customFormat="1" x14ac:dyDescent="0.2"/>
    <row r="277" s="690"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AG274"/>
  <sheetViews>
    <sheetView workbookViewId="0">
      <selection activeCell="H4" sqref="H4"/>
    </sheetView>
  </sheetViews>
  <sheetFormatPr baseColWidth="10" defaultRowHeight="14.25" x14ac:dyDescent="0.2"/>
  <cols>
    <col min="1" max="1" width="11" customWidth="1"/>
    <col min="7" max="33" width="11" style="690"/>
  </cols>
  <sheetData>
    <row r="1" spans="1:6" x14ac:dyDescent="0.2">
      <c r="A1" s="886" t="s">
        <v>537</v>
      </c>
      <c r="B1" s="886"/>
      <c r="C1" s="886"/>
      <c r="D1" s="886"/>
      <c r="E1" s="886"/>
      <c r="F1" s="253"/>
    </row>
    <row r="2" spans="1:6" x14ac:dyDescent="0.2">
      <c r="A2" s="887"/>
      <c r="B2" s="887"/>
      <c r="C2" s="887"/>
      <c r="D2" s="887"/>
      <c r="E2" s="887"/>
      <c r="F2" s="61" t="s">
        <v>394</v>
      </c>
    </row>
    <row r="3" spans="1:6" x14ac:dyDescent="0.2">
      <c r="A3" s="254"/>
      <c r="B3" s="254"/>
      <c r="C3" s="255" t="s">
        <v>535</v>
      </c>
      <c r="D3" s="255" t="s">
        <v>505</v>
      </c>
      <c r="E3" s="255" t="s">
        <v>536</v>
      </c>
      <c r="F3" s="255" t="s">
        <v>505</v>
      </c>
    </row>
    <row r="4" spans="1:6" x14ac:dyDescent="0.2">
      <c r="A4" s="942">
        <v>2012</v>
      </c>
      <c r="B4" s="257" t="s">
        <v>275</v>
      </c>
      <c r="C4" s="328">
        <v>8.4930747799999988</v>
      </c>
      <c r="D4" s="605">
        <v>0.85110290450517256</v>
      </c>
      <c r="E4" s="328">
        <v>6.77558478</v>
      </c>
      <c r="F4" s="605">
        <v>0.2691091248113231</v>
      </c>
    </row>
    <row r="5" spans="1:6" x14ac:dyDescent="0.2">
      <c r="A5" s="942"/>
      <c r="B5" s="257" t="s">
        <v>279</v>
      </c>
      <c r="C5" s="328">
        <v>8.8919548999999982</v>
      </c>
      <c r="D5" s="605">
        <v>4.6965337093146315</v>
      </c>
      <c r="E5" s="328">
        <v>7.1146388999999992</v>
      </c>
      <c r="F5" s="605">
        <v>5.0040569339610448</v>
      </c>
    </row>
    <row r="6" spans="1:6" x14ac:dyDescent="0.2">
      <c r="A6" s="942"/>
      <c r="B6" s="257" t="s">
        <v>277</v>
      </c>
      <c r="C6" s="328">
        <v>9.0495981799999985</v>
      </c>
      <c r="D6" s="605">
        <v>1.772875388740448</v>
      </c>
      <c r="E6" s="328">
        <v>7.2722821799999995</v>
      </c>
      <c r="F6" s="605">
        <v>2.2157593971494505</v>
      </c>
    </row>
    <row r="7" spans="1:6" x14ac:dyDescent="0.2">
      <c r="A7" s="943"/>
      <c r="B7" s="262" t="s">
        <v>280</v>
      </c>
      <c r="C7" s="329">
        <v>9.2796727099999998</v>
      </c>
      <c r="D7" s="606">
        <v>2.5423728813559472</v>
      </c>
      <c r="E7" s="329">
        <v>7.4571707099999998</v>
      </c>
      <c r="F7" s="606">
        <v>2.5423728813559361</v>
      </c>
    </row>
    <row r="8" spans="1:6" x14ac:dyDescent="0.2">
      <c r="A8" s="608">
        <v>2013</v>
      </c>
      <c r="B8" s="609" t="s">
        <v>275</v>
      </c>
      <c r="C8" s="610">
        <v>9.3228939099999995</v>
      </c>
      <c r="D8" s="607">
        <v>0.46576211630204822</v>
      </c>
      <c r="E8" s="610">
        <v>7.4668749099999996</v>
      </c>
      <c r="F8" s="607">
        <v>0.13013246413933616</v>
      </c>
    </row>
    <row r="9" spans="1:6" x14ac:dyDescent="0.2">
      <c r="A9" s="608">
        <v>2014</v>
      </c>
      <c r="B9" s="609" t="s">
        <v>275</v>
      </c>
      <c r="C9" s="610">
        <v>9.3313711699999988</v>
      </c>
      <c r="D9" s="607">
        <v>9.0929491227036571E-2</v>
      </c>
      <c r="E9" s="610">
        <v>7.4541771700000004</v>
      </c>
      <c r="F9" s="607">
        <v>-0.17005427508895066</v>
      </c>
    </row>
    <row r="10" spans="1:6" x14ac:dyDescent="0.2">
      <c r="A10" s="941">
        <v>2015</v>
      </c>
      <c r="B10" s="257" t="s">
        <v>275</v>
      </c>
      <c r="C10" s="328">
        <v>9.0886999999999993</v>
      </c>
      <c r="D10" s="605">
        <v>-2.6</v>
      </c>
      <c r="E10" s="328">
        <v>7.2163000000000004</v>
      </c>
      <c r="F10" s="605">
        <v>-3.2</v>
      </c>
    </row>
    <row r="11" spans="1:6" x14ac:dyDescent="0.2">
      <c r="A11" s="942"/>
      <c r="B11" s="257" t="s">
        <v>276</v>
      </c>
      <c r="C11" s="328">
        <v>8.8966738299999992</v>
      </c>
      <c r="D11" s="605">
        <v>-2.1126277723363662</v>
      </c>
      <c r="E11" s="328">
        <v>7.0243198300000005</v>
      </c>
      <c r="F11" s="605">
        <v>-2.6607716516130533</v>
      </c>
    </row>
    <row r="12" spans="1:6" x14ac:dyDescent="0.2">
      <c r="A12" s="942"/>
      <c r="B12" s="257" t="s">
        <v>277</v>
      </c>
      <c r="C12" s="328">
        <v>8.6769076126901634</v>
      </c>
      <c r="D12" s="605">
        <v>-2.4702065233500399</v>
      </c>
      <c r="E12" s="328">
        <v>6.8045536126901629</v>
      </c>
      <c r="F12" s="605">
        <v>-3.1286476502855591</v>
      </c>
    </row>
    <row r="13" spans="1:6" x14ac:dyDescent="0.2">
      <c r="A13" s="943"/>
      <c r="B13" s="262" t="s">
        <v>278</v>
      </c>
      <c r="C13" s="329">
        <v>8.5953257826901623</v>
      </c>
      <c r="D13" s="606">
        <f>100*(C13-C12)/C12</f>
        <v>-0.94021780156660772</v>
      </c>
      <c r="E13" s="329">
        <v>6.7229717826901636</v>
      </c>
      <c r="F13" s="606">
        <f>100*(E13-E12)/E12</f>
        <v>-1.1989299319775091</v>
      </c>
    </row>
    <row r="14" spans="1:6" x14ac:dyDescent="0.2">
      <c r="A14" s="941">
        <v>2016</v>
      </c>
      <c r="B14" s="257" t="s">
        <v>275</v>
      </c>
      <c r="C14" s="328">
        <v>8.3602396900000002</v>
      </c>
      <c r="D14" s="605">
        <f>100*(C14-C13)/C13</f>
        <v>-2.7350457520015601</v>
      </c>
      <c r="E14" s="328">
        <v>6.476995689999999</v>
      </c>
      <c r="F14" s="605">
        <f>100*(E14-E13)/E13</f>
        <v>-3.6587405189396542</v>
      </c>
    </row>
    <row r="15" spans="1:6" x14ac:dyDescent="0.2">
      <c r="A15" s="942"/>
      <c r="B15" s="257" t="s">
        <v>276</v>
      </c>
      <c r="C15" s="328">
        <v>8.1462632900000003</v>
      </c>
      <c r="D15" s="605">
        <v>-2.5594529335797063</v>
      </c>
      <c r="E15" s="328">
        <v>6.2630192899999999</v>
      </c>
      <c r="F15" s="605">
        <v>-3.3036365969852777</v>
      </c>
    </row>
    <row r="16" spans="1:6" x14ac:dyDescent="0.2">
      <c r="A16" s="943"/>
      <c r="B16" s="262" t="s">
        <v>278</v>
      </c>
      <c r="C16" s="329">
        <v>8.2213304800000007</v>
      </c>
      <c r="D16" s="606">
        <v>0.92149231282703103</v>
      </c>
      <c r="E16" s="329">
        <v>6.3380864799999994</v>
      </c>
      <c r="F16" s="606">
        <v>1.198578297848409</v>
      </c>
    </row>
    <row r="17" spans="1:6" x14ac:dyDescent="0.2">
      <c r="A17" s="941">
        <v>2017</v>
      </c>
      <c r="B17" s="739" t="s">
        <v>275</v>
      </c>
      <c r="C17" s="742">
        <v>8.4754970299999979</v>
      </c>
      <c r="D17" s="744">
        <v>3.0915500917802441</v>
      </c>
      <c r="E17" s="742">
        <v>6.58015303</v>
      </c>
      <c r="F17" s="744">
        <v>3.8192370956730866</v>
      </c>
    </row>
    <row r="18" spans="1:6" x14ac:dyDescent="0.2">
      <c r="A18" s="942"/>
      <c r="B18" s="257" t="s">
        <v>276</v>
      </c>
      <c r="C18" s="328">
        <v>8.6130582999999987</v>
      </c>
      <c r="D18" s="605">
        <v>1.6230466427288794</v>
      </c>
      <c r="E18" s="328">
        <v>6.7177142999999999</v>
      </c>
      <c r="F18" s="605">
        <v>2.0905481889681821</v>
      </c>
    </row>
    <row r="19" spans="1:6" x14ac:dyDescent="0.2">
      <c r="A19" s="942"/>
      <c r="B19" s="257" t="s">
        <v>277</v>
      </c>
      <c r="C19" s="328">
        <v>8.5372844699999977</v>
      </c>
      <c r="D19" s="605">
        <v>-0.87975522004769258</v>
      </c>
      <c r="E19" s="328">
        <v>6.6419404700000007</v>
      </c>
      <c r="F19" s="605">
        <v>-1.1279704169616036</v>
      </c>
    </row>
    <row r="20" spans="1:6" x14ac:dyDescent="0.2">
      <c r="A20" s="943"/>
      <c r="B20" s="740" t="s">
        <v>278</v>
      </c>
      <c r="C20" s="741">
        <v>8.4378188399999985</v>
      </c>
      <c r="D20" s="743">
        <v>-1.1650733948191752</v>
      </c>
      <c r="E20" s="741">
        <v>6.5424748399999997</v>
      </c>
      <c r="F20" s="743">
        <v>-1.4975387155193964</v>
      </c>
    </row>
    <row r="21" spans="1:6" x14ac:dyDescent="0.2">
      <c r="A21" s="939">
        <v>2018</v>
      </c>
      <c r="B21" s="257" t="s">
        <v>275</v>
      </c>
      <c r="C21" s="328">
        <v>8.8541459599999985</v>
      </c>
      <c r="D21" s="605">
        <v>4.9340608976620333</v>
      </c>
      <c r="E21" s="328">
        <v>6.9721119600000003</v>
      </c>
      <c r="F21" s="605">
        <v>6.5668899079786245</v>
      </c>
    </row>
    <row r="22" spans="1:6" x14ac:dyDescent="0.2">
      <c r="A22" s="940"/>
      <c r="B22" s="740" t="s">
        <v>276</v>
      </c>
      <c r="C22" s="741">
        <v>8.6007973699999987</v>
      </c>
      <c r="D22" s="743">
        <v>-2.8613554728433672</v>
      </c>
      <c r="E22" s="741">
        <v>6.7187633700000005</v>
      </c>
      <c r="F22" s="743">
        <v>-3.6337424220020682</v>
      </c>
    </row>
    <row r="23" spans="1:6" x14ac:dyDescent="0.2">
      <c r="A23" s="611"/>
      <c r="B23" s="57"/>
      <c r="C23" s="93"/>
      <c r="D23" s="93"/>
      <c r="E23" s="93"/>
      <c r="F23" s="93" t="s">
        <v>673</v>
      </c>
    </row>
    <row r="24" spans="1:6" x14ac:dyDescent="0.2">
      <c r="A24" s="611" t="s">
        <v>283</v>
      </c>
      <c r="B24" s="57"/>
      <c r="C24" s="93"/>
      <c r="D24" s="93"/>
      <c r="E24" s="93"/>
      <c r="F24" s="93"/>
    </row>
    <row r="25" spans="1:6" x14ac:dyDescent="0.2">
      <c r="A25" s="93"/>
      <c r="B25" s="8"/>
      <c r="C25" s="8"/>
      <c r="D25" s="8"/>
      <c r="E25" s="8"/>
      <c r="F25" s="8"/>
    </row>
    <row r="26" spans="1:6" s="690" customFormat="1" x14ac:dyDescent="0.2"/>
    <row r="27" spans="1:6" s="690" customFormat="1" x14ac:dyDescent="0.2"/>
    <row r="28" spans="1:6" s="690" customFormat="1" x14ac:dyDescent="0.2"/>
    <row r="29" spans="1:6" s="690" customFormat="1" x14ac:dyDescent="0.2"/>
    <row r="30" spans="1:6" s="690" customFormat="1" x14ac:dyDescent="0.2"/>
    <row r="31" spans="1:6" s="690" customFormat="1" x14ac:dyDescent="0.2"/>
    <row r="32" spans="1:6" s="690" customFormat="1" x14ac:dyDescent="0.2"/>
    <row r="33" s="690" customFormat="1" x14ac:dyDescent="0.2"/>
    <row r="34" s="690" customFormat="1" x14ac:dyDescent="0.2"/>
    <row r="35" s="690" customFormat="1" x14ac:dyDescent="0.2"/>
    <row r="36" s="690" customFormat="1" x14ac:dyDescent="0.2"/>
    <row r="37" s="690" customFormat="1" x14ac:dyDescent="0.2"/>
    <row r="38" s="690" customFormat="1" x14ac:dyDescent="0.2"/>
    <row r="39" s="690" customFormat="1" x14ac:dyDescent="0.2"/>
    <row r="40" s="690" customFormat="1" x14ac:dyDescent="0.2"/>
    <row r="41" s="690" customFormat="1" x14ac:dyDescent="0.2"/>
    <row r="42" s="690" customFormat="1" x14ac:dyDescent="0.2"/>
    <row r="43" s="690" customFormat="1" x14ac:dyDescent="0.2"/>
    <row r="44" s="690" customFormat="1" x14ac:dyDescent="0.2"/>
    <row r="45" s="690" customFormat="1" x14ac:dyDescent="0.2"/>
    <row r="46" s="690" customFormat="1" x14ac:dyDescent="0.2"/>
    <row r="47" s="690" customFormat="1" x14ac:dyDescent="0.2"/>
    <row r="48" s="690" customFormat="1" x14ac:dyDescent="0.2"/>
    <row r="49" s="690" customFormat="1" x14ac:dyDescent="0.2"/>
    <row r="50" s="690" customFormat="1" x14ac:dyDescent="0.2"/>
    <row r="51" s="690" customFormat="1" x14ac:dyDescent="0.2"/>
    <row r="52" s="690" customFormat="1" x14ac:dyDescent="0.2"/>
    <row r="53" s="690" customFormat="1" x14ac:dyDescent="0.2"/>
    <row r="54" s="690" customFormat="1" x14ac:dyDescent="0.2"/>
    <row r="55" s="690" customFormat="1" x14ac:dyDescent="0.2"/>
    <row r="56" s="690" customFormat="1" x14ac:dyDescent="0.2"/>
    <row r="57" s="690" customFormat="1" x14ac:dyDescent="0.2"/>
    <row r="58" s="690" customFormat="1" x14ac:dyDescent="0.2"/>
    <row r="59" s="690" customFormat="1" x14ac:dyDescent="0.2"/>
    <row r="60" s="690" customFormat="1" x14ac:dyDescent="0.2"/>
    <row r="61" s="690" customFormat="1" x14ac:dyDescent="0.2"/>
    <row r="62" s="690" customFormat="1" x14ac:dyDescent="0.2"/>
    <row r="63" s="690" customFormat="1" x14ac:dyDescent="0.2"/>
    <row r="64" s="690" customFormat="1" x14ac:dyDescent="0.2"/>
    <row r="65" s="690" customFormat="1" x14ac:dyDescent="0.2"/>
    <row r="66" s="690" customFormat="1" x14ac:dyDescent="0.2"/>
    <row r="67" s="690" customFormat="1" x14ac:dyDescent="0.2"/>
    <row r="68" s="690" customFormat="1" x14ac:dyDescent="0.2"/>
    <row r="69" s="690" customFormat="1" x14ac:dyDescent="0.2"/>
    <row r="70" s="690" customFormat="1" x14ac:dyDescent="0.2"/>
    <row r="71" s="690" customFormat="1" x14ac:dyDescent="0.2"/>
    <row r="72" s="690" customFormat="1" x14ac:dyDescent="0.2"/>
    <row r="73" s="690" customFormat="1" x14ac:dyDescent="0.2"/>
    <row r="74" s="690" customFormat="1" x14ac:dyDescent="0.2"/>
    <row r="75" s="690" customFormat="1" x14ac:dyDescent="0.2"/>
    <row r="76" s="690" customFormat="1" x14ac:dyDescent="0.2"/>
    <row r="77" s="690" customFormat="1" x14ac:dyDescent="0.2"/>
    <row r="78" s="690" customFormat="1" x14ac:dyDescent="0.2"/>
    <row r="79" s="690" customFormat="1" x14ac:dyDescent="0.2"/>
    <row r="80" s="690" customFormat="1" x14ac:dyDescent="0.2"/>
    <row r="81" s="690" customFormat="1" x14ac:dyDescent="0.2"/>
    <row r="82" s="690" customFormat="1" x14ac:dyDescent="0.2"/>
    <row r="83" s="690" customFormat="1" x14ac:dyDescent="0.2"/>
    <row r="84" s="690" customFormat="1" x14ac:dyDescent="0.2"/>
    <row r="85" s="690" customFormat="1" x14ac:dyDescent="0.2"/>
    <row r="86" s="690" customFormat="1" x14ac:dyDescent="0.2"/>
    <row r="87" s="690" customFormat="1" x14ac:dyDescent="0.2"/>
    <row r="88" s="690" customFormat="1" x14ac:dyDescent="0.2"/>
    <row r="89" s="690" customFormat="1" x14ac:dyDescent="0.2"/>
    <row r="90" s="690" customFormat="1" x14ac:dyDescent="0.2"/>
    <row r="91" s="690" customFormat="1" x14ac:dyDescent="0.2"/>
    <row r="92" s="690" customFormat="1" x14ac:dyDescent="0.2"/>
    <row r="93" s="690" customFormat="1" x14ac:dyDescent="0.2"/>
    <row r="94" s="690" customFormat="1" x14ac:dyDescent="0.2"/>
    <row r="95" s="690" customFormat="1" x14ac:dyDescent="0.2"/>
    <row r="96" s="690" customFormat="1" x14ac:dyDescent="0.2"/>
    <row r="97" s="690" customFormat="1" x14ac:dyDescent="0.2"/>
    <row r="98" s="690" customFormat="1" x14ac:dyDescent="0.2"/>
    <row r="99" s="690" customFormat="1" x14ac:dyDescent="0.2"/>
    <row r="100" s="690" customFormat="1" x14ac:dyDescent="0.2"/>
    <row r="101" s="690" customFormat="1" x14ac:dyDescent="0.2"/>
    <row r="102" s="690" customFormat="1" x14ac:dyDescent="0.2"/>
    <row r="103" s="690" customFormat="1" x14ac:dyDescent="0.2"/>
    <row r="104" s="690" customFormat="1" x14ac:dyDescent="0.2"/>
    <row r="105" s="690" customFormat="1" x14ac:dyDescent="0.2"/>
    <row r="106" s="690" customFormat="1" x14ac:dyDescent="0.2"/>
    <row r="107" s="690" customFormat="1" x14ac:dyDescent="0.2"/>
    <row r="108" s="690" customFormat="1" x14ac:dyDescent="0.2"/>
    <row r="109" s="690" customFormat="1" x14ac:dyDescent="0.2"/>
    <row r="110" s="690" customFormat="1" x14ac:dyDescent="0.2"/>
    <row r="111" s="690" customFormat="1" x14ac:dyDescent="0.2"/>
    <row r="112" s="690" customFormat="1" x14ac:dyDescent="0.2"/>
    <row r="113" s="690" customFormat="1" x14ac:dyDescent="0.2"/>
    <row r="114" s="690" customFormat="1" x14ac:dyDescent="0.2"/>
    <row r="115" s="690" customFormat="1" x14ac:dyDescent="0.2"/>
    <row r="116" s="690" customFormat="1" x14ac:dyDescent="0.2"/>
    <row r="117" s="690" customFormat="1" x14ac:dyDescent="0.2"/>
    <row r="118" s="690" customFormat="1" x14ac:dyDescent="0.2"/>
    <row r="119" s="690" customFormat="1" x14ac:dyDescent="0.2"/>
    <row r="120" s="690" customFormat="1" x14ac:dyDescent="0.2"/>
    <row r="121" s="690" customFormat="1" x14ac:dyDescent="0.2"/>
    <row r="122" s="690" customFormat="1" x14ac:dyDescent="0.2"/>
    <row r="123" s="690" customFormat="1" x14ac:dyDescent="0.2"/>
    <row r="124" s="690" customFormat="1" x14ac:dyDescent="0.2"/>
    <row r="125" s="690" customFormat="1" x14ac:dyDescent="0.2"/>
    <row r="126" s="690" customFormat="1" x14ac:dyDescent="0.2"/>
    <row r="127" s="690" customFormat="1" x14ac:dyDescent="0.2"/>
    <row r="128" s="690" customFormat="1" x14ac:dyDescent="0.2"/>
    <row r="129" s="690" customFormat="1" x14ac:dyDescent="0.2"/>
    <row r="130" s="690" customFormat="1" x14ac:dyDescent="0.2"/>
    <row r="131" s="690" customFormat="1" x14ac:dyDescent="0.2"/>
    <row r="132" s="690" customFormat="1" x14ac:dyDescent="0.2"/>
    <row r="133" s="690" customFormat="1" x14ac:dyDescent="0.2"/>
    <row r="134" s="690" customFormat="1" x14ac:dyDescent="0.2"/>
    <row r="135" s="690" customFormat="1" x14ac:dyDescent="0.2"/>
    <row r="136" s="690" customFormat="1" x14ac:dyDescent="0.2"/>
    <row r="137" s="690" customFormat="1" x14ac:dyDescent="0.2"/>
    <row r="138" s="690" customFormat="1" x14ac:dyDescent="0.2"/>
    <row r="139" s="690" customFormat="1" x14ac:dyDescent="0.2"/>
    <row r="140" s="690" customFormat="1" x14ac:dyDescent="0.2"/>
    <row r="141" s="690" customFormat="1" x14ac:dyDescent="0.2"/>
    <row r="142" s="690" customFormat="1" x14ac:dyDescent="0.2"/>
    <row r="143" s="690" customFormat="1" x14ac:dyDescent="0.2"/>
    <row r="144" s="690" customFormat="1" x14ac:dyDescent="0.2"/>
    <row r="145" s="690" customFormat="1" x14ac:dyDescent="0.2"/>
    <row r="146" s="690" customFormat="1" x14ac:dyDescent="0.2"/>
    <row r="147" s="690" customFormat="1" x14ac:dyDescent="0.2"/>
    <row r="148" s="690" customFormat="1" x14ac:dyDescent="0.2"/>
    <row r="149" s="690" customFormat="1" x14ac:dyDescent="0.2"/>
    <row r="150" s="690" customFormat="1" x14ac:dyDescent="0.2"/>
    <row r="151" s="690" customFormat="1" x14ac:dyDescent="0.2"/>
    <row r="152" s="690" customFormat="1" x14ac:dyDescent="0.2"/>
    <row r="153" s="690" customFormat="1" x14ac:dyDescent="0.2"/>
    <row r="154" s="690" customFormat="1" x14ac:dyDescent="0.2"/>
    <row r="155" s="690" customFormat="1" x14ac:dyDescent="0.2"/>
    <row r="156" s="690" customFormat="1" x14ac:dyDescent="0.2"/>
    <row r="157" s="690" customFormat="1" x14ac:dyDescent="0.2"/>
    <row r="158" s="690" customFormat="1" x14ac:dyDescent="0.2"/>
    <row r="159" s="690" customFormat="1" x14ac:dyDescent="0.2"/>
    <row r="160" s="690" customFormat="1" x14ac:dyDescent="0.2"/>
    <row r="161" s="690" customFormat="1" x14ac:dyDescent="0.2"/>
    <row r="162" s="690" customFormat="1" x14ac:dyDescent="0.2"/>
    <row r="163" s="690" customFormat="1" x14ac:dyDescent="0.2"/>
    <row r="164" s="690" customFormat="1" x14ac:dyDescent="0.2"/>
    <row r="165" s="690" customFormat="1" x14ac:dyDescent="0.2"/>
    <row r="166" s="690" customFormat="1" x14ac:dyDescent="0.2"/>
    <row r="167" s="690" customFormat="1" x14ac:dyDescent="0.2"/>
    <row r="168" s="690" customFormat="1" x14ac:dyDescent="0.2"/>
    <row r="169" s="690" customFormat="1" x14ac:dyDescent="0.2"/>
    <row r="170" s="690" customFormat="1" x14ac:dyDescent="0.2"/>
    <row r="171" s="690" customFormat="1" x14ac:dyDescent="0.2"/>
    <row r="172" s="690" customFormat="1" x14ac:dyDescent="0.2"/>
    <row r="173" s="690" customFormat="1" x14ac:dyDescent="0.2"/>
    <row r="174" s="690" customFormat="1" x14ac:dyDescent="0.2"/>
    <row r="175" s="690" customFormat="1" x14ac:dyDescent="0.2"/>
    <row r="176" s="690" customFormat="1" x14ac:dyDescent="0.2"/>
    <row r="177" s="690" customFormat="1" x14ac:dyDescent="0.2"/>
    <row r="178" s="690" customFormat="1" x14ac:dyDescent="0.2"/>
    <row r="179" s="690" customFormat="1" x14ac:dyDescent="0.2"/>
    <row r="180" s="690" customFormat="1" x14ac:dyDescent="0.2"/>
    <row r="181" s="690" customFormat="1" x14ac:dyDescent="0.2"/>
    <row r="182" s="690" customFormat="1" x14ac:dyDescent="0.2"/>
    <row r="183" s="690" customFormat="1" x14ac:dyDescent="0.2"/>
    <row r="184" s="690" customFormat="1" x14ac:dyDescent="0.2"/>
    <row r="185" s="690" customFormat="1" x14ac:dyDescent="0.2"/>
    <row r="186" s="690" customFormat="1" x14ac:dyDescent="0.2"/>
    <row r="187" s="690" customFormat="1" x14ac:dyDescent="0.2"/>
    <row r="188" s="690" customFormat="1" x14ac:dyDescent="0.2"/>
    <row r="189" s="690" customFormat="1" x14ac:dyDescent="0.2"/>
    <row r="190" s="690" customFormat="1" x14ac:dyDescent="0.2"/>
    <row r="191" s="690" customFormat="1" x14ac:dyDescent="0.2"/>
    <row r="192" s="690" customFormat="1" x14ac:dyDescent="0.2"/>
    <row r="193" s="690" customFormat="1" x14ac:dyDescent="0.2"/>
    <row r="194" s="690" customFormat="1" x14ac:dyDescent="0.2"/>
    <row r="195" s="690" customFormat="1" x14ac:dyDescent="0.2"/>
    <row r="196" s="690" customFormat="1" x14ac:dyDescent="0.2"/>
    <row r="197" s="690" customFormat="1" x14ac:dyDescent="0.2"/>
    <row r="198" s="690" customFormat="1" x14ac:dyDescent="0.2"/>
    <row r="199" s="690" customFormat="1" x14ac:dyDescent="0.2"/>
    <row r="200" s="690" customFormat="1" x14ac:dyDescent="0.2"/>
    <row r="201" s="690" customFormat="1" x14ac:dyDescent="0.2"/>
    <row r="202" s="690" customFormat="1" x14ac:dyDescent="0.2"/>
    <row r="203" s="690" customFormat="1" x14ac:dyDescent="0.2"/>
    <row r="204" s="690" customFormat="1" x14ac:dyDescent="0.2"/>
    <row r="205" s="690" customFormat="1" x14ac:dyDescent="0.2"/>
    <row r="206" s="690" customFormat="1" x14ac:dyDescent="0.2"/>
    <row r="207" s="690" customFormat="1" x14ac:dyDescent="0.2"/>
    <row r="208" s="690" customFormat="1" x14ac:dyDescent="0.2"/>
    <row r="209" s="690" customFormat="1" x14ac:dyDescent="0.2"/>
    <row r="210" s="690" customFormat="1" x14ac:dyDescent="0.2"/>
    <row r="211" s="690" customFormat="1" x14ac:dyDescent="0.2"/>
    <row r="212" s="690" customFormat="1" x14ac:dyDescent="0.2"/>
    <row r="213" s="690" customFormat="1" x14ac:dyDescent="0.2"/>
    <row r="214" s="690" customFormat="1" x14ac:dyDescent="0.2"/>
    <row r="215" s="690" customFormat="1" x14ac:dyDescent="0.2"/>
    <row r="216" s="690" customFormat="1" x14ac:dyDescent="0.2"/>
    <row r="217" s="690" customFormat="1" x14ac:dyDescent="0.2"/>
    <row r="218" s="690" customFormat="1" x14ac:dyDescent="0.2"/>
    <row r="219" s="690" customFormat="1" x14ac:dyDescent="0.2"/>
    <row r="220" s="690" customFormat="1" x14ac:dyDescent="0.2"/>
    <row r="221" s="690" customFormat="1" x14ac:dyDescent="0.2"/>
    <row r="222" s="690" customFormat="1" x14ac:dyDescent="0.2"/>
    <row r="223" s="690" customFormat="1" x14ac:dyDescent="0.2"/>
    <row r="224" s="690" customFormat="1" x14ac:dyDescent="0.2"/>
    <row r="225" s="690" customFormat="1" x14ac:dyDescent="0.2"/>
    <row r="226" s="690" customFormat="1" x14ac:dyDescent="0.2"/>
    <row r="227" s="690" customFormat="1" x14ac:dyDescent="0.2"/>
    <row r="228" s="690" customFormat="1" x14ac:dyDescent="0.2"/>
    <row r="229" s="690" customFormat="1" x14ac:dyDescent="0.2"/>
    <row r="230" s="690" customFormat="1" x14ac:dyDescent="0.2"/>
    <row r="231" s="690" customFormat="1" x14ac:dyDescent="0.2"/>
    <row r="232" s="690" customFormat="1" x14ac:dyDescent="0.2"/>
    <row r="233" s="690" customFormat="1" x14ac:dyDescent="0.2"/>
    <row r="234" s="690" customFormat="1" x14ac:dyDescent="0.2"/>
    <row r="235" s="690" customFormat="1" x14ac:dyDescent="0.2"/>
    <row r="236" s="690" customFormat="1" x14ac:dyDescent="0.2"/>
    <row r="237" s="690" customFormat="1" x14ac:dyDescent="0.2"/>
    <row r="238" s="690" customFormat="1" x14ac:dyDescent="0.2"/>
    <row r="239" s="690" customFormat="1" x14ac:dyDescent="0.2"/>
    <row r="240" s="690" customFormat="1" x14ac:dyDescent="0.2"/>
    <row r="241" s="690" customFormat="1" x14ac:dyDescent="0.2"/>
    <row r="242" s="690" customFormat="1" x14ac:dyDescent="0.2"/>
    <row r="243" s="690" customFormat="1" x14ac:dyDescent="0.2"/>
    <row r="244" s="690" customFormat="1" x14ac:dyDescent="0.2"/>
    <row r="245" s="690" customFormat="1" x14ac:dyDescent="0.2"/>
    <row r="246" s="690" customFormat="1" x14ac:dyDescent="0.2"/>
    <row r="247" s="690" customFormat="1" x14ac:dyDescent="0.2"/>
    <row r="248" s="690" customFormat="1" x14ac:dyDescent="0.2"/>
    <row r="249" s="690" customFormat="1" x14ac:dyDescent="0.2"/>
    <row r="250" s="690" customFormat="1" x14ac:dyDescent="0.2"/>
    <row r="251" s="690" customFormat="1" x14ac:dyDescent="0.2"/>
    <row r="252" s="690" customFormat="1" x14ac:dyDescent="0.2"/>
    <row r="253" s="690" customFormat="1" x14ac:dyDescent="0.2"/>
    <row r="254" s="690" customFormat="1" x14ac:dyDescent="0.2"/>
    <row r="255" s="690" customFormat="1" x14ac:dyDescent="0.2"/>
    <row r="256" s="690" customFormat="1" x14ac:dyDescent="0.2"/>
    <row r="257" s="690" customFormat="1" x14ac:dyDescent="0.2"/>
    <row r="258" s="690" customFormat="1" x14ac:dyDescent="0.2"/>
    <row r="259" s="690" customFormat="1" x14ac:dyDescent="0.2"/>
    <row r="260" s="690" customFormat="1" x14ac:dyDescent="0.2"/>
    <row r="261" s="690" customFormat="1" x14ac:dyDescent="0.2"/>
    <row r="262" s="690" customFormat="1" x14ac:dyDescent="0.2"/>
    <row r="263" s="690" customFormat="1" x14ac:dyDescent="0.2"/>
    <row r="264" s="690" customFormat="1" x14ac:dyDescent="0.2"/>
    <row r="265" s="690" customFormat="1" x14ac:dyDescent="0.2"/>
    <row r="266" s="690" customFormat="1" x14ac:dyDescent="0.2"/>
    <row r="267" s="690" customFormat="1" x14ac:dyDescent="0.2"/>
    <row r="268" s="690" customFormat="1" x14ac:dyDescent="0.2"/>
    <row r="269" s="690" customFormat="1" x14ac:dyDescent="0.2"/>
    <row r="270" s="690" customFormat="1" x14ac:dyDescent="0.2"/>
    <row r="271" s="690" customFormat="1" x14ac:dyDescent="0.2"/>
    <row r="272" s="690" customFormat="1" x14ac:dyDescent="0.2"/>
    <row r="273" s="690" customFormat="1" x14ac:dyDescent="0.2"/>
    <row r="274" s="690" customFormat="1" x14ac:dyDescent="0.2"/>
  </sheetData>
  <mergeCells count="6">
    <mergeCell ref="A21:A22"/>
    <mergeCell ref="A17:A20"/>
    <mergeCell ref="A10:A13"/>
    <mergeCell ref="A1:E2"/>
    <mergeCell ref="A4:A7"/>
    <mergeCell ref="A14:A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I17"/>
  <sheetViews>
    <sheetView zoomScaleNormal="100" zoomScaleSheetLayoutView="100" workbookViewId="0"/>
  </sheetViews>
  <sheetFormatPr baseColWidth="10" defaultRowHeight="12.75" x14ac:dyDescent="0.2"/>
  <cols>
    <col min="1" max="1" width="32.375" style="77" customWidth="1"/>
    <col min="2" max="2" width="12.375" style="77" customWidth="1"/>
    <col min="3" max="3" width="12.875" style="77" customWidth="1"/>
    <col min="4" max="4" width="11" style="77"/>
    <col min="5" max="5" width="12.875" style="77" customWidth="1"/>
    <col min="6" max="6" width="13.5" style="77" customWidth="1"/>
    <col min="7" max="7" width="11" style="77"/>
    <col min="8" max="8" width="15.875" style="77" customWidth="1"/>
    <col min="9" max="9" width="11" style="77"/>
    <col min="10" max="10" width="10" style="77"/>
    <col min="11" max="12" width="10.125" style="77" bestFit="1" customWidth="1"/>
    <col min="13" max="256" width="10" style="77"/>
    <col min="257" max="257" width="28.375" style="77" customWidth="1"/>
    <col min="258" max="258" width="10.875" style="77" customWidth="1"/>
    <col min="259" max="259" width="11.375" style="77" customWidth="1"/>
    <col min="260" max="260" width="10" style="77"/>
    <col min="261" max="261" width="11.375" style="77" customWidth="1"/>
    <col min="262" max="262" width="11.875" style="77" customWidth="1"/>
    <col min="263" max="263" width="10" style="77"/>
    <col min="264" max="264" width="10.875" style="77" bestFit="1" customWidth="1"/>
    <col min="265" max="266" width="10" style="77"/>
    <col min="267" max="268" width="10.125" style="77" bestFit="1" customWidth="1"/>
    <col min="269" max="512" width="10" style="77"/>
    <col min="513" max="513" width="28.375" style="77" customWidth="1"/>
    <col min="514" max="514" width="10.875" style="77" customWidth="1"/>
    <col min="515" max="515" width="11.375" style="77" customWidth="1"/>
    <col min="516" max="516" width="10" style="77"/>
    <col min="517" max="517" width="11.375" style="77" customWidth="1"/>
    <col min="518" max="518" width="11.875" style="77" customWidth="1"/>
    <col min="519" max="519" width="10" style="77"/>
    <col min="520" max="520" width="10.875" style="77" bestFit="1" customWidth="1"/>
    <col min="521" max="522" width="10" style="77"/>
    <col min="523" max="524" width="10.125" style="77" bestFit="1" customWidth="1"/>
    <col min="525" max="768" width="10" style="77"/>
    <col min="769" max="769" width="28.375" style="77" customWidth="1"/>
    <col min="770" max="770" width="10.875" style="77" customWidth="1"/>
    <col min="771" max="771" width="11.375" style="77" customWidth="1"/>
    <col min="772" max="772" width="10" style="77"/>
    <col min="773" max="773" width="11.375" style="77" customWidth="1"/>
    <col min="774" max="774" width="11.875" style="77" customWidth="1"/>
    <col min="775" max="775" width="10" style="77"/>
    <col min="776" max="776" width="10.875" style="77" bestFit="1" customWidth="1"/>
    <col min="777" max="778" width="10" style="77"/>
    <col min="779" max="780" width="10.125" style="77" bestFit="1" customWidth="1"/>
    <col min="781" max="1024" width="11" style="77"/>
    <col min="1025" max="1025" width="28.375" style="77" customWidth="1"/>
    <col min="1026" max="1026" width="10.875" style="77" customWidth="1"/>
    <col min="1027" max="1027" width="11.375" style="77" customWidth="1"/>
    <col min="1028" max="1028" width="10" style="77"/>
    <col min="1029" max="1029" width="11.375" style="77" customWidth="1"/>
    <col min="1030" max="1030" width="11.875" style="77" customWidth="1"/>
    <col min="1031" max="1031" width="10" style="77"/>
    <col min="1032" max="1032" width="10.875" style="77" bestFit="1" customWidth="1"/>
    <col min="1033" max="1034" width="10" style="77"/>
    <col min="1035" max="1036" width="10.125" style="77" bestFit="1" customWidth="1"/>
    <col min="1037" max="1280" width="10" style="77"/>
    <col min="1281" max="1281" width="28.375" style="77" customWidth="1"/>
    <col min="1282" max="1282" width="10.875" style="77" customWidth="1"/>
    <col min="1283" max="1283" width="11.375" style="77" customWidth="1"/>
    <col min="1284" max="1284" width="10" style="77"/>
    <col min="1285" max="1285" width="11.375" style="77" customWidth="1"/>
    <col min="1286" max="1286" width="11.875" style="77" customWidth="1"/>
    <col min="1287" max="1287" width="10" style="77"/>
    <col min="1288" max="1288" width="10.875" style="77" bestFit="1" customWidth="1"/>
    <col min="1289" max="1290" width="10" style="77"/>
    <col min="1291" max="1292" width="10.125" style="77" bestFit="1" customWidth="1"/>
    <col min="1293" max="1536" width="10" style="77"/>
    <col min="1537" max="1537" width="28.375" style="77" customWidth="1"/>
    <col min="1538" max="1538" width="10.875" style="77" customWidth="1"/>
    <col min="1539" max="1539" width="11.375" style="77" customWidth="1"/>
    <col min="1540" max="1540" width="10" style="77"/>
    <col min="1541" max="1541" width="11.375" style="77" customWidth="1"/>
    <col min="1542" max="1542" width="11.875" style="77" customWidth="1"/>
    <col min="1543" max="1543" width="10" style="77"/>
    <col min="1544" max="1544" width="10.875" style="77" bestFit="1" customWidth="1"/>
    <col min="1545" max="1546" width="10" style="77"/>
    <col min="1547" max="1548" width="10.125" style="77" bestFit="1" customWidth="1"/>
    <col min="1549" max="1792" width="10" style="77"/>
    <col min="1793" max="1793" width="28.375" style="77" customWidth="1"/>
    <col min="1794" max="1794" width="10.875" style="77" customWidth="1"/>
    <col min="1795" max="1795" width="11.375" style="77" customWidth="1"/>
    <col min="1796" max="1796" width="10" style="77"/>
    <col min="1797" max="1797" width="11.375" style="77" customWidth="1"/>
    <col min="1798" max="1798" width="11.875" style="77" customWidth="1"/>
    <col min="1799" max="1799" width="10" style="77"/>
    <col min="1800" max="1800" width="10.875" style="77" bestFit="1" customWidth="1"/>
    <col min="1801" max="1802" width="10" style="77"/>
    <col min="1803" max="1804" width="10.125" style="77" bestFit="1" customWidth="1"/>
    <col min="1805" max="2048" width="11" style="77"/>
    <col min="2049" max="2049" width="28.375" style="77" customWidth="1"/>
    <col min="2050" max="2050" width="10.875" style="77" customWidth="1"/>
    <col min="2051" max="2051" width="11.375" style="77" customWidth="1"/>
    <col min="2052" max="2052" width="10" style="77"/>
    <col min="2053" max="2053" width="11.375" style="77" customWidth="1"/>
    <col min="2054" max="2054" width="11.875" style="77" customWidth="1"/>
    <col min="2055" max="2055" width="10" style="77"/>
    <col min="2056" max="2056" width="10.875" style="77" bestFit="1" customWidth="1"/>
    <col min="2057" max="2058" width="10" style="77"/>
    <col min="2059" max="2060" width="10.125" style="77" bestFit="1" customWidth="1"/>
    <col min="2061" max="2304" width="10" style="77"/>
    <col min="2305" max="2305" width="28.375" style="77" customWidth="1"/>
    <col min="2306" max="2306" width="10.875" style="77" customWidth="1"/>
    <col min="2307" max="2307" width="11.375" style="77" customWidth="1"/>
    <col min="2308" max="2308" width="10" style="77"/>
    <col min="2309" max="2309" width="11.375" style="77" customWidth="1"/>
    <col min="2310" max="2310" width="11.875" style="77" customWidth="1"/>
    <col min="2311" max="2311" width="10" style="77"/>
    <col min="2312" max="2312" width="10.875" style="77" bestFit="1" customWidth="1"/>
    <col min="2313" max="2314" width="10" style="77"/>
    <col min="2315" max="2316" width="10.125" style="77" bestFit="1" customWidth="1"/>
    <col min="2317" max="2560" width="10" style="77"/>
    <col min="2561" max="2561" width="28.375" style="77" customWidth="1"/>
    <col min="2562" max="2562" width="10.875" style="77" customWidth="1"/>
    <col min="2563" max="2563" width="11.375" style="77" customWidth="1"/>
    <col min="2564" max="2564" width="10" style="77"/>
    <col min="2565" max="2565" width="11.375" style="77" customWidth="1"/>
    <col min="2566" max="2566" width="11.875" style="77" customWidth="1"/>
    <col min="2567" max="2567" width="10" style="77"/>
    <col min="2568" max="2568" width="10.875" style="77" bestFit="1" customWidth="1"/>
    <col min="2569" max="2570" width="10" style="77"/>
    <col min="2571" max="2572" width="10.125" style="77" bestFit="1" customWidth="1"/>
    <col min="2573" max="2816" width="10" style="77"/>
    <col min="2817" max="2817" width="28.375" style="77" customWidth="1"/>
    <col min="2818" max="2818" width="10.875" style="77" customWidth="1"/>
    <col min="2819" max="2819" width="11.375" style="77" customWidth="1"/>
    <col min="2820" max="2820" width="10" style="77"/>
    <col min="2821" max="2821" width="11.375" style="77" customWidth="1"/>
    <col min="2822" max="2822" width="11.875" style="77" customWidth="1"/>
    <col min="2823" max="2823" width="10" style="77"/>
    <col min="2824" max="2824" width="10.875" style="77" bestFit="1" customWidth="1"/>
    <col min="2825" max="2826" width="10" style="77"/>
    <col min="2827" max="2828" width="10.125" style="77" bestFit="1" customWidth="1"/>
    <col min="2829" max="3072" width="11" style="77"/>
    <col min="3073" max="3073" width="28.375" style="77" customWidth="1"/>
    <col min="3074" max="3074" width="10.875" style="77" customWidth="1"/>
    <col min="3075" max="3075" width="11.375" style="77" customWidth="1"/>
    <col min="3076" max="3076" width="10" style="77"/>
    <col min="3077" max="3077" width="11.375" style="77" customWidth="1"/>
    <col min="3078" max="3078" width="11.875" style="77" customWidth="1"/>
    <col min="3079" max="3079" width="10" style="77"/>
    <col min="3080" max="3080" width="10.875" style="77" bestFit="1" customWidth="1"/>
    <col min="3081" max="3082" width="10" style="77"/>
    <col min="3083" max="3084" width="10.125" style="77" bestFit="1" customWidth="1"/>
    <col min="3085" max="3328" width="10" style="77"/>
    <col min="3329" max="3329" width="28.375" style="77" customWidth="1"/>
    <col min="3330" max="3330" width="10.875" style="77" customWidth="1"/>
    <col min="3331" max="3331" width="11.375" style="77" customWidth="1"/>
    <col min="3332" max="3332" width="10" style="77"/>
    <col min="3333" max="3333" width="11.375" style="77" customWidth="1"/>
    <col min="3334" max="3334" width="11.875" style="77" customWidth="1"/>
    <col min="3335" max="3335" width="10" style="77"/>
    <col min="3336" max="3336" width="10.875" style="77" bestFit="1" customWidth="1"/>
    <col min="3337" max="3338" width="10" style="77"/>
    <col min="3339" max="3340" width="10.125" style="77" bestFit="1" customWidth="1"/>
    <col min="3341" max="3584" width="10" style="77"/>
    <col min="3585" max="3585" width="28.375" style="77" customWidth="1"/>
    <col min="3586" max="3586" width="10.875" style="77" customWidth="1"/>
    <col min="3587" max="3587" width="11.375" style="77" customWidth="1"/>
    <col min="3588" max="3588" width="10" style="77"/>
    <col min="3589" max="3589" width="11.375" style="77" customWidth="1"/>
    <col min="3590" max="3590" width="11.875" style="77" customWidth="1"/>
    <col min="3591" max="3591" width="10" style="77"/>
    <col min="3592" max="3592" width="10.875" style="77" bestFit="1" customWidth="1"/>
    <col min="3593" max="3594" width="10" style="77"/>
    <col min="3595" max="3596" width="10.125" style="77" bestFit="1" customWidth="1"/>
    <col min="3597" max="3840" width="10" style="77"/>
    <col min="3841" max="3841" width="28.375" style="77" customWidth="1"/>
    <col min="3842" max="3842" width="10.875" style="77" customWidth="1"/>
    <col min="3843" max="3843" width="11.375" style="77" customWidth="1"/>
    <col min="3844" max="3844" width="10" style="77"/>
    <col min="3845" max="3845" width="11.375" style="77" customWidth="1"/>
    <col min="3846" max="3846" width="11.875" style="77" customWidth="1"/>
    <col min="3847" max="3847" width="10" style="77"/>
    <col min="3848" max="3848" width="10.875" style="77" bestFit="1" customWidth="1"/>
    <col min="3849" max="3850" width="10" style="77"/>
    <col min="3851" max="3852" width="10.125" style="77" bestFit="1" customWidth="1"/>
    <col min="3853" max="4096" width="11" style="77"/>
    <col min="4097" max="4097" width="28.375" style="77" customWidth="1"/>
    <col min="4098" max="4098" width="10.875" style="77" customWidth="1"/>
    <col min="4099" max="4099" width="11.375" style="77" customWidth="1"/>
    <col min="4100" max="4100" width="10" style="77"/>
    <col min="4101" max="4101" width="11.375" style="77" customWidth="1"/>
    <col min="4102" max="4102" width="11.875" style="77" customWidth="1"/>
    <col min="4103" max="4103" width="10" style="77"/>
    <col min="4104" max="4104" width="10.875" style="77" bestFit="1" customWidth="1"/>
    <col min="4105" max="4106" width="10" style="77"/>
    <col min="4107" max="4108" width="10.125" style="77" bestFit="1" customWidth="1"/>
    <col min="4109" max="4352" width="10" style="77"/>
    <col min="4353" max="4353" width="28.375" style="77" customWidth="1"/>
    <col min="4354" max="4354" width="10.875" style="77" customWidth="1"/>
    <col min="4355" max="4355" width="11.375" style="77" customWidth="1"/>
    <col min="4356" max="4356" width="10" style="77"/>
    <col min="4357" max="4357" width="11.375" style="77" customWidth="1"/>
    <col min="4358" max="4358" width="11.875" style="77" customWidth="1"/>
    <col min="4359" max="4359" width="10" style="77"/>
    <col min="4360" max="4360" width="10.875" style="77" bestFit="1" customWidth="1"/>
    <col min="4361" max="4362" width="10" style="77"/>
    <col min="4363" max="4364" width="10.125" style="77" bestFit="1" customWidth="1"/>
    <col min="4365" max="4608" width="10" style="77"/>
    <col min="4609" max="4609" width="28.375" style="77" customWidth="1"/>
    <col min="4610" max="4610" width="10.875" style="77" customWidth="1"/>
    <col min="4611" max="4611" width="11.375" style="77" customWidth="1"/>
    <col min="4612" max="4612" width="10" style="77"/>
    <col min="4613" max="4613" width="11.375" style="77" customWidth="1"/>
    <col min="4614" max="4614" width="11.875" style="77" customWidth="1"/>
    <col min="4615" max="4615" width="10" style="77"/>
    <col min="4616" max="4616" width="10.875" style="77" bestFit="1" customWidth="1"/>
    <col min="4617" max="4618" width="10" style="77"/>
    <col min="4619" max="4620" width="10.125" style="77" bestFit="1" customWidth="1"/>
    <col min="4621" max="4864" width="10" style="77"/>
    <col min="4865" max="4865" width="28.375" style="77" customWidth="1"/>
    <col min="4866" max="4866" width="10.875" style="77" customWidth="1"/>
    <col min="4867" max="4867" width="11.375" style="77" customWidth="1"/>
    <col min="4868" max="4868" width="10" style="77"/>
    <col min="4869" max="4869" width="11.375" style="77" customWidth="1"/>
    <col min="4870" max="4870" width="11.875" style="77" customWidth="1"/>
    <col min="4871" max="4871" width="10" style="77"/>
    <col min="4872" max="4872" width="10.875" style="77" bestFit="1" customWidth="1"/>
    <col min="4873" max="4874" width="10" style="77"/>
    <col min="4875" max="4876" width="10.125" style="77" bestFit="1" customWidth="1"/>
    <col min="4877" max="5120" width="11" style="77"/>
    <col min="5121" max="5121" width="28.375" style="77" customWidth="1"/>
    <col min="5122" max="5122" width="10.875" style="77" customWidth="1"/>
    <col min="5123" max="5123" width="11.375" style="77" customWidth="1"/>
    <col min="5124" max="5124" width="10" style="77"/>
    <col min="5125" max="5125" width="11.375" style="77" customWidth="1"/>
    <col min="5126" max="5126" width="11.875" style="77" customWidth="1"/>
    <col min="5127" max="5127" width="10" style="77"/>
    <col min="5128" max="5128" width="10.875" style="77" bestFit="1" customWidth="1"/>
    <col min="5129" max="5130" width="10" style="77"/>
    <col min="5131" max="5132" width="10.125" style="77" bestFit="1" customWidth="1"/>
    <col min="5133" max="5376" width="10" style="77"/>
    <col min="5377" max="5377" width="28.375" style="77" customWidth="1"/>
    <col min="5378" max="5378" width="10.875" style="77" customWidth="1"/>
    <col min="5379" max="5379" width="11.375" style="77" customWidth="1"/>
    <col min="5380" max="5380" width="10" style="77"/>
    <col min="5381" max="5381" width="11.375" style="77" customWidth="1"/>
    <col min="5382" max="5382" width="11.875" style="77" customWidth="1"/>
    <col min="5383" max="5383" width="10" style="77"/>
    <col min="5384" max="5384" width="10.875" style="77" bestFit="1" customWidth="1"/>
    <col min="5385" max="5386" width="10" style="77"/>
    <col min="5387" max="5388" width="10.125" style="77" bestFit="1" customWidth="1"/>
    <col min="5389" max="5632" width="10" style="77"/>
    <col min="5633" max="5633" width="28.375" style="77" customWidth="1"/>
    <col min="5634" max="5634" width="10.875" style="77" customWidth="1"/>
    <col min="5635" max="5635" width="11.375" style="77" customWidth="1"/>
    <col min="5636" max="5636" width="10" style="77"/>
    <col min="5637" max="5637" width="11.375" style="77" customWidth="1"/>
    <col min="5638" max="5638" width="11.875" style="77" customWidth="1"/>
    <col min="5639" max="5639" width="10" style="77"/>
    <col min="5640" max="5640" width="10.875" style="77" bestFit="1" customWidth="1"/>
    <col min="5641" max="5642" width="10" style="77"/>
    <col min="5643" max="5644" width="10.125" style="77" bestFit="1" customWidth="1"/>
    <col min="5645" max="5888" width="10" style="77"/>
    <col min="5889" max="5889" width="28.375" style="77" customWidth="1"/>
    <col min="5890" max="5890" width="10.875" style="77" customWidth="1"/>
    <col min="5891" max="5891" width="11.375" style="77" customWidth="1"/>
    <col min="5892" max="5892" width="10" style="77"/>
    <col min="5893" max="5893" width="11.375" style="77" customWidth="1"/>
    <col min="5894" max="5894" width="11.875" style="77" customWidth="1"/>
    <col min="5895" max="5895" width="10" style="77"/>
    <col min="5896" max="5896" width="10.875" style="77" bestFit="1" customWidth="1"/>
    <col min="5897" max="5898" width="10" style="77"/>
    <col min="5899" max="5900" width="10.125" style="77" bestFit="1" customWidth="1"/>
    <col min="5901" max="6144" width="11" style="77"/>
    <col min="6145" max="6145" width="28.375" style="77" customWidth="1"/>
    <col min="6146" max="6146" width="10.875" style="77" customWidth="1"/>
    <col min="6147" max="6147" width="11.375" style="77" customWidth="1"/>
    <col min="6148" max="6148" width="10" style="77"/>
    <col min="6149" max="6149" width="11.375" style="77" customWidth="1"/>
    <col min="6150" max="6150" width="11.875" style="77" customWidth="1"/>
    <col min="6151" max="6151" width="10" style="77"/>
    <col min="6152" max="6152" width="10.875" style="77" bestFit="1" customWidth="1"/>
    <col min="6153" max="6154" width="10" style="77"/>
    <col min="6155" max="6156" width="10.125" style="77" bestFit="1" customWidth="1"/>
    <col min="6157" max="6400" width="10" style="77"/>
    <col min="6401" max="6401" width="28.375" style="77" customWidth="1"/>
    <col min="6402" max="6402" width="10.875" style="77" customWidth="1"/>
    <col min="6403" max="6403" width="11.375" style="77" customWidth="1"/>
    <col min="6404" max="6404" width="10" style="77"/>
    <col min="6405" max="6405" width="11.375" style="77" customWidth="1"/>
    <col min="6406" max="6406" width="11.875" style="77" customWidth="1"/>
    <col min="6407" max="6407" width="10" style="77"/>
    <col min="6408" max="6408" width="10.875" style="77" bestFit="1" customWidth="1"/>
    <col min="6409" max="6410" width="10" style="77"/>
    <col min="6411" max="6412" width="10.125" style="77" bestFit="1" customWidth="1"/>
    <col min="6413" max="6656" width="10" style="77"/>
    <col min="6657" max="6657" width="28.375" style="77" customWidth="1"/>
    <col min="6658" max="6658" width="10.875" style="77" customWidth="1"/>
    <col min="6659" max="6659" width="11.375" style="77" customWidth="1"/>
    <col min="6660" max="6660" width="10" style="77"/>
    <col min="6661" max="6661" width="11.375" style="77" customWidth="1"/>
    <col min="6662" max="6662" width="11.875" style="77" customWidth="1"/>
    <col min="6663" max="6663" width="10" style="77"/>
    <col min="6664" max="6664" width="10.875" style="77" bestFit="1" customWidth="1"/>
    <col min="6665" max="6666" width="10" style="77"/>
    <col min="6667" max="6668" width="10.125" style="77" bestFit="1" customWidth="1"/>
    <col min="6669" max="6912" width="10" style="77"/>
    <col min="6913" max="6913" width="28.375" style="77" customWidth="1"/>
    <col min="6914" max="6914" width="10.875" style="77" customWidth="1"/>
    <col min="6915" max="6915" width="11.375" style="77" customWidth="1"/>
    <col min="6916" max="6916" width="10" style="77"/>
    <col min="6917" max="6917" width="11.375" style="77" customWidth="1"/>
    <col min="6918" max="6918" width="11.875" style="77" customWidth="1"/>
    <col min="6919" max="6919" width="10" style="77"/>
    <col min="6920" max="6920" width="10.875" style="77" bestFit="1" customWidth="1"/>
    <col min="6921" max="6922" width="10" style="77"/>
    <col min="6923" max="6924" width="10.125" style="77" bestFit="1" customWidth="1"/>
    <col min="6925" max="7168" width="11" style="77"/>
    <col min="7169" max="7169" width="28.375" style="77" customWidth="1"/>
    <col min="7170" max="7170" width="10.875" style="77" customWidth="1"/>
    <col min="7171" max="7171" width="11.375" style="77" customWidth="1"/>
    <col min="7172" max="7172" width="10" style="77"/>
    <col min="7173" max="7173" width="11.375" style="77" customWidth="1"/>
    <col min="7174" max="7174" width="11.875" style="77" customWidth="1"/>
    <col min="7175" max="7175" width="10" style="77"/>
    <col min="7176" max="7176" width="10.875" style="77" bestFit="1" customWidth="1"/>
    <col min="7177" max="7178" width="10" style="77"/>
    <col min="7179" max="7180" width="10.125" style="77" bestFit="1" customWidth="1"/>
    <col min="7181" max="7424" width="10" style="77"/>
    <col min="7425" max="7425" width="28.375" style="77" customWidth="1"/>
    <col min="7426" max="7426" width="10.875" style="77" customWidth="1"/>
    <col min="7427" max="7427" width="11.375" style="77" customWidth="1"/>
    <col min="7428" max="7428" width="10" style="77"/>
    <col min="7429" max="7429" width="11.375" style="77" customWidth="1"/>
    <col min="7430" max="7430" width="11.875" style="77" customWidth="1"/>
    <col min="7431" max="7431" width="10" style="77"/>
    <col min="7432" max="7432" width="10.875" style="77" bestFit="1" customWidth="1"/>
    <col min="7433" max="7434" width="10" style="77"/>
    <col min="7435" max="7436" width="10.125" style="77" bestFit="1" customWidth="1"/>
    <col min="7437" max="7680" width="10" style="77"/>
    <col min="7681" max="7681" width="28.375" style="77" customWidth="1"/>
    <col min="7682" max="7682" width="10.875" style="77" customWidth="1"/>
    <col min="7683" max="7683" width="11.375" style="77" customWidth="1"/>
    <col min="7684" max="7684" width="10" style="77"/>
    <col min="7685" max="7685" width="11.375" style="77" customWidth="1"/>
    <col min="7686" max="7686" width="11.875" style="77" customWidth="1"/>
    <col min="7687" max="7687" width="10" style="77"/>
    <col min="7688" max="7688" width="10.875" style="77" bestFit="1" customWidth="1"/>
    <col min="7689" max="7690" width="10" style="77"/>
    <col min="7691" max="7692" width="10.125" style="77" bestFit="1" customWidth="1"/>
    <col min="7693" max="7936" width="10" style="77"/>
    <col min="7937" max="7937" width="28.375" style="77" customWidth="1"/>
    <col min="7938" max="7938" width="10.875" style="77" customWidth="1"/>
    <col min="7939" max="7939" width="11.375" style="77" customWidth="1"/>
    <col min="7940" max="7940" width="10" style="77"/>
    <col min="7941" max="7941" width="11.375" style="77" customWidth="1"/>
    <col min="7942" max="7942" width="11.875" style="77" customWidth="1"/>
    <col min="7943" max="7943" width="10" style="77"/>
    <col min="7944" max="7944" width="10.875" style="77" bestFit="1" customWidth="1"/>
    <col min="7945" max="7946" width="10" style="77"/>
    <col min="7947" max="7948" width="10.125" style="77" bestFit="1" customWidth="1"/>
    <col min="7949" max="8192" width="11" style="77"/>
    <col min="8193" max="8193" width="28.375" style="77" customWidth="1"/>
    <col min="8194" max="8194" width="10.875" style="77" customWidth="1"/>
    <col min="8195" max="8195" width="11.375" style="77" customWidth="1"/>
    <col min="8196" max="8196" width="10" style="77"/>
    <col min="8197" max="8197" width="11.375" style="77" customWidth="1"/>
    <col min="8198" max="8198" width="11.875" style="77" customWidth="1"/>
    <col min="8199" max="8199" width="10" style="77"/>
    <col min="8200" max="8200" width="10.875" style="77" bestFit="1" customWidth="1"/>
    <col min="8201" max="8202" width="10" style="77"/>
    <col min="8203" max="8204" width="10.125" style="77" bestFit="1" customWidth="1"/>
    <col min="8205" max="8448" width="10" style="77"/>
    <col min="8449" max="8449" width="28.375" style="77" customWidth="1"/>
    <col min="8450" max="8450" width="10.875" style="77" customWidth="1"/>
    <col min="8451" max="8451" width="11.375" style="77" customWidth="1"/>
    <col min="8452" max="8452" width="10" style="77"/>
    <col min="8453" max="8453" width="11.375" style="77" customWidth="1"/>
    <col min="8454" max="8454" width="11.875" style="77" customWidth="1"/>
    <col min="8455" max="8455" width="10" style="77"/>
    <col min="8456" max="8456" width="10.875" style="77" bestFit="1" customWidth="1"/>
    <col min="8457" max="8458" width="10" style="77"/>
    <col min="8459" max="8460" width="10.125" style="77" bestFit="1" customWidth="1"/>
    <col min="8461" max="8704" width="10" style="77"/>
    <col min="8705" max="8705" width="28.375" style="77" customWidth="1"/>
    <col min="8706" max="8706" width="10.875" style="77" customWidth="1"/>
    <col min="8707" max="8707" width="11.375" style="77" customWidth="1"/>
    <col min="8708" max="8708" width="10" style="77"/>
    <col min="8709" max="8709" width="11.375" style="77" customWidth="1"/>
    <col min="8710" max="8710" width="11.875" style="77" customWidth="1"/>
    <col min="8711" max="8711" width="10" style="77"/>
    <col min="8712" max="8712" width="10.875" style="77" bestFit="1" customWidth="1"/>
    <col min="8713" max="8714" width="10" style="77"/>
    <col min="8715" max="8716" width="10.125" style="77" bestFit="1" customWidth="1"/>
    <col min="8717" max="8960" width="10" style="77"/>
    <col min="8961" max="8961" width="28.375" style="77" customWidth="1"/>
    <col min="8962" max="8962" width="10.875" style="77" customWidth="1"/>
    <col min="8963" max="8963" width="11.375" style="77" customWidth="1"/>
    <col min="8964" max="8964" width="10" style="77"/>
    <col min="8965" max="8965" width="11.375" style="77" customWidth="1"/>
    <col min="8966" max="8966" width="11.875" style="77" customWidth="1"/>
    <col min="8967" max="8967" width="10" style="77"/>
    <col min="8968" max="8968" width="10.875" style="77" bestFit="1" customWidth="1"/>
    <col min="8969" max="8970" width="10" style="77"/>
    <col min="8971" max="8972" width="10.125" style="77" bestFit="1" customWidth="1"/>
    <col min="8973" max="9216" width="11" style="77"/>
    <col min="9217" max="9217" width="28.375" style="77" customWidth="1"/>
    <col min="9218" max="9218" width="10.875" style="77" customWidth="1"/>
    <col min="9219" max="9219" width="11.375" style="77" customWidth="1"/>
    <col min="9220" max="9220" width="10" style="77"/>
    <col min="9221" max="9221" width="11.375" style="77" customWidth="1"/>
    <col min="9222" max="9222" width="11.875" style="77" customWidth="1"/>
    <col min="9223" max="9223" width="10" style="77"/>
    <col min="9224" max="9224" width="10.875" style="77" bestFit="1" customWidth="1"/>
    <col min="9225" max="9226" width="10" style="77"/>
    <col min="9227" max="9228" width="10.125" style="77" bestFit="1" customWidth="1"/>
    <col min="9229" max="9472" width="10" style="77"/>
    <col min="9473" max="9473" width="28.375" style="77" customWidth="1"/>
    <col min="9474" max="9474" width="10.875" style="77" customWidth="1"/>
    <col min="9475" max="9475" width="11.375" style="77" customWidth="1"/>
    <col min="9476" max="9476" width="10" style="77"/>
    <col min="9477" max="9477" width="11.375" style="77" customWidth="1"/>
    <col min="9478" max="9478" width="11.875" style="77" customWidth="1"/>
    <col min="9479" max="9479" width="10" style="77"/>
    <col min="9480" max="9480" width="10.875" style="77" bestFit="1" customWidth="1"/>
    <col min="9481" max="9482" width="10" style="77"/>
    <col min="9483" max="9484" width="10.125" style="77" bestFit="1" customWidth="1"/>
    <col min="9485" max="9728" width="10" style="77"/>
    <col min="9729" max="9729" width="28.375" style="77" customWidth="1"/>
    <col min="9730" max="9730" width="10.875" style="77" customWidth="1"/>
    <col min="9731" max="9731" width="11.375" style="77" customWidth="1"/>
    <col min="9732" max="9732" width="10" style="77"/>
    <col min="9733" max="9733" width="11.375" style="77" customWidth="1"/>
    <col min="9734" max="9734" width="11.875" style="77" customWidth="1"/>
    <col min="9735" max="9735" width="10" style="77"/>
    <col min="9736" max="9736" width="10.875" style="77" bestFit="1" customWidth="1"/>
    <col min="9737" max="9738" width="10" style="77"/>
    <col min="9739" max="9740" width="10.125" style="77" bestFit="1" customWidth="1"/>
    <col min="9741" max="9984" width="10" style="77"/>
    <col min="9985" max="9985" width="28.375" style="77" customWidth="1"/>
    <col min="9986" max="9986" width="10.875" style="77" customWidth="1"/>
    <col min="9987" max="9987" width="11.375" style="77" customWidth="1"/>
    <col min="9988" max="9988" width="10" style="77"/>
    <col min="9989" max="9989" width="11.375" style="77" customWidth="1"/>
    <col min="9990" max="9990" width="11.875" style="77" customWidth="1"/>
    <col min="9991" max="9991" width="10" style="77"/>
    <col min="9992" max="9992" width="10.875" style="77" bestFit="1" customWidth="1"/>
    <col min="9993" max="9994" width="10" style="77"/>
    <col min="9995" max="9996" width="10.125" style="77" bestFit="1" customWidth="1"/>
    <col min="9997" max="10240" width="11" style="77"/>
    <col min="10241" max="10241" width="28.375" style="77" customWidth="1"/>
    <col min="10242" max="10242" width="10.875" style="77" customWidth="1"/>
    <col min="10243" max="10243" width="11.375" style="77" customWidth="1"/>
    <col min="10244" max="10244" width="10" style="77"/>
    <col min="10245" max="10245" width="11.375" style="77" customWidth="1"/>
    <col min="10246" max="10246" width="11.875" style="77" customWidth="1"/>
    <col min="10247" max="10247" width="10" style="77"/>
    <col min="10248" max="10248" width="10.875" style="77" bestFit="1" customWidth="1"/>
    <col min="10249" max="10250" width="10" style="77"/>
    <col min="10251" max="10252" width="10.125" style="77" bestFit="1" customWidth="1"/>
    <col min="10253" max="10496" width="10" style="77"/>
    <col min="10497" max="10497" width="28.375" style="77" customWidth="1"/>
    <col min="10498" max="10498" width="10.875" style="77" customWidth="1"/>
    <col min="10499" max="10499" width="11.375" style="77" customWidth="1"/>
    <col min="10500" max="10500" width="10" style="77"/>
    <col min="10501" max="10501" width="11.375" style="77" customWidth="1"/>
    <col min="10502" max="10502" width="11.875" style="77" customWidth="1"/>
    <col min="10503" max="10503" width="10" style="77"/>
    <col min="10504" max="10504" width="10.875" style="77" bestFit="1" customWidth="1"/>
    <col min="10505" max="10506" width="10" style="77"/>
    <col min="10507" max="10508" width="10.125" style="77" bestFit="1" customWidth="1"/>
    <col min="10509" max="10752" width="10" style="77"/>
    <col min="10753" max="10753" width="28.375" style="77" customWidth="1"/>
    <col min="10754" max="10754" width="10.875" style="77" customWidth="1"/>
    <col min="10755" max="10755" width="11.375" style="77" customWidth="1"/>
    <col min="10756" max="10756" width="10" style="77"/>
    <col min="10757" max="10757" width="11.375" style="77" customWidth="1"/>
    <col min="10758" max="10758" width="11.875" style="77" customWidth="1"/>
    <col min="10759" max="10759" width="10" style="77"/>
    <col min="10760" max="10760" width="10.875" style="77" bestFit="1" customWidth="1"/>
    <col min="10761" max="10762" width="10" style="77"/>
    <col min="10763" max="10764" width="10.125" style="77" bestFit="1" customWidth="1"/>
    <col min="10765" max="11008" width="10" style="77"/>
    <col min="11009" max="11009" width="28.375" style="77" customWidth="1"/>
    <col min="11010" max="11010" width="10.875" style="77" customWidth="1"/>
    <col min="11011" max="11011" width="11.375" style="77" customWidth="1"/>
    <col min="11012" max="11012" width="10" style="77"/>
    <col min="11013" max="11013" width="11.375" style="77" customWidth="1"/>
    <col min="11014" max="11014" width="11.875" style="77" customWidth="1"/>
    <col min="11015" max="11015" width="10" style="77"/>
    <col min="11016" max="11016" width="10.875" style="77" bestFit="1" customWidth="1"/>
    <col min="11017" max="11018" width="10" style="77"/>
    <col min="11019" max="11020" width="10.125" style="77" bestFit="1" customWidth="1"/>
    <col min="11021" max="11264" width="11" style="77"/>
    <col min="11265" max="11265" width="28.375" style="77" customWidth="1"/>
    <col min="11266" max="11266" width="10.875" style="77" customWidth="1"/>
    <col min="11267" max="11267" width="11.375" style="77" customWidth="1"/>
    <col min="11268" max="11268" width="10" style="77"/>
    <col min="11269" max="11269" width="11.375" style="77" customWidth="1"/>
    <col min="11270" max="11270" width="11.875" style="77" customWidth="1"/>
    <col min="11271" max="11271" width="10" style="77"/>
    <col min="11272" max="11272" width="10.875" style="77" bestFit="1" customWidth="1"/>
    <col min="11273" max="11274" width="10" style="77"/>
    <col min="11275" max="11276" width="10.125" style="77" bestFit="1" customWidth="1"/>
    <col min="11277" max="11520" width="10" style="77"/>
    <col min="11521" max="11521" width="28.375" style="77" customWidth="1"/>
    <col min="11522" max="11522" width="10.875" style="77" customWidth="1"/>
    <col min="11523" max="11523" width="11.375" style="77" customWidth="1"/>
    <col min="11524" max="11524" width="10" style="77"/>
    <col min="11525" max="11525" width="11.375" style="77" customWidth="1"/>
    <col min="11526" max="11526" width="11.875" style="77" customWidth="1"/>
    <col min="11527" max="11527" width="10" style="77"/>
    <col min="11528" max="11528" width="10.875" style="77" bestFit="1" customWidth="1"/>
    <col min="11529" max="11530" width="10" style="77"/>
    <col min="11531" max="11532" width="10.125" style="77" bestFit="1" customWidth="1"/>
    <col min="11533" max="11776" width="10" style="77"/>
    <col min="11777" max="11777" width="28.375" style="77" customWidth="1"/>
    <col min="11778" max="11778" width="10.875" style="77" customWidth="1"/>
    <col min="11779" max="11779" width="11.375" style="77" customWidth="1"/>
    <col min="11780" max="11780" width="10" style="77"/>
    <col min="11781" max="11781" width="11.375" style="77" customWidth="1"/>
    <col min="11782" max="11782" width="11.875" style="77" customWidth="1"/>
    <col min="11783" max="11783" width="10" style="77"/>
    <col min="11784" max="11784" width="10.875" style="77" bestFit="1" customWidth="1"/>
    <col min="11785" max="11786" width="10" style="77"/>
    <col min="11787" max="11788" width="10.125" style="77" bestFit="1" customWidth="1"/>
    <col min="11789" max="12032" width="10" style="77"/>
    <col min="12033" max="12033" width="28.375" style="77" customWidth="1"/>
    <col min="12034" max="12034" width="10.875" style="77" customWidth="1"/>
    <col min="12035" max="12035" width="11.375" style="77" customWidth="1"/>
    <col min="12036" max="12036" width="10" style="77"/>
    <col min="12037" max="12037" width="11.375" style="77" customWidth="1"/>
    <col min="12038" max="12038" width="11.875" style="77" customWidth="1"/>
    <col min="12039" max="12039" width="10" style="77"/>
    <col min="12040" max="12040" width="10.875" style="77" bestFit="1" customWidth="1"/>
    <col min="12041" max="12042" width="10" style="77"/>
    <col min="12043" max="12044" width="10.125" style="77" bestFit="1" customWidth="1"/>
    <col min="12045" max="12288" width="11" style="77"/>
    <col min="12289" max="12289" width="28.375" style="77" customWidth="1"/>
    <col min="12290" max="12290" width="10.875" style="77" customWidth="1"/>
    <col min="12291" max="12291" width="11.375" style="77" customWidth="1"/>
    <col min="12292" max="12292" width="10" style="77"/>
    <col min="12293" max="12293" width="11.375" style="77" customWidth="1"/>
    <col min="12294" max="12294" width="11.875" style="77" customWidth="1"/>
    <col min="12295" max="12295" width="10" style="77"/>
    <col min="12296" max="12296" width="10.875" style="77" bestFit="1" customWidth="1"/>
    <col min="12297" max="12298" width="10" style="77"/>
    <col min="12299" max="12300" width="10.125" style="77" bestFit="1" customWidth="1"/>
    <col min="12301" max="12544" width="10" style="77"/>
    <col min="12545" max="12545" width="28.375" style="77" customWidth="1"/>
    <col min="12546" max="12546" width="10.875" style="77" customWidth="1"/>
    <col min="12547" max="12547" width="11.375" style="77" customWidth="1"/>
    <col min="12548" max="12548" width="10" style="77"/>
    <col min="12549" max="12549" width="11.375" style="77" customWidth="1"/>
    <col min="12550" max="12550" width="11.875" style="77" customWidth="1"/>
    <col min="12551" max="12551" width="10" style="77"/>
    <col min="12552" max="12552" width="10.875" style="77" bestFit="1" customWidth="1"/>
    <col min="12553" max="12554" width="10" style="77"/>
    <col min="12555" max="12556" width="10.125" style="77" bestFit="1" customWidth="1"/>
    <col min="12557" max="12800" width="10" style="77"/>
    <col min="12801" max="12801" width="28.375" style="77" customWidth="1"/>
    <col min="12802" max="12802" width="10.875" style="77" customWidth="1"/>
    <col min="12803" max="12803" width="11.375" style="77" customWidth="1"/>
    <col min="12804" max="12804" width="10" style="77"/>
    <col min="12805" max="12805" width="11.375" style="77" customWidth="1"/>
    <col min="12806" max="12806" width="11.875" style="77" customWidth="1"/>
    <col min="12807" max="12807" width="10" style="77"/>
    <col min="12808" max="12808" width="10.875" style="77" bestFit="1" customWidth="1"/>
    <col min="12809" max="12810" width="10" style="77"/>
    <col min="12811" max="12812" width="10.125" style="77" bestFit="1" customWidth="1"/>
    <col min="12813" max="13056" width="10" style="77"/>
    <col min="13057" max="13057" width="28.375" style="77" customWidth="1"/>
    <col min="13058" max="13058" width="10.875" style="77" customWidth="1"/>
    <col min="13059" max="13059" width="11.375" style="77" customWidth="1"/>
    <col min="13060" max="13060" width="10" style="77"/>
    <col min="13061" max="13061" width="11.375" style="77" customWidth="1"/>
    <col min="13062" max="13062" width="11.875" style="77" customWidth="1"/>
    <col min="13063" max="13063" width="10" style="77"/>
    <col min="13064" max="13064" width="10.875" style="77" bestFit="1" customWidth="1"/>
    <col min="13065" max="13066" width="10" style="77"/>
    <col min="13067" max="13068" width="10.125" style="77" bestFit="1" customWidth="1"/>
    <col min="13069" max="13312" width="11" style="77"/>
    <col min="13313" max="13313" width="28.375" style="77" customWidth="1"/>
    <col min="13314" max="13314" width="10.875" style="77" customWidth="1"/>
    <col min="13315" max="13315" width="11.375" style="77" customWidth="1"/>
    <col min="13316" max="13316" width="10" style="77"/>
    <col min="13317" max="13317" width="11.375" style="77" customWidth="1"/>
    <col min="13318" max="13318" width="11.875" style="77" customWidth="1"/>
    <col min="13319" max="13319" width="10" style="77"/>
    <col min="13320" max="13320" width="10.875" style="77" bestFit="1" customWidth="1"/>
    <col min="13321" max="13322" width="10" style="77"/>
    <col min="13323" max="13324" width="10.125" style="77" bestFit="1" customWidth="1"/>
    <col min="13325" max="13568" width="10" style="77"/>
    <col min="13569" max="13569" width="28.375" style="77" customWidth="1"/>
    <col min="13570" max="13570" width="10.875" style="77" customWidth="1"/>
    <col min="13571" max="13571" width="11.375" style="77" customWidth="1"/>
    <col min="13572" max="13572" width="10" style="77"/>
    <col min="13573" max="13573" width="11.375" style="77" customWidth="1"/>
    <col min="13574" max="13574" width="11.875" style="77" customWidth="1"/>
    <col min="13575" max="13575" width="10" style="77"/>
    <col min="13576" max="13576" width="10.875" style="77" bestFit="1" customWidth="1"/>
    <col min="13577" max="13578" width="10" style="77"/>
    <col min="13579" max="13580" width="10.125" style="77" bestFit="1" customWidth="1"/>
    <col min="13581" max="13824" width="10" style="77"/>
    <col min="13825" max="13825" width="28.375" style="77" customWidth="1"/>
    <col min="13826" max="13826" width="10.875" style="77" customWidth="1"/>
    <col min="13827" max="13827" width="11.375" style="77" customWidth="1"/>
    <col min="13828" max="13828" width="10" style="77"/>
    <col min="13829" max="13829" width="11.375" style="77" customWidth="1"/>
    <col min="13830" max="13830" width="11.875" style="77" customWidth="1"/>
    <col min="13831" max="13831" width="10" style="77"/>
    <col min="13832" max="13832" width="10.875" style="77" bestFit="1" customWidth="1"/>
    <col min="13833" max="13834" width="10" style="77"/>
    <col min="13835" max="13836" width="10.125" style="77" bestFit="1" customWidth="1"/>
    <col min="13837" max="14080" width="10" style="77"/>
    <col min="14081" max="14081" width="28.375" style="77" customWidth="1"/>
    <col min="14082" max="14082" width="10.875" style="77" customWidth="1"/>
    <col min="14083" max="14083" width="11.375" style="77" customWidth="1"/>
    <col min="14084" max="14084" width="10" style="77"/>
    <col min="14085" max="14085" width="11.375" style="77" customWidth="1"/>
    <col min="14086" max="14086" width="11.875" style="77" customWidth="1"/>
    <col min="14087" max="14087" width="10" style="77"/>
    <col min="14088" max="14088" width="10.875" style="77" bestFit="1" customWidth="1"/>
    <col min="14089" max="14090" width="10" style="77"/>
    <col min="14091" max="14092" width="10.125" style="77" bestFit="1" customWidth="1"/>
    <col min="14093" max="14336" width="11" style="77"/>
    <col min="14337" max="14337" width="28.375" style="77" customWidth="1"/>
    <col min="14338" max="14338" width="10.875" style="77" customWidth="1"/>
    <col min="14339" max="14339" width="11.375" style="77" customWidth="1"/>
    <col min="14340" max="14340" width="10" style="77"/>
    <col min="14341" max="14341" width="11.375" style="77" customWidth="1"/>
    <col min="14342" max="14342" width="11.875" style="77" customWidth="1"/>
    <col min="14343" max="14343" width="10" style="77"/>
    <col min="14344" max="14344" width="10.875" style="77" bestFit="1" customWidth="1"/>
    <col min="14345" max="14346" width="10" style="77"/>
    <col min="14347" max="14348" width="10.125" style="77" bestFit="1" customWidth="1"/>
    <col min="14349" max="14592" width="10" style="77"/>
    <col min="14593" max="14593" width="28.375" style="77" customWidth="1"/>
    <col min="14594" max="14594" width="10.875" style="77" customWidth="1"/>
    <col min="14595" max="14595" width="11.375" style="77" customWidth="1"/>
    <col min="14596" max="14596" width="10" style="77"/>
    <col min="14597" max="14597" width="11.375" style="77" customWidth="1"/>
    <col min="14598" max="14598" width="11.875" style="77" customWidth="1"/>
    <col min="14599" max="14599" width="10" style="77"/>
    <col min="14600" max="14600" width="10.875" style="77" bestFit="1" customWidth="1"/>
    <col min="14601" max="14602" width="10" style="77"/>
    <col min="14603" max="14604" width="10.125" style="77" bestFit="1" customWidth="1"/>
    <col min="14605" max="14848" width="10" style="77"/>
    <col min="14849" max="14849" width="28.375" style="77" customWidth="1"/>
    <col min="14850" max="14850" width="10.875" style="77" customWidth="1"/>
    <col min="14851" max="14851" width="11.375" style="77" customWidth="1"/>
    <col min="14852" max="14852" width="10" style="77"/>
    <col min="14853" max="14853" width="11.375" style="77" customWidth="1"/>
    <col min="14854" max="14854" width="11.875" style="77" customWidth="1"/>
    <col min="14855" max="14855" width="10" style="77"/>
    <col min="14856" max="14856" width="10.875" style="77" bestFit="1" customWidth="1"/>
    <col min="14857" max="14858" width="10" style="77"/>
    <col min="14859" max="14860" width="10.125" style="77" bestFit="1" customWidth="1"/>
    <col min="14861" max="15104" width="10" style="77"/>
    <col min="15105" max="15105" width="28.375" style="77" customWidth="1"/>
    <col min="15106" max="15106" width="10.875" style="77" customWidth="1"/>
    <col min="15107" max="15107" width="11.375" style="77" customWidth="1"/>
    <col min="15108" max="15108" width="10" style="77"/>
    <col min="15109" max="15109" width="11.375" style="77" customWidth="1"/>
    <col min="15110" max="15110" width="11.875" style="77" customWidth="1"/>
    <col min="15111" max="15111" width="10" style="77"/>
    <col min="15112" max="15112" width="10.875" style="77" bestFit="1" customWidth="1"/>
    <col min="15113" max="15114" width="10" style="77"/>
    <col min="15115" max="15116" width="10.125" style="77" bestFit="1" customWidth="1"/>
    <col min="15117" max="15360" width="11" style="77"/>
    <col min="15361" max="15361" width="28.375" style="77" customWidth="1"/>
    <col min="15362" max="15362" width="10.875" style="77" customWidth="1"/>
    <col min="15363" max="15363" width="11.375" style="77" customWidth="1"/>
    <col min="15364" max="15364" width="10" style="77"/>
    <col min="15365" max="15365" width="11.375" style="77" customWidth="1"/>
    <col min="15366" max="15366" width="11.875" style="77" customWidth="1"/>
    <col min="15367" max="15367" width="10" style="77"/>
    <col min="15368" max="15368" width="10.875" style="77" bestFit="1" customWidth="1"/>
    <col min="15369" max="15370" width="10" style="77"/>
    <col min="15371" max="15372" width="10.125" style="77" bestFit="1" customWidth="1"/>
    <col min="15373" max="15616" width="10" style="77"/>
    <col min="15617" max="15617" width="28.375" style="77" customWidth="1"/>
    <col min="15618" max="15618" width="10.875" style="77" customWidth="1"/>
    <col min="15619" max="15619" width="11.375" style="77" customWidth="1"/>
    <col min="15620" max="15620" width="10" style="77"/>
    <col min="15621" max="15621" width="11.375" style="77" customWidth="1"/>
    <col min="15622" max="15622" width="11.875" style="77" customWidth="1"/>
    <col min="15623" max="15623" width="10" style="77"/>
    <col min="15624" max="15624" width="10.875" style="77" bestFit="1" customWidth="1"/>
    <col min="15625" max="15626" width="10" style="77"/>
    <col min="15627" max="15628" width="10.125" style="77" bestFit="1" customWidth="1"/>
    <col min="15629" max="15872" width="10" style="77"/>
    <col min="15873" max="15873" width="28.375" style="77" customWidth="1"/>
    <col min="15874" max="15874" width="10.875" style="77" customWidth="1"/>
    <col min="15875" max="15875" width="11.375" style="77" customWidth="1"/>
    <col min="15876" max="15876" width="10" style="77"/>
    <col min="15877" max="15877" width="11.375" style="77" customWidth="1"/>
    <col min="15878" max="15878" width="11.875" style="77" customWidth="1"/>
    <col min="15879" max="15879" width="10" style="77"/>
    <col min="15880" max="15880" width="10.875" style="77" bestFit="1" customWidth="1"/>
    <col min="15881" max="15882" width="10" style="77"/>
    <col min="15883" max="15884" width="10.125" style="77" bestFit="1" customWidth="1"/>
    <col min="15885" max="16128" width="10" style="77"/>
    <col min="16129" max="16129" width="28.375" style="77" customWidth="1"/>
    <col min="16130" max="16130" width="10.875" style="77" customWidth="1"/>
    <col min="16131" max="16131" width="11.375" style="77" customWidth="1"/>
    <col min="16132" max="16132" width="10" style="77"/>
    <col min="16133" max="16133" width="11.375" style="77" customWidth="1"/>
    <col min="16134" max="16134" width="11.875" style="77" customWidth="1"/>
    <col min="16135" max="16135" width="10" style="77"/>
    <col min="16136" max="16136" width="10.875" style="77" bestFit="1" customWidth="1"/>
    <col min="16137" max="16138" width="10" style="77"/>
    <col min="16139" max="16140" width="10.125" style="77" bestFit="1" customWidth="1"/>
    <col min="16141" max="16384" width="11" style="77"/>
  </cols>
  <sheetData>
    <row r="1" spans="1:9" ht="14.25" x14ac:dyDescent="0.2">
      <c r="A1" s="421" t="s">
        <v>5</v>
      </c>
      <c r="B1" s="420"/>
      <c r="C1" s="420"/>
      <c r="D1" s="420"/>
      <c r="E1" s="420"/>
      <c r="F1" s="420"/>
      <c r="G1" s="420"/>
      <c r="H1" s="420"/>
      <c r="I1" s="343"/>
    </row>
    <row r="2" spans="1:9" ht="15.75" x14ac:dyDescent="0.25">
      <c r="A2" s="422"/>
      <c r="B2" s="423"/>
      <c r="C2" s="420"/>
      <c r="D2" s="420"/>
      <c r="E2" s="420"/>
      <c r="F2" s="420"/>
      <c r="G2" s="420"/>
      <c r="H2" s="61" t="s">
        <v>156</v>
      </c>
      <c r="I2" s="343"/>
    </row>
    <row r="3" spans="1:9" s="79" customFormat="1" ht="14.25" x14ac:dyDescent="0.2">
      <c r="A3" s="396"/>
      <c r="B3" s="897">
        <f>INDICE!A3</f>
        <v>43221</v>
      </c>
      <c r="C3" s="898"/>
      <c r="D3" s="898" t="s">
        <v>117</v>
      </c>
      <c r="E3" s="898"/>
      <c r="F3" s="898" t="s">
        <v>118</v>
      </c>
      <c r="G3" s="898"/>
      <c r="H3" s="898"/>
      <c r="I3" s="343"/>
    </row>
    <row r="4" spans="1:9" s="79" customFormat="1" ht="14.25" x14ac:dyDescent="0.2">
      <c r="A4" s="80"/>
      <c r="B4" s="71" t="s">
        <v>47</v>
      </c>
      <c r="C4" s="71" t="s">
        <v>454</v>
      </c>
      <c r="D4" s="71" t="s">
        <v>47</v>
      </c>
      <c r="E4" s="71" t="s">
        <v>454</v>
      </c>
      <c r="F4" s="71" t="s">
        <v>47</v>
      </c>
      <c r="G4" s="72" t="s">
        <v>454</v>
      </c>
      <c r="H4" s="72" t="s">
        <v>125</v>
      </c>
      <c r="I4" s="343"/>
    </row>
    <row r="5" spans="1:9" s="79" customFormat="1" ht="14.25" x14ac:dyDescent="0.2">
      <c r="A5" s="81" t="s">
        <v>561</v>
      </c>
      <c r="B5" s="414">
        <v>199.86905999999999</v>
      </c>
      <c r="C5" s="83">
        <v>-0.87765372479251136</v>
      </c>
      <c r="D5" s="82">
        <v>1123.9517499999999</v>
      </c>
      <c r="E5" s="83">
        <v>-1.7183689442176675</v>
      </c>
      <c r="F5" s="82">
        <v>2239.2681000000002</v>
      </c>
      <c r="G5" s="83">
        <v>-13.157011490119702</v>
      </c>
      <c r="H5" s="417">
        <v>3.7846106364386181</v>
      </c>
      <c r="I5" s="343"/>
    </row>
    <row r="6" spans="1:9" s="79" customFormat="1" ht="14.25" x14ac:dyDescent="0.2">
      <c r="A6" s="81" t="s">
        <v>48</v>
      </c>
      <c r="B6" s="415">
        <v>429.43142999999975</v>
      </c>
      <c r="C6" s="85">
        <v>5.0291948296449602</v>
      </c>
      <c r="D6" s="84">
        <v>1961.4776499999996</v>
      </c>
      <c r="E6" s="85">
        <v>3.4659095671482461</v>
      </c>
      <c r="F6" s="84">
        <v>4933.3407199999983</v>
      </c>
      <c r="G6" s="85">
        <v>2.9225960224604965</v>
      </c>
      <c r="H6" s="418">
        <v>8.33789118957562</v>
      </c>
      <c r="I6" s="343"/>
    </row>
    <row r="7" spans="1:9" s="79" customFormat="1" ht="14.25" x14ac:dyDescent="0.2">
      <c r="A7" s="81" t="s">
        <v>49</v>
      </c>
      <c r="B7" s="415">
        <v>583.40826000000027</v>
      </c>
      <c r="C7" s="85">
        <v>4.6782119082968707</v>
      </c>
      <c r="D7" s="84">
        <v>2493.2413100000003</v>
      </c>
      <c r="E7" s="85">
        <v>5.4774498410302437</v>
      </c>
      <c r="F7" s="84">
        <v>6541.6946900000012</v>
      </c>
      <c r="G7" s="85">
        <v>6.779144675194793</v>
      </c>
      <c r="H7" s="418">
        <v>11.056187199785514</v>
      </c>
      <c r="I7" s="343"/>
    </row>
    <row r="8" spans="1:9" s="79" customFormat="1" ht="14.25" x14ac:dyDescent="0.2">
      <c r="A8" s="81" t="s">
        <v>126</v>
      </c>
      <c r="B8" s="415">
        <v>2597.6625000000008</v>
      </c>
      <c r="C8" s="85">
        <v>1.9383193746221126</v>
      </c>
      <c r="D8" s="84">
        <v>13151.442540000005</v>
      </c>
      <c r="E8" s="85">
        <v>3.9862205206524477</v>
      </c>
      <c r="F8" s="84">
        <v>31317.886430000006</v>
      </c>
      <c r="G8" s="85">
        <v>2.8893620399636886</v>
      </c>
      <c r="H8" s="418">
        <v>52.930690207999064</v>
      </c>
      <c r="I8" s="343"/>
    </row>
    <row r="9" spans="1:9" s="79" customFormat="1" ht="14.25" x14ac:dyDescent="0.2">
      <c r="A9" s="81" t="s">
        <v>127</v>
      </c>
      <c r="B9" s="415">
        <v>729.54021999999998</v>
      </c>
      <c r="C9" s="85">
        <v>-3.2895001969365287</v>
      </c>
      <c r="D9" s="84">
        <v>3561.1030500000002</v>
      </c>
      <c r="E9" s="85">
        <v>6.6693307167663303</v>
      </c>
      <c r="F9" s="84">
        <v>8573.0491800000018</v>
      </c>
      <c r="G9" s="86">
        <v>3.1277679867040211</v>
      </c>
      <c r="H9" s="418">
        <v>14.48940085081343</v>
      </c>
      <c r="I9" s="343"/>
    </row>
    <row r="10" spans="1:9" s="79" customFormat="1" ht="14.25" x14ac:dyDescent="0.2">
      <c r="A10" s="81" t="s">
        <v>455</v>
      </c>
      <c r="B10" s="415">
        <v>455</v>
      </c>
      <c r="C10" s="85">
        <v>-1.5073525227116851</v>
      </c>
      <c r="D10" s="84">
        <v>2218.682656896352</v>
      </c>
      <c r="E10" s="85">
        <v>-1.9996959075674918</v>
      </c>
      <c r="F10" s="84">
        <v>5562.488160584634</v>
      </c>
      <c r="G10" s="85">
        <v>-9.002027753424656</v>
      </c>
      <c r="H10" s="418">
        <v>9.4012199153877507</v>
      </c>
      <c r="I10" s="343"/>
    </row>
    <row r="11" spans="1:9" s="79" customFormat="1" ht="14.25" x14ac:dyDescent="0.2">
      <c r="A11" s="67" t="s">
        <v>456</v>
      </c>
      <c r="B11" s="68">
        <v>4994.9114700000009</v>
      </c>
      <c r="C11" s="69">
        <v>1.2667610217594156</v>
      </c>
      <c r="D11" s="68">
        <v>24509.898956896359</v>
      </c>
      <c r="E11" s="69">
        <v>3.623487291471446</v>
      </c>
      <c r="F11" s="68">
        <v>59167.727280584644</v>
      </c>
      <c r="G11" s="69">
        <v>1.3799349337960174</v>
      </c>
      <c r="H11" s="69">
        <v>100</v>
      </c>
      <c r="I11" s="343"/>
    </row>
    <row r="12" spans="1:9" s="79" customFormat="1" ht="14.25" x14ac:dyDescent="0.2">
      <c r="A12" s="81"/>
      <c r="B12" s="81"/>
      <c r="C12" s="81"/>
      <c r="D12" s="81"/>
      <c r="E12" s="81"/>
      <c r="F12" s="81"/>
      <c r="G12" s="81"/>
      <c r="H12" s="92" t="s">
        <v>230</v>
      </c>
      <c r="I12" s="343"/>
    </row>
    <row r="13" spans="1:9" s="79" customFormat="1" ht="14.25" x14ac:dyDescent="0.2">
      <c r="A13" s="93" t="s">
        <v>518</v>
      </c>
      <c r="B13" s="81"/>
      <c r="C13" s="81"/>
      <c r="D13" s="81"/>
      <c r="E13" s="81"/>
      <c r="F13" s="81"/>
      <c r="G13" s="81"/>
      <c r="H13" s="81"/>
      <c r="I13" s="343"/>
    </row>
    <row r="14" spans="1:9" ht="14.25" x14ac:dyDescent="0.2">
      <c r="A14" s="93" t="s">
        <v>457</v>
      </c>
      <c r="B14" s="84"/>
      <c r="C14" s="420"/>
      <c r="D14" s="420"/>
      <c r="E14" s="420"/>
      <c r="F14" s="420"/>
      <c r="G14" s="420"/>
      <c r="H14" s="420"/>
      <c r="I14" s="343"/>
    </row>
    <row r="15" spans="1:9" ht="14.25" x14ac:dyDescent="0.2">
      <c r="A15" s="93" t="s">
        <v>458</v>
      </c>
      <c r="B15" s="420"/>
      <c r="C15" s="420"/>
      <c r="D15" s="420"/>
      <c r="E15" s="420"/>
      <c r="F15" s="420"/>
      <c r="G15" s="420"/>
      <c r="H15" s="420"/>
      <c r="I15" s="343"/>
    </row>
    <row r="16" spans="1:9" ht="14.25" x14ac:dyDescent="0.2">
      <c r="A16" s="160" t="s">
        <v>590</v>
      </c>
      <c r="B16" s="420"/>
      <c r="C16" s="420"/>
      <c r="D16" s="420"/>
      <c r="E16" s="420"/>
      <c r="F16" s="420"/>
      <c r="G16" s="420"/>
      <c r="H16" s="420"/>
      <c r="I16" s="343"/>
    </row>
    <row r="17" spans="2:9" ht="14.25" x14ac:dyDescent="0.2">
      <c r="B17" s="420"/>
      <c r="C17" s="420"/>
      <c r="D17" s="420"/>
      <c r="E17" s="420"/>
      <c r="F17" s="420"/>
      <c r="G17" s="420"/>
      <c r="H17" s="420"/>
      <c r="I17" s="343"/>
    </row>
  </sheetData>
  <mergeCells count="3">
    <mergeCell ref="B3:C3"/>
    <mergeCell ref="D3:E3"/>
    <mergeCell ref="F3:H3"/>
  </mergeCells>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M10"/>
  <sheetViews>
    <sheetView workbookViewId="0"/>
  </sheetViews>
  <sheetFormatPr baseColWidth="10" defaultRowHeight="14.25" x14ac:dyDescent="0.2"/>
  <cols>
    <col min="1" max="1" width="26.875" style="690" customWidth="1"/>
    <col min="2" max="13" width="8.75" style="690" customWidth="1"/>
    <col min="14" max="16384" width="11" style="690"/>
  </cols>
  <sheetData>
    <row r="1" spans="1:13" x14ac:dyDescent="0.2">
      <c r="A1" s="203" t="s">
        <v>395</v>
      </c>
      <c r="B1" s="13"/>
      <c r="C1" s="13"/>
      <c r="D1" s="13"/>
      <c r="E1" s="13"/>
      <c r="F1" s="13"/>
      <c r="G1" s="13"/>
      <c r="H1" s="13"/>
      <c r="I1" s="13"/>
      <c r="J1" s="13"/>
      <c r="K1" s="13"/>
      <c r="L1" s="13"/>
      <c r="M1" s="13"/>
    </row>
    <row r="2" spans="1:13" x14ac:dyDescent="0.2">
      <c r="A2" s="203"/>
      <c r="B2" s="13"/>
      <c r="C2" s="13"/>
      <c r="D2" s="13"/>
      <c r="E2" s="13"/>
      <c r="F2" s="13"/>
      <c r="G2" s="13"/>
      <c r="H2" s="13"/>
      <c r="I2" s="13"/>
      <c r="J2" s="13"/>
      <c r="K2" s="13"/>
      <c r="L2" s="13"/>
      <c r="M2" s="208"/>
    </row>
    <row r="3" spans="1:13" x14ac:dyDescent="0.2">
      <c r="A3" s="696"/>
      <c r="B3" s="630">
        <v>2017</v>
      </c>
      <c r="C3" s="630" t="s">
        <v>557</v>
      </c>
      <c r="D3" s="630" t="s">
        <v>557</v>
      </c>
      <c r="E3" s="630" t="s">
        <v>557</v>
      </c>
      <c r="F3" s="630" t="s">
        <v>557</v>
      </c>
      <c r="G3" s="630" t="s">
        <v>557</v>
      </c>
      <c r="H3" s="630" t="s">
        <v>557</v>
      </c>
      <c r="I3" s="630">
        <v>2018</v>
      </c>
      <c r="J3" s="630" t="s">
        <v>557</v>
      </c>
      <c r="K3" s="630" t="s">
        <v>557</v>
      </c>
      <c r="L3" s="630" t="s">
        <v>557</v>
      </c>
      <c r="M3" s="630" t="s">
        <v>557</v>
      </c>
    </row>
    <row r="4" spans="1:13" x14ac:dyDescent="0.2">
      <c r="A4" s="205"/>
      <c r="B4" s="772">
        <v>42887</v>
      </c>
      <c r="C4" s="772">
        <v>42917</v>
      </c>
      <c r="D4" s="772">
        <v>42948</v>
      </c>
      <c r="E4" s="772">
        <v>42979</v>
      </c>
      <c r="F4" s="772">
        <v>43009</v>
      </c>
      <c r="G4" s="772">
        <v>43040</v>
      </c>
      <c r="H4" s="772">
        <v>43070</v>
      </c>
      <c r="I4" s="772">
        <v>43101</v>
      </c>
      <c r="J4" s="772">
        <v>43132</v>
      </c>
      <c r="K4" s="772">
        <v>43160</v>
      </c>
      <c r="L4" s="772">
        <v>43191</v>
      </c>
      <c r="M4" s="772">
        <v>43221</v>
      </c>
    </row>
    <row r="5" spans="1:13" x14ac:dyDescent="0.2">
      <c r="A5" s="789" t="s">
        <v>612</v>
      </c>
      <c r="B5" s="774">
        <v>2.9728181818181825</v>
      </c>
      <c r="C5" s="774">
        <v>2.9857500000000003</v>
      </c>
      <c r="D5" s="774">
        <v>2.8983478260869568</v>
      </c>
      <c r="E5" s="774">
        <v>2.9894736842105263</v>
      </c>
      <c r="F5" s="774">
        <v>2.880727272727273</v>
      </c>
      <c r="G5" s="774">
        <v>3.0085500000000005</v>
      </c>
      <c r="H5" s="774">
        <v>2.8188000000000004</v>
      </c>
      <c r="I5" s="774">
        <v>3.882047619047619</v>
      </c>
      <c r="J5" s="774">
        <v>2.6677894736842105</v>
      </c>
      <c r="K5" s="774">
        <v>2.6987142857142863</v>
      </c>
      <c r="L5" s="774">
        <v>2.7911428571428574</v>
      </c>
      <c r="M5" s="774">
        <v>2.7998181818181824</v>
      </c>
    </row>
    <row r="6" spans="1:13" x14ac:dyDescent="0.2">
      <c r="A6" s="779" t="s">
        <v>613</v>
      </c>
      <c r="B6" s="774">
        <v>34.885454545454543</v>
      </c>
      <c r="C6" s="774">
        <v>36.300952380952381</v>
      </c>
      <c r="D6" s="774">
        <v>42.683913043478256</v>
      </c>
      <c r="E6" s="774">
        <v>46.016500000000001</v>
      </c>
      <c r="F6" s="774">
        <v>45.489545454545457</v>
      </c>
      <c r="G6" s="774">
        <v>52.967727272727281</v>
      </c>
      <c r="H6" s="774">
        <v>58.665789473684207</v>
      </c>
      <c r="I6" s="774">
        <v>50.470909090909096</v>
      </c>
      <c r="J6" s="774">
        <v>59.271000000000001</v>
      </c>
      <c r="K6" s="774">
        <v>64.621428571428581</v>
      </c>
      <c r="L6" s="774">
        <v>50.88000000000001</v>
      </c>
      <c r="M6" s="774">
        <v>55.832380952380952</v>
      </c>
    </row>
    <row r="7" spans="1:13" x14ac:dyDescent="0.2">
      <c r="A7" s="725" t="s">
        <v>614</v>
      </c>
      <c r="B7" s="774">
        <v>15.134545454545453</v>
      </c>
      <c r="C7" s="774">
        <v>15.095714285714285</v>
      </c>
      <c r="D7" s="774">
        <v>15.993043478260869</v>
      </c>
      <c r="E7" s="774">
        <v>17.343999999999998</v>
      </c>
      <c r="F7" s="774">
        <v>17.103636363636362</v>
      </c>
      <c r="G7" s="774">
        <v>19.570909090909087</v>
      </c>
      <c r="H7" s="774">
        <v>20.795238095238098</v>
      </c>
      <c r="I7" s="774">
        <v>18.600000000000001</v>
      </c>
      <c r="J7" s="774">
        <v>21.679000000000002</v>
      </c>
      <c r="K7" s="774">
        <v>23.622727272727275</v>
      </c>
      <c r="L7" s="774">
        <v>19.645238095238092</v>
      </c>
      <c r="M7" s="825">
        <v>21.597619047619052</v>
      </c>
    </row>
    <row r="8" spans="1:13" x14ac:dyDescent="0.2">
      <c r="A8" s="794" t="s">
        <v>615</v>
      </c>
      <c r="B8" s="826">
        <v>17.649999999999999</v>
      </c>
      <c r="C8" s="826">
        <v>16.920000000000002</v>
      </c>
      <c r="D8" s="826">
        <v>16.63</v>
      </c>
      <c r="E8" s="826">
        <v>17.73</v>
      </c>
      <c r="F8" s="826">
        <v>21.21</v>
      </c>
      <c r="G8" s="826">
        <v>24.05</v>
      </c>
      <c r="H8" s="826">
        <v>26.16</v>
      </c>
      <c r="I8" s="826">
        <v>20.94</v>
      </c>
      <c r="J8" s="826">
        <v>22.93</v>
      </c>
      <c r="K8" s="826">
        <v>23.41</v>
      </c>
      <c r="L8" s="826">
        <v>21.1</v>
      </c>
      <c r="M8" s="826">
        <v>22.47</v>
      </c>
    </row>
    <row r="9" spans="1:13" x14ac:dyDescent="0.2">
      <c r="M9" s="225" t="s">
        <v>616</v>
      </c>
    </row>
    <row r="10" spans="1:13" x14ac:dyDescent="0.2">
      <c r="A10" s="611"/>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BS11"/>
  <sheetViews>
    <sheetView workbookViewId="0"/>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8" customFormat="1" ht="12.75" x14ac:dyDescent="0.2">
      <c r="A1" s="17" t="s">
        <v>39</v>
      </c>
    </row>
    <row r="2" spans="1:71" s="15" customFormat="1" ht="15.75" x14ac:dyDescent="0.25">
      <c r="A2" s="14"/>
      <c r="B2" s="339"/>
      <c r="H2" s="341"/>
      <c r="I2" s="340" t="s">
        <v>156</v>
      </c>
    </row>
    <row r="3" spans="1:71" s="79" customFormat="1" ht="12.75" x14ac:dyDescent="0.2">
      <c r="A3" s="78"/>
      <c r="B3" s="944">
        <f>INDICE!A3</f>
        <v>43221</v>
      </c>
      <c r="C3" s="945">
        <v>41671</v>
      </c>
      <c r="D3" s="944">
        <f>DATE(YEAR(B3),MONTH(B3)-1,1)</f>
        <v>43191</v>
      </c>
      <c r="E3" s="945"/>
      <c r="F3" s="944">
        <f>DATE(YEAR(B3)-1,MONTH(B3),1)</f>
        <v>42856</v>
      </c>
      <c r="G3" s="945"/>
      <c r="H3" s="889" t="s">
        <v>454</v>
      </c>
      <c r="I3" s="889"/>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1:71" s="79" customFormat="1" ht="12.75" x14ac:dyDescent="0.2">
      <c r="A4" s="80"/>
      <c r="B4" s="237" t="s">
        <v>47</v>
      </c>
      <c r="C4" s="237" t="s">
        <v>107</v>
      </c>
      <c r="D4" s="237" t="s">
        <v>47</v>
      </c>
      <c r="E4" s="237" t="s">
        <v>107</v>
      </c>
      <c r="F4" s="237" t="s">
        <v>47</v>
      </c>
      <c r="G4" s="237" t="s">
        <v>107</v>
      </c>
      <c r="H4" s="389">
        <f>D3</f>
        <v>43191</v>
      </c>
      <c r="I4" s="389">
        <f>F3</f>
        <v>42856</v>
      </c>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1:71" s="334" customFormat="1" ht="15" x14ac:dyDescent="0.2">
      <c r="A5" s="338" t="s">
        <v>397</v>
      </c>
      <c r="B5" s="327">
        <v>6534</v>
      </c>
      <c r="C5" s="613">
        <v>38.101347017318794</v>
      </c>
      <c r="D5" s="327">
        <v>6916</v>
      </c>
      <c r="E5" s="613">
        <v>39.400672249757882</v>
      </c>
      <c r="F5" s="327">
        <v>6527</v>
      </c>
      <c r="G5" s="613">
        <v>35.530756668481217</v>
      </c>
      <c r="H5" s="336">
        <v>-5.5234239444765763</v>
      </c>
      <c r="I5" s="336">
        <v>0.1072468208978091</v>
      </c>
      <c r="K5" s="335"/>
    </row>
    <row r="6" spans="1:71" s="334" customFormat="1" ht="15" x14ac:dyDescent="0.2">
      <c r="A6" s="337" t="s">
        <v>121</v>
      </c>
      <c r="B6" s="327">
        <v>10615</v>
      </c>
      <c r="C6" s="613">
        <v>61.898652982681199</v>
      </c>
      <c r="D6" s="327">
        <v>10637</v>
      </c>
      <c r="E6" s="613">
        <v>60.599327750242125</v>
      </c>
      <c r="F6" s="327">
        <v>11843</v>
      </c>
      <c r="G6" s="613">
        <v>64.469243331518783</v>
      </c>
      <c r="H6" s="336">
        <v>-0.20682523267838679</v>
      </c>
      <c r="I6" s="336">
        <v>-10.368994342649666</v>
      </c>
      <c r="K6" s="335"/>
    </row>
    <row r="7" spans="1:71" s="79" customFormat="1" ht="12.75" x14ac:dyDescent="0.2">
      <c r="A7" s="89" t="s">
        <v>116</v>
      </c>
      <c r="B7" s="90">
        <v>17149</v>
      </c>
      <c r="C7" s="91">
        <v>100</v>
      </c>
      <c r="D7" s="90">
        <v>17553</v>
      </c>
      <c r="E7" s="91">
        <v>100</v>
      </c>
      <c r="F7" s="90">
        <v>18370</v>
      </c>
      <c r="G7" s="91">
        <v>100</v>
      </c>
      <c r="H7" s="91">
        <v>-2.3016008659488407</v>
      </c>
      <c r="I7" s="91">
        <v>-6.6467065868263466</v>
      </c>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row>
    <row r="8" spans="1:71" ht="15" x14ac:dyDescent="0.2">
      <c r="A8" s="537"/>
      <c r="I8" s="225" t="s">
        <v>230</v>
      </c>
      <c r="J8" s="334"/>
      <c r="K8" s="335"/>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row>
    <row r="9" spans="1:71" s="331" customFormat="1" ht="12.75" x14ac:dyDescent="0.2">
      <c r="A9" s="611" t="s">
        <v>538</v>
      </c>
      <c r="B9" s="332"/>
      <c r="C9" s="333"/>
      <c r="D9" s="332"/>
      <c r="E9" s="332"/>
      <c r="F9" s="332"/>
      <c r="G9" s="332"/>
      <c r="H9" s="332"/>
      <c r="I9" s="332"/>
      <c r="J9" s="332"/>
      <c r="K9" s="332"/>
      <c r="L9" s="332"/>
    </row>
    <row r="10" spans="1:71" x14ac:dyDescent="0.2">
      <c r="A10" s="612" t="s">
        <v>501</v>
      </c>
    </row>
    <row r="11" spans="1:71" x14ac:dyDescent="0.2">
      <c r="A11" s="611" t="s">
        <v>590</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BS11"/>
  <sheetViews>
    <sheetView workbookViewId="0"/>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8" customFormat="1" ht="12.75" x14ac:dyDescent="0.2">
      <c r="A1" s="17" t="s">
        <v>41</v>
      </c>
    </row>
    <row r="2" spans="1:71" s="15" customFormat="1" ht="15.75" x14ac:dyDescent="0.25">
      <c r="A2" s="14"/>
      <c r="B2" s="339"/>
      <c r="H2" s="341"/>
      <c r="I2" s="340" t="s">
        <v>156</v>
      </c>
    </row>
    <row r="3" spans="1:71" s="79" customFormat="1" ht="12.75" x14ac:dyDescent="0.2">
      <c r="A3" s="78"/>
      <c r="B3" s="944">
        <f>INDICE!A3</f>
        <v>43221</v>
      </c>
      <c r="C3" s="945">
        <v>41671</v>
      </c>
      <c r="D3" s="944">
        <f>DATE(YEAR(B3),MONTH(B3)-1,1)</f>
        <v>43191</v>
      </c>
      <c r="E3" s="945"/>
      <c r="F3" s="944">
        <f>DATE(YEAR(B3)-1,MONTH(B3),1)</f>
        <v>42856</v>
      </c>
      <c r="G3" s="945"/>
      <c r="H3" s="889" t="s">
        <v>454</v>
      </c>
      <c r="I3" s="889"/>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1:71" s="79" customFormat="1" ht="12.75" x14ac:dyDescent="0.2">
      <c r="A4" s="80"/>
      <c r="B4" s="237" t="s">
        <v>47</v>
      </c>
      <c r="C4" s="237" t="s">
        <v>107</v>
      </c>
      <c r="D4" s="237" t="s">
        <v>47</v>
      </c>
      <c r="E4" s="237" t="s">
        <v>107</v>
      </c>
      <c r="F4" s="237" t="s">
        <v>47</v>
      </c>
      <c r="G4" s="237" t="s">
        <v>107</v>
      </c>
      <c r="H4" s="389">
        <f>D3</f>
        <v>43191</v>
      </c>
      <c r="I4" s="389">
        <f>F3</f>
        <v>42856</v>
      </c>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1:71" s="334" customFormat="1" ht="15" x14ac:dyDescent="0.2">
      <c r="A5" s="338" t="s">
        <v>504</v>
      </c>
      <c r="B5" s="327">
        <v>6334</v>
      </c>
      <c r="C5" s="613">
        <v>39.104742616146368</v>
      </c>
      <c r="D5" s="327">
        <v>6334</v>
      </c>
      <c r="E5" s="613">
        <v>38.618994770625285</v>
      </c>
      <c r="F5" s="327">
        <v>6374</v>
      </c>
      <c r="G5" s="613">
        <v>37.79473147206771</v>
      </c>
      <c r="H5" s="652">
        <v>0</v>
      </c>
      <c r="I5" s="216">
        <v>-0.627549419516787</v>
      </c>
      <c r="K5" s="335"/>
    </row>
    <row r="6" spans="1:71" s="334" customFormat="1" ht="15" x14ac:dyDescent="0.2">
      <c r="A6" s="337" t="s">
        <v>565</v>
      </c>
      <c r="B6" s="327">
        <v>9863.5238200000022</v>
      </c>
      <c r="C6" s="613">
        <v>60.895257383853632</v>
      </c>
      <c r="D6" s="327">
        <v>10067.255490000016</v>
      </c>
      <c r="E6" s="613">
        <v>61.381005229374693</v>
      </c>
      <c r="F6" s="327">
        <v>10490.78445999999</v>
      </c>
      <c r="G6" s="613">
        <v>62.205268527932297</v>
      </c>
      <c r="H6" s="216">
        <v>-2.0237061650256525</v>
      </c>
      <c r="I6" s="216">
        <v>-5.9791585881079889</v>
      </c>
      <c r="K6" s="335"/>
    </row>
    <row r="7" spans="1:71" s="79" customFormat="1" ht="12.75" x14ac:dyDescent="0.2">
      <c r="A7" s="89" t="s">
        <v>116</v>
      </c>
      <c r="B7" s="90">
        <v>16197.523820000002</v>
      </c>
      <c r="C7" s="91">
        <v>100</v>
      </c>
      <c r="D7" s="90">
        <v>16401.255490000018</v>
      </c>
      <c r="E7" s="91">
        <v>100</v>
      </c>
      <c r="F7" s="90">
        <v>16864.784459999988</v>
      </c>
      <c r="G7" s="91">
        <v>100</v>
      </c>
      <c r="H7" s="91">
        <v>-1.242171186981585</v>
      </c>
      <c r="I7" s="91">
        <v>-3.9565322734043784</v>
      </c>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row>
    <row r="8" spans="1:71" ht="15" x14ac:dyDescent="0.2">
      <c r="A8" s="537"/>
      <c r="I8" s="225" t="s">
        <v>129</v>
      </c>
      <c r="J8" s="334"/>
      <c r="K8" s="335"/>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row>
    <row r="9" spans="1:71" x14ac:dyDescent="0.2">
      <c r="A9" s="611" t="s">
        <v>538</v>
      </c>
    </row>
    <row r="10" spans="1:71" x14ac:dyDescent="0.2">
      <c r="A10" s="611" t="s">
        <v>501</v>
      </c>
    </row>
    <row r="11" spans="1:71" x14ac:dyDescent="0.2">
      <c r="A11" s="590" t="s">
        <v>590</v>
      </c>
    </row>
  </sheetData>
  <mergeCells count="4">
    <mergeCell ref="B3:C3"/>
    <mergeCell ref="D3:E3"/>
    <mergeCell ref="F3:G3"/>
    <mergeCell ref="H3:I3"/>
  </mergeCells>
  <conditionalFormatting sqref="H5">
    <cfRule type="cellIs" dxfId="1"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930" t="s">
        <v>547</v>
      </c>
      <c r="B1" s="930"/>
      <c r="C1" s="930"/>
      <c r="D1" s="930"/>
      <c r="E1" s="930"/>
      <c r="F1" s="930"/>
      <c r="G1" s="13"/>
      <c r="H1" s="13"/>
      <c r="I1" s="13"/>
    </row>
    <row r="2" spans="1:9" x14ac:dyDescent="0.2">
      <c r="A2" s="931"/>
      <c r="B2" s="931"/>
      <c r="C2" s="931"/>
      <c r="D2" s="931"/>
      <c r="E2" s="931"/>
      <c r="F2" s="931"/>
      <c r="G2" s="13"/>
      <c r="H2" s="13"/>
      <c r="I2" s="208" t="s">
        <v>502</v>
      </c>
    </row>
    <row r="3" spans="1:9" x14ac:dyDescent="0.2">
      <c r="A3" s="346"/>
      <c r="B3" s="348"/>
      <c r="C3" s="348"/>
      <c r="D3" s="897">
        <f>INDICE!A3</f>
        <v>43221</v>
      </c>
      <c r="E3" s="897">
        <v>41671</v>
      </c>
      <c r="F3" s="897">
        <f>DATE(YEAR(D3),MONTH(D3)-1,1)</f>
        <v>43191</v>
      </c>
      <c r="G3" s="897"/>
      <c r="H3" s="900">
        <f>DATE(YEAR(D3)-1,MONTH(D3),1)</f>
        <v>42856</v>
      </c>
      <c r="I3" s="900"/>
    </row>
    <row r="4" spans="1:9" x14ac:dyDescent="0.2">
      <c r="A4" s="299"/>
      <c r="B4" s="300"/>
      <c r="C4" s="300"/>
      <c r="D4" s="96" t="s">
        <v>400</v>
      </c>
      <c r="E4" s="237" t="s">
        <v>107</v>
      </c>
      <c r="F4" s="96" t="s">
        <v>400</v>
      </c>
      <c r="G4" s="237" t="s">
        <v>107</v>
      </c>
      <c r="H4" s="96" t="s">
        <v>400</v>
      </c>
      <c r="I4" s="237" t="s">
        <v>107</v>
      </c>
    </row>
    <row r="5" spans="1:9" x14ac:dyDescent="0.2">
      <c r="A5" s="809" t="s">
        <v>399</v>
      </c>
      <c r="B5" s="215"/>
      <c r="C5" s="215"/>
      <c r="D5" s="526">
        <v>112.1318091888327</v>
      </c>
      <c r="E5" s="616">
        <v>100</v>
      </c>
      <c r="F5" s="526">
        <v>114.70479226203562</v>
      </c>
      <c r="G5" s="616">
        <v>100</v>
      </c>
      <c r="H5" s="526">
        <v>121.54407934773103</v>
      </c>
      <c r="I5" s="616">
        <v>100</v>
      </c>
    </row>
    <row r="6" spans="1:9" x14ac:dyDescent="0.2">
      <c r="A6" s="827" t="s">
        <v>499</v>
      </c>
      <c r="B6" s="215"/>
      <c r="C6" s="215"/>
      <c r="D6" s="526">
        <v>69.017970982633543</v>
      </c>
      <c r="E6" s="616">
        <v>61.550751282720853</v>
      </c>
      <c r="F6" s="526">
        <v>71.590954055836463</v>
      </c>
      <c r="G6" s="616">
        <v>62.413219747865099</v>
      </c>
      <c r="H6" s="526">
        <v>77.352129714971767</v>
      </c>
      <c r="I6" s="616">
        <v>63.641215705514966</v>
      </c>
    </row>
    <row r="7" spans="1:9" x14ac:dyDescent="0.2">
      <c r="A7" s="827" t="s">
        <v>500</v>
      </c>
      <c r="B7" s="215"/>
      <c r="C7" s="215"/>
      <c r="D7" s="526">
        <v>43.113838206199155</v>
      </c>
      <c r="E7" s="616">
        <v>38.449248717279147</v>
      </c>
      <c r="F7" s="526">
        <v>43.113838206199155</v>
      </c>
      <c r="G7" s="616">
        <v>37.586780252134886</v>
      </c>
      <c r="H7" s="526">
        <v>44.191949632759261</v>
      </c>
      <c r="I7" s="616">
        <v>36.358784294485034</v>
      </c>
    </row>
    <row r="8" spans="1:9" x14ac:dyDescent="0.2">
      <c r="A8" s="805" t="s">
        <v>550</v>
      </c>
      <c r="B8" s="345"/>
      <c r="C8" s="345"/>
      <c r="D8" s="604">
        <v>90</v>
      </c>
      <c r="E8" s="617"/>
      <c r="F8" s="604">
        <v>90</v>
      </c>
      <c r="G8" s="617"/>
      <c r="H8" s="604">
        <v>90</v>
      </c>
      <c r="I8" s="617"/>
    </row>
    <row r="9" spans="1:9" x14ac:dyDescent="0.2">
      <c r="B9" s="290"/>
      <c r="C9" s="290"/>
      <c r="D9" s="290"/>
      <c r="E9" s="306"/>
      <c r="F9" s="13"/>
      <c r="G9" s="13"/>
      <c r="H9" s="13"/>
      <c r="I9" s="225" t="s">
        <v>230</v>
      </c>
    </row>
    <row r="10" spans="1:9" x14ac:dyDescent="0.2">
      <c r="A10" s="536" t="s">
        <v>686</v>
      </c>
      <c r="B10" s="342"/>
      <c r="C10" s="342"/>
      <c r="D10" s="342"/>
      <c r="E10" s="342"/>
      <c r="F10" s="342"/>
      <c r="G10" s="342"/>
      <c r="H10" s="342"/>
      <c r="I10" s="342"/>
    </row>
    <row r="11" spans="1:9" x14ac:dyDescent="0.2">
      <c r="A11" s="536" t="s">
        <v>637</v>
      </c>
      <c r="B11" s="342"/>
      <c r="C11" s="342"/>
      <c r="D11" s="342"/>
      <c r="E11" s="342"/>
      <c r="F11" s="342"/>
      <c r="G11" s="342"/>
      <c r="H11" s="342"/>
      <c r="I11" s="342"/>
    </row>
    <row r="12" spans="1:9" x14ac:dyDescent="0.2">
      <c r="A12" s="342"/>
      <c r="B12" s="342"/>
      <c r="C12" s="342"/>
      <c r="D12" s="342"/>
      <c r="E12" s="342"/>
      <c r="F12" s="342"/>
      <c r="G12" s="342"/>
      <c r="H12" s="342"/>
      <c r="I12" s="34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AN236"/>
  <sheetViews>
    <sheetView workbookViewId="0">
      <selection sqref="A1:D2"/>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 min="10" max="38" width="11" style="690"/>
  </cols>
  <sheetData>
    <row r="1" spans="1:40" x14ac:dyDescent="0.2">
      <c r="A1" s="930" t="s">
        <v>504</v>
      </c>
      <c r="B1" s="930"/>
      <c r="C1" s="930"/>
      <c r="D1" s="930"/>
      <c r="E1" s="347"/>
      <c r="F1" s="13"/>
      <c r="G1" s="13"/>
      <c r="H1" s="13"/>
      <c r="I1" s="13"/>
    </row>
    <row r="2" spans="1:40" ht="15" x14ac:dyDescent="0.2">
      <c r="A2" s="930"/>
      <c r="B2" s="930"/>
      <c r="C2" s="930"/>
      <c r="D2" s="930"/>
      <c r="E2" s="347"/>
      <c r="F2" s="13"/>
      <c r="G2" s="286"/>
      <c r="H2" s="341"/>
      <c r="I2" s="340" t="s">
        <v>156</v>
      </c>
    </row>
    <row r="3" spans="1:40" x14ac:dyDescent="0.2">
      <c r="A3" s="346"/>
      <c r="B3" s="944">
        <f>INDICE!A3</f>
        <v>43221</v>
      </c>
      <c r="C3" s="945">
        <v>41671</v>
      </c>
      <c r="D3" s="944">
        <f>DATE(YEAR(B3),MONTH(B3)-1,1)</f>
        <v>43191</v>
      </c>
      <c r="E3" s="945"/>
      <c r="F3" s="944">
        <f>DATE(YEAR(B3)-1,MONTH(B3),1)</f>
        <v>42856</v>
      </c>
      <c r="G3" s="945"/>
      <c r="H3" s="889" t="s">
        <v>454</v>
      </c>
      <c r="I3" s="889"/>
    </row>
    <row r="4" spans="1:40" x14ac:dyDescent="0.2">
      <c r="A4" s="299"/>
      <c r="B4" s="237" t="s">
        <v>47</v>
      </c>
      <c r="C4" s="237" t="s">
        <v>107</v>
      </c>
      <c r="D4" s="237" t="s">
        <v>47</v>
      </c>
      <c r="E4" s="237" t="s">
        <v>107</v>
      </c>
      <c r="F4" s="237" t="s">
        <v>47</v>
      </c>
      <c r="G4" s="237" t="s">
        <v>107</v>
      </c>
      <c r="H4" s="389">
        <f>D3</f>
        <v>43191</v>
      </c>
      <c r="I4" s="389">
        <f>F3</f>
        <v>42856</v>
      </c>
    </row>
    <row r="5" spans="1:40" x14ac:dyDescent="0.2">
      <c r="A5" s="809" t="s">
        <v>48</v>
      </c>
      <c r="B5" s="326">
        <v>417</v>
      </c>
      <c r="C5" s="336">
        <v>6.5835175244711079</v>
      </c>
      <c r="D5" s="326">
        <v>417</v>
      </c>
      <c r="E5" s="336">
        <v>6.5835175244711079</v>
      </c>
      <c r="F5" s="326">
        <v>458</v>
      </c>
      <c r="G5" s="336">
        <v>7.1854408534672105</v>
      </c>
      <c r="H5" s="526">
        <v>0</v>
      </c>
      <c r="I5" s="526">
        <v>-8.9519650655021827</v>
      </c>
      <c r="J5" s="398"/>
    </row>
    <row r="6" spans="1:40" x14ac:dyDescent="0.2">
      <c r="A6" s="827" t="s">
        <v>49</v>
      </c>
      <c r="B6" s="326">
        <v>338</v>
      </c>
      <c r="C6" s="336">
        <v>5.3362803915377333</v>
      </c>
      <c r="D6" s="326">
        <v>338</v>
      </c>
      <c r="E6" s="336">
        <v>5.3362803915377333</v>
      </c>
      <c r="F6" s="326">
        <v>339</v>
      </c>
      <c r="G6" s="336">
        <v>5.3184813304047696</v>
      </c>
      <c r="H6" s="526">
        <v>0</v>
      </c>
      <c r="I6" s="526">
        <v>-0.29498525073746312</v>
      </c>
      <c r="J6" s="398"/>
    </row>
    <row r="7" spans="1:40" x14ac:dyDescent="0.2">
      <c r="A7" s="827" t="s">
        <v>126</v>
      </c>
      <c r="B7" s="326">
        <v>3392</v>
      </c>
      <c r="C7" s="336">
        <v>53.552257657088731</v>
      </c>
      <c r="D7" s="326">
        <v>3392</v>
      </c>
      <c r="E7" s="336">
        <v>53.552257657088731</v>
      </c>
      <c r="F7" s="326">
        <v>3395</v>
      </c>
      <c r="G7" s="336">
        <v>53.263256981487295</v>
      </c>
      <c r="H7" s="526">
        <v>0</v>
      </c>
      <c r="I7" s="526">
        <v>-8.8365243004418267E-2</v>
      </c>
      <c r="J7" s="398"/>
    </row>
    <row r="8" spans="1:40" x14ac:dyDescent="0.2">
      <c r="A8" s="827" t="s">
        <v>127</v>
      </c>
      <c r="B8" s="326">
        <v>204</v>
      </c>
      <c r="C8" s="336">
        <v>3.2207136090937798</v>
      </c>
      <c r="D8" s="326">
        <v>204</v>
      </c>
      <c r="E8" s="336">
        <v>3.2207136090937798</v>
      </c>
      <c r="F8" s="326">
        <v>204</v>
      </c>
      <c r="G8" s="336">
        <v>3.2005020395356132</v>
      </c>
      <c r="H8" s="526">
        <v>0</v>
      </c>
      <c r="I8" s="526">
        <v>0</v>
      </c>
      <c r="J8" s="398"/>
    </row>
    <row r="9" spans="1:40" x14ac:dyDescent="0.2">
      <c r="A9" s="805" t="s">
        <v>398</v>
      </c>
      <c r="B9" s="604">
        <v>1983</v>
      </c>
      <c r="C9" s="614">
        <v>31.307230817808652</v>
      </c>
      <c r="D9" s="604">
        <v>1983</v>
      </c>
      <c r="E9" s="614">
        <v>31.307230817808652</v>
      </c>
      <c r="F9" s="604">
        <v>1978</v>
      </c>
      <c r="G9" s="614">
        <v>31.032318795105112</v>
      </c>
      <c r="H9" s="615">
        <v>0</v>
      </c>
      <c r="I9" s="615">
        <v>0.25278058645096058</v>
      </c>
      <c r="J9" s="398"/>
    </row>
    <row r="10" spans="1:40" s="79" customFormat="1" x14ac:dyDescent="0.2">
      <c r="A10" s="89" t="s">
        <v>116</v>
      </c>
      <c r="B10" s="90">
        <v>6334</v>
      </c>
      <c r="C10" s="344">
        <v>100</v>
      </c>
      <c r="D10" s="90">
        <v>6334</v>
      </c>
      <c r="E10" s="344">
        <v>100</v>
      </c>
      <c r="F10" s="90">
        <v>6374</v>
      </c>
      <c r="G10" s="344">
        <v>100</v>
      </c>
      <c r="H10" s="344">
        <v>0</v>
      </c>
      <c r="I10" s="91">
        <v>-0.627549419516787</v>
      </c>
      <c r="J10" s="398"/>
      <c r="K10" s="690"/>
      <c r="L10" s="69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row>
    <row r="11" spans="1:40" x14ac:dyDescent="0.2">
      <c r="A11" s="214"/>
      <c r="B11" s="290"/>
      <c r="C11" s="290"/>
      <c r="D11" s="290"/>
      <c r="E11" s="290"/>
      <c r="F11" s="13"/>
      <c r="G11" s="13"/>
      <c r="H11" s="13"/>
      <c r="I11" s="225" t="s">
        <v>230</v>
      </c>
    </row>
    <row r="12" spans="1:40" s="331" customFormat="1" ht="12.75" x14ac:dyDescent="0.2">
      <c r="A12" s="612" t="s">
        <v>503</v>
      </c>
      <c r="B12" s="332"/>
      <c r="C12" s="332"/>
      <c r="D12" s="333"/>
      <c r="E12" s="333"/>
      <c r="F12" s="332"/>
      <c r="G12" s="332"/>
      <c r="H12" s="332"/>
      <c r="I12" s="332"/>
      <c r="J12" s="332"/>
      <c r="K12" s="332"/>
      <c r="L12" s="332"/>
      <c r="M12" s="332"/>
      <c r="N12" s="332"/>
      <c r="O12" s="332"/>
      <c r="P12" s="537"/>
      <c r="Q12" s="537"/>
      <c r="R12" s="537"/>
      <c r="S12" s="537"/>
      <c r="T12" s="537"/>
      <c r="U12" s="537"/>
      <c r="V12" s="537"/>
      <c r="W12" s="537"/>
      <c r="X12" s="537"/>
      <c r="Y12" s="537"/>
      <c r="Z12" s="537"/>
      <c r="AA12" s="537"/>
      <c r="AB12" s="537"/>
      <c r="AC12" s="537"/>
      <c r="AD12" s="537"/>
      <c r="AE12" s="537"/>
      <c r="AF12" s="537"/>
      <c r="AG12" s="537"/>
      <c r="AH12" s="537"/>
      <c r="AI12" s="537"/>
      <c r="AJ12" s="537"/>
      <c r="AK12" s="537"/>
      <c r="AL12" s="537"/>
    </row>
    <row r="13" spans="1:40" x14ac:dyDescent="0.2">
      <c r="A13" s="290" t="s">
        <v>501</v>
      </c>
      <c r="B13" s="342"/>
      <c r="C13" s="342"/>
      <c r="D13" s="342"/>
      <c r="E13" s="342"/>
      <c r="F13" s="342"/>
      <c r="G13" s="342"/>
      <c r="H13" s="342"/>
      <c r="I13" s="342"/>
    </row>
    <row r="14" spans="1:40" x14ac:dyDescent="0.2">
      <c r="A14" s="590" t="s">
        <v>589</v>
      </c>
      <c r="B14" s="342"/>
      <c r="C14" s="342"/>
      <c r="D14" s="342"/>
      <c r="E14" s="342"/>
      <c r="F14" s="342"/>
      <c r="G14" s="342"/>
      <c r="H14" s="342"/>
      <c r="I14" s="342"/>
    </row>
    <row r="15" spans="1:40" s="690" customFormat="1" x14ac:dyDescent="0.2"/>
    <row r="16" spans="1:40" s="690" customFormat="1" x14ac:dyDescent="0.2"/>
    <row r="17" s="690" customFormat="1" x14ac:dyDescent="0.2"/>
    <row r="18" s="690" customFormat="1" x14ac:dyDescent="0.2"/>
    <row r="19" s="690" customFormat="1" x14ac:dyDescent="0.2"/>
    <row r="20" s="690" customFormat="1" x14ac:dyDescent="0.2"/>
    <row r="21" s="690" customFormat="1" x14ac:dyDescent="0.2"/>
    <row r="22" s="690" customFormat="1" x14ac:dyDescent="0.2"/>
    <row r="23" s="690" customFormat="1" x14ac:dyDescent="0.2"/>
    <row r="24" s="690" customFormat="1" x14ac:dyDescent="0.2"/>
    <row r="25" s="690" customFormat="1" x14ac:dyDescent="0.2"/>
    <row r="26" s="690" customFormat="1" x14ac:dyDescent="0.2"/>
    <row r="27" s="690" customFormat="1" x14ac:dyDescent="0.2"/>
    <row r="28" s="690" customFormat="1" x14ac:dyDescent="0.2"/>
    <row r="29" s="690" customFormat="1" x14ac:dyDescent="0.2"/>
    <row r="30" s="690" customFormat="1" x14ac:dyDescent="0.2"/>
    <row r="31" s="690" customFormat="1" x14ac:dyDescent="0.2"/>
    <row r="32" s="690" customFormat="1" x14ac:dyDescent="0.2"/>
    <row r="33" s="690" customFormat="1" x14ac:dyDescent="0.2"/>
    <row r="34" s="690" customFormat="1" x14ac:dyDescent="0.2"/>
    <row r="35" s="690" customFormat="1" x14ac:dyDescent="0.2"/>
    <row r="36" s="690" customFormat="1" x14ac:dyDescent="0.2"/>
    <row r="37" s="690" customFormat="1" x14ac:dyDescent="0.2"/>
    <row r="38" s="690" customFormat="1" x14ac:dyDescent="0.2"/>
    <row r="39" s="690" customFormat="1" x14ac:dyDescent="0.2"/>
    <row r="40" s="690" customFormat="1" x14ac:dyDescent="0.2"/>
    <row r="41" s="690" customFormat="1" x14ac:dyDescent="0.2"/>
    <row r="42" s="690" customFormat="1" x14ac:dyDescent="0.2"/>
    <row r="43" s="690" customFormat="1" x14ac:dyDescent="0.2"/>
    <row r="44" s="690" customFormat="1" x14ac:dyDescent="0.2"/>
    <row r="45" s="690" customFormat="1" x14ac:dyDescent="0.2"/>
    <row r="46" s="690" customFormat="1" x14ac:dyDescent="0.2"/>
    <row r="47" s="690" customFormat="1" x14ac:dyDescent="0.2"/>
    <row r="48" s="690" customFormat="1" x14ac:dyDescent="0.2"/>
    <row r="49" s="690" customFormat="1" x14ac:dyDescent="0.2"/>
    <row r="50" s="690" customFormat="1" x14ac:dyDescent="0.2"/>
    <row r="51" s="690" customFormat="1" x14ac:dyDescent="0.2"/>
    <row r="52" s="690" customFormat="1" x14ac:dyDescent="0.2"/>
    <row r="53" s="690" customFormat="1" x14ac:dyDescent="0.2"/>
    <row r="54" s="690" customFormat="1" x14ac:dyDescent="0.2"/>
    <row r="55" s="690" customFormat="1" x14ac:dyDescent="0.2"/>
    <row r="56" s="690" customFormat="1" x14ac:dyDescent="0.2"/>
    <row r="57" s="690" customFormat="1" x14ac:dyDescent="0.2"/>
    <row r="58" s="690" customFormat="1" x14ac:dyDescent="0.2"/>
    <row r="59" s="690" customFormat="1" x14ac:dyDescent="0.2"/>
    <row r="60" s="690" customFormat="1" x14ac:dyDescent="0.2"/>
    <row r="61" s="690" customFormat="1" x14ac:dyDescent="0.2"/>
    <row r="62" s="690" customFormat="1" x14ac:dyDescent="0.2"/>
    <row r="63" s="690" customFormat="1" x14ac:dyDescent="0.2"/>
    <row r="64" s="690" customFormat="1" x14ac:dyDescent="0.2"/>
    <row r="65" s="690" customFormat="1" x14ac:dyDescent="0.2"/>
    <row r="66" s="690" customFormat="1" x14ac:dyDescent="0.2"/>
    <row r="67" s="690" customFormat="1" x14ac:dyDescent="0.2"/>
    <row r="68" s="690" customFormat="1" x14ac:dyDescent="0.2"/>
    <row r="69" s="690" customFormat="1" x14ac:dyDescent="0.2"/>
    <row r="70" s="690" customFormat="1" x14ac:dyDescent="0.2"/>
    <row r="71" s="690" customFormat="1" x14ac:dyDescent="0.2"/>
    <row r="72" s="690" customFormat="1" x14ac:dyDescent="0.2"/>
    <row r="73" s="690" customFormat="1" x14ac:dyDescent="0.2"/>
    <row r="74" s="690" customFormat="1" x14ac:dyDescent="0.2"/>
    <row r="75" s="690" customFormat="1" x14ac:dyDescent="0.2"/>
    <row r="76" s="690" customFormat="1" x14ac:dyDescent="0.2"/>
    <row r="77" s="690" customFormat="1" x14ac:dyDescent="0.2"/>
    <row r="78" s="690" customFormat="1" x14ac:dyDescent="0.2"/>
    <row r="79" s="690" customFormat="1" x14ac:dyDescent="0.2"/>
    <row r="80" s="690" customFormat="1" x14ac:dyDescent="0.2"/>
    <row r="81" s="690" customFormat="1" x14ac:dyDescent="0.2"/>
    <row r="82" s="690" customFormat="1" x14ac:dyDescent="0.2"/>
    <row r="83" s="690" customFormat="1" x14ac:dyDescent="0.2"/>
    <row r="84" s="690" customFormat="1" x14ac:dyDescent="0.2"/>
    <row r="85" s="690" customFormat="1" x14ac:dyDescent="0.2"/>
    <row r="86" s="690" customFormat="1" x14ac:dyDescent="0.2"/>
    <row r="87" s="690" customFormat="1" x14ac:dyDescent="0.2"/>
    <row r="88" s="690" customFormat="1" x14ac:dyDescent="0.2"/>
    <row r="89" s="690" customFormat="1" x14ac:dyDescent="0.2"/>
    <row r="90" s="690" customFormat="1" x14ac:dyDescent="0.2"/>
    <row r="91" s="690" customFormat="1" x14ac:dyDescent="0.2"/>
    <row r="92" s="690" customFormat="1" x14ac:dyDescent="0.2"/>
    <row r="93" s="690" customFormat="1" x14ac:dyDescent="0.2"/>
    <row r="94" s="690" customFormat="1" x14ac:dyDescent="0.2"/>
    <row r="95" s="690" customFormat="1" x14ac:dyDescent="0.2"/>
    <row r="96" s="690" customFormat="1" x14ac:dyDescent="0.2"/>
    <row r="97" s="690" customFormat="1" x14ac:dyDescent="0.2"/>
    <row r="98" s="690" customFormat="1" x14ac:dyDescent="0.2"/>
    <row r="99" s="690" customFormat="1" x14ac:dyDescent="0.2"/>
    <row r="100" s="690" customFormat="1" x14ac:dyDescent="0.2"/>
    <row r="101" s="690" customFormat="1" x14ac:dyDescent="0.2"/>
    <row r="102" s="690" customFormat="1" x14ac:dyDescent="0.2"/>
    <row r="103" s="690" customFormat="1" x14ac:dyDescent="0.2"/>
    <row r="104" s="690" customFormat="1" x14ac:dyDescent="0.2"/>
    <row r="105" s="690" customFormat="1" x14ac:dyDescent="0.2"/>
    <row r="106" s="690" customFormat="1" x14ac:dyDescent="0.2"/>
    <row r="107" s="690" customFormat="1" x14ac:dyDescent="0.2"/>
    <row r="108" s="690" customFormat="1" x14ac:dyDescent="0.2"/>
    <row r="109" s="690" customFormat="1" x14ac:dyDescent="0.2"/>
    <row r="110" s="690" customFormat="1" x14ac:dyDescent="0.2"/>
    <row r="111" s="690" customFormat="1" x14ac:dyDescent="0.2"/>
    <row r="112" s="690" customFormat="1" x14ac:dyDescent="0.2"/>
    <row r="113" s="690" customFormat="1" x14ac:dyDescent="0.2"/>
    <row r="114" s="690" customFormat="1" x14ac:dyDescent="0.2"/>
    <row r="115" s="690" customFormat="1" x14ac:dyDescent="0.2"/>
    <row r="116" s="690" customFormat="1" x14ac:dyDescent="0.2"/>
    <row r="117" s="690" customFormat="1" x14ac:dyDescent="0.2"/>
    <row r="118" s="690" customFormat="1" x14ac:dyDescent="0.2"/>
    <row r="119" s="690" customFormat="1" x14ac:dyDescent="0.2"/>
    <row r="120" s="690" customFormat="1" x14ac:dyDescent="0.2"/>
    <row r="121" s="690" customFormat="1" x14ac:dyDescent="0.2"/>
    <row r="122" s="690" customFormat="1" x14ac:dyDescent="0.2"/>
    <row r="123" s="690" customFormat="1" x14ac:dyDescent="0.2"/>
    <row r="124" s="690" customFormat="1" x14ac:dyDescent="0.2"/>
    <row r="125" s="690" customFormat="1" x14ac:dyDescent="0.2"/>
    <row r="126" s="690" customFormat="1" x14ac:dyDescent="0.2"/>
    <row r="127" s="690" customFormat="1" x14ac:dyDescent="0.2"/>
    <row r="128" s="690" customFormat="1" x14ac:dyDescent="0.2"/>
    <row r="129" s="690" customFormat="1" x14ac:dyDescent="0.2"/>
    <row r="130" s="690" customFormat="1" x14ac:dyDescent="0.2"/>
    <row r="131" s="690" customFormat="1" x14ac:dyDescent="0.2"/>
    <row r="132" s="690" customFormat="1" x14ac:dyDescent="0.2"/>
    <row r="133" s="690" customFormat="1" x14ac:dyDescent="0.2"/>
    <row r="134" s="690" customFormat="1" x14ac:dyDescent="0.2"/>
    <row r="135" s="690" customFormat="1" x14ac:dyDescent="0.2"/>
    <row r="136" s="690" customFormat="1" x14ac:dyDescent="0.2"/>
    <row r="137" s="690" customFormat="1" x14ac:dyDescent="0.2"/>
    <row r="138" s="690" customFormat="1" x14ac:dyDescent="0.2"/>
    <row r="139" s="690" customFormat="1" x14ac:dyDescent="0.2"/>
    <row r="140" s="690" customFormat="1" x14ac:dyDescent="0.2"/>
    <row r="141" s="690" customFormat="1" x14ac:dyDescent="0.2"/>
    <row r="142" s="690" customFormat="1" x14ac:dyDescent="0.2"/>
    <row r="143" s="690" customFormat="1" x14ac:dyDescent="0.2"/>
    <row r="144" s="690" customFormat="1" x14ac:dyDescent="0.2"/>
    <row r="145" s="690" customFormat="1" x14ac:dyDescent="0.2"/>
    <row r="146" s="690" customFormat="1" x14ac:dyDescent="0.2"/>
    <row r="147" s="690" customFormat="1" x14ac:dyDescent="0.2"/>
    <row r="148" s="690" customFormat="1" x14ac:dyDescent="0.2"/>
    <row r="149" s="690" customFormat="1" x14ac:dyDescent="0.2"/>
    <row r="150" s="690" customFormat="1" x14ac:dyDescent="0.2"/>
    <row r="151" s="690" customFormat="1" x14ac:dyDescent="0.2"/>
    <row r="152" s="690" customFormat="1" x14ac:dyDescent="0.2"/>
    <row r="153" s="690" customFormat="1" x14ac:dyDescent="0.2"/>
    <row r="154" s="690" customFormat="1" x14ac:dyDescent="0.2"/>
    <row r="155" s="690" customFormat="1" x14ac:dyDescent="0.2"/>
    <row r="156" s="690" customFormat="1" x14ac:dyDescent="0.2"/>
    <row r="157" s="690" customFormat="1" x14ac:dyDescent="0.2"/>
    <row r="158" s="690" customFormat="1" x14ac:dyDescent="0.2"/>
    <row r="159" s="690" customFormat="1" x14ac:dyDescent="0.2"/>
    <row r="160" s="690" customFormat="1" x14ac:dyDescent="0.2"/>
    <row r="161" s="690" customFormat="1" x14ac:dyDescent="0.2"/>
    <row r="162" s="690" customFormat="1" x14ac:dyDescent="0.2"/>
    <row r="163" s="690" customFormat="1" x14ac:dyDescent="0.2"/>
    <row r="164" s="690" customFormat="1" x14ac:dyDescent="0.2"/>
    <row r="165" s="690" customFormat="1" x14ac:dyDescent="0.2"/>
    <row r="166" s="690" customFormat="1" x14ac:dyDescent="0.2"/>
    <row r="167" s="690" customFormat="1" x14ac:dyDescent="0.2"/>
    <row r="168" s="690" customFormat="1" x14ac:dyDescent="0.2"/>
    <row r="169" s="690" customFormat="1" x14ac:dyDescent="0.2"/>
    <row r="170" s="690" customFormat="1" x14ac:dyDescent="0.2"/>
    <row r="171" s="690" customFormat="1" x14ac:dyDescent="0.2"/>
    <row r="172" s="690" customFormat="1" x14ac:dyDescent="0.2"/>
    <row r="173" s="690" customFormat="1" x14ac:dyDescent="0.2"/>
    <row r="174" s="690" customFormat="1" x14ac:dyDescent="0.2"/>
    <row r="175" s="690" customFormat="1" x14ac:dyDescent="0.2"/>
    <row r="176" s="690" customFormat="1" x14ac:dyDescent="0.2"/>
    <row r="177" s="690" customFormat="1" x14ac:dyDescent="0.2"/>
    <row r="178" s="690" customFormat="1" x14ac:dyDescent="0.2"/>
    <row r="179" s="690" customFormat="1" x14ac:dyDescent="0.2"/>
    <row r="180" s="690" customFormat="1" x14ac:dyDescent="0.2"/>
    <row r="181" s="690" customFormat="1" x14ac:dyDescent="0.2"/>
    <row r="182" s="690" customFormat="1" x14ac:dyDescent="0.2"/>
    <row r="183" s="690" customFormat="1" x14ac:dyDescent="0.2"/>
    <row r="184" s="690" customFormat="1" x14ac:dyDescent="0.2"/>
    <row r="185" s="690" customFormat="1" x14ac:dyDescent="0.2"/>
    <row r="186" s="690" customFormat="1" x14ac:dyDescent="0.2"/>
    <row r="187" s="690" customFormat="1" x14ac:dyDescent="0.2"/>
    <row r="188" s="690" customFormat="1" x14ac:dyDescent="0.2"/>
    <row r="189" s="690" customFormat="1" x14ac:dyDescent="0.2"/>
    <row r="190" s="690" customFormat="1" x14ac:dyDescent="0.2"/>
    <row r="191" s="690" customFormat="1" x14ac:dyDescent="0.2"/>
    <row r="192" s="690" customFormat="1" x14ac:dyDescent="0.2"/>
    <row r="193" s="690" customFormat="1" x14ac:dyDescent="0.2"/>
    <row r="194" s="690" customFormat="1" x14ac:dyDescent="0.2"/>
    <row r="195" s="690" customFormat="1" x14ac:dyDescent="0.2"/>
    <row r="196" s="690" customFormat="1" x14ac:dyDescent="0.2"/>
    <row r="197" s="690" customFormat="1" x14ac:dyDescent="0.2"/>
    <row r="198" s="690" customFormat="1" x14ac:dyDescent="0.2"/>
    <row r="199" s="690" customFormat="1" x14ac:dyDescent="0.2"/>
    <row r="200" s="690" customFormat="1" x14ac:dyDescent="0.2"/>
    <row r="201" s="690" customFormat="1" x14ac:dyDescent="0.2"/>
    <row r="202" s="690" customFormat="1" x14ac:dyDescent="0.2"/>
    <row r="203" s="690" customFormat="1" x14ac:dyDescent="0.2"/>
    <row r="204" s="690" customFormat="1" x14ac:dyDescent="0.2"/>
    <row r="205" s="690" customFormat="1" x14ac:dyDescent="0.2"/>
    <row r="206" s="690" customFormat="1" x14ac:dyDescent="0.2"/>
    <row r="207" s="690" customFormat="1" x14ac:dyDescent="0.2"/>
    <row r="208" s="690" customFormat="1" x14ac:dyDescent="0.2"/>
    <row r="209" s="690" customFormat="1" x14ac:dyDescent="0.2"/>
    <row r="210" s="690" customFormat="1" x14ac:dyDescent="0.2"/>
    <row r="211" s="690" customFormat="1" x14ac:dyDescent="0.2"/>
    <row r="212" s="690" customFormat="1" x14ac:dyDescent="0.2"/>
    <row r="213" s="690" customFormat="1" x14ac:dyDescent="0.2"/>
    <row r="214" s="690" customFormat="1" x14ac:dyDescent="0.2"/>
    <row r="215" s="690" customFormat="1" x14ac:dyDescent="0.2"/>
    <row r="216" s="690" customFormat="1" x14ac:dyDescent="0.2"/>
    <row r="217" s="690" customFormat="1" x14ac:dyDescent="0.2"/>
    <row r="218" s="690" customFormat="1" x14ac:dyDescent="0.2"/>
    <row r="219" s="690" customFormat="1" x14ac:dyDescent="0.2"/>
    <row r="220" s="690" customFormat="1" x14ac:dyDescent="0.2"/>
    <row r="221" s="690" customFormat="1" x14ac:dyDescent="0.2"/>
    <row r="222" s="690" customFormat="1" x14ac:dyDescent="0.2"/>
    <row r="223" s="690" customFormat="1" x14ac:dyDescent="0.2"/>
    <row r="224" s="690" customFormat="1" x14ac:dyDescent="0.2"/>
    <row r="225" s="690" customFormat="1" x14ac:dyDescent="0.2"/>
    <row r="226" s="690" customFormat="1" x14ac:dyDescent="0.2"/>
    <row r="227" s="690" customFormat="1" x14ac:dyDescent="0.2"/>
    <row r="228" s="690" customFormat="1" x14ac:dyDescent="0.2"/>
    <row r="229" s="690" customFormat="1" x14ac:dyDescent="0.2"/>
    <row r="230" s="690" customFormat="1" x14ac:dyDescent="0.2"/>
    <row r="231" s="690" customFormat="1" x14ac:dyDescent="0.2"/>
    <row r="232" s="690" customFormat="1" x14ac:dyDescent="0.2"/>
    <row r="233" s="690" customFormat="1" x14ac:dyDescent="0.2"/>
    <row r="234" s="690" customFormat="1" x14ac:dyDescent="0.2"/>
    <row r="235" s="690" customFormat="1" x14ac:dyDescent="0.2"/>
    <row r="236" s="690" customFormat="1" x14ac:dyDescent="0.2"/>
  </sheetData>
  <mergeCells count="5">
    <mergeCell ref="A1:D2"/>
    <mergeCell ref="H3:I3"/>
    <mergeCell ref="B3:C3"/>
    <mergeCell ref="D3:E3"/>
    <mergeCell ref="F3:G3"/>
  </mergeCells>
  <conditionalFormatting sqref="H5:I9">
    <cfRule type="cellIs" dxfId="0" priority="1"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AU310"/>
  <sheetViews>
    <sheetView workbookViewId="0">
      <selection sqref="A1:C2"/>
    </sheetView>
  </sheetViews>
  <sheetFormatPr baseColWidth="10" defaultColWidth="11" defaultRowHeight="12.75" x14ac:dyDescent="0.2"/>
  <cols>
    <col min="1" max="1" width="30.25" style="307" customWidth="1"/>
    <col min="2" max="2" width="11" style="307"/>
    <col min="3" max="3" width="11.625" style="307" customWidth="1"/>
    <col min="4" max="4" width="11" style="307"/>
    <col min="5" max="5" width="11.625" style="307" customWidth="1"/>
    <col min="6" max="6" width="11" style="307"/>
    <col min="7" max="7" width="11.625" style="307" customWidth="1"/>
    <col min="8" max="9" width="10.5" style="307" customWidth="1"/>
    <col min="10" max="12" width="11" style="307"/>
    <col min="13" max="47" width="11" style="12"/>
    <col min="48" max="16384" width="11" style="307"/>
  </cols>
  <sheetData>
    <row r="1" spans="1:47" x14ac:dyDescent="0.2">
      <c r="A1" s="930" t="s">
        <v>40</v>
      </c>
      <c r="B1" s="930"/>
      <c r="C1" s="930"/>
      <c r="D1" s="176"/>
      <c r="E1" s="176"/>
      <c r="F1" s="176"/>
      <c r="G1" s="12"/>
      <c r="H1" s="12"/>
      <c r="I1" s="12"/>
      <c r="J1" s="12"/>
      <c r="K1" s="12"/>
      <c r="L1" s="12"/>
    </row>
    <row r="2" spans="1:47" x14ac:dyDescent="0.2">
      <c r="A2" s="930"/>
      <c r="B2" s="930"/>
      <c r="C2" s="930"/>
      <c r="D2" s="353"/>
      <c r="E2" s="176"/>
      <c r="F2" s="176"/>
      <c r="H2" s="12"/>
      <c r="I2" s="12"/>
      <c r="J2" s="12"/>
      <c r="K2" s="12"/>
    </row>
    <row r="3" spans="1:47" x14ac:dyDescent="0.2">
      <c r="A3" s="352"/>
      <c r="B3" s="12"/>
      <c r="C3" s="12"/>
      <c r="D3" s="12"/>
      <c r="E3" s="12"/>
      <c r="F3" s="12"/>
      <c r="G3" s="12"/>
      <c r="H3" s="308"/>
      <c r="I3" s="340" t="s">
        <v>540</v>
      </c>
      <c r="J3" s="12"/>
      <c r="K3" s="12"/>
      <c r="L3" s="12"/>
    </row>
    <row r="4" spans="1:47" x14ac:dyDescent="0.2">
      <c r="A4" s="185"/>
      <c r="B4" s="944">
        <f>INDICE!A3</f>
        <v>43221</v>
      </c>
      <c r="C4" s="945">
        <v>41671</v>
      </c>
      <c r="D4" s="944">
        <f>DATE(YEAR(B4),MONTH(B4)-1,1)</f>
        <v>43191</v>
      </c>
      <c r="E4" s="945"/>
      <c r="F4" s="944">
        <f>DATE(YEAR(B4)-1,MONTH(B4),1)</f>
        <v>42856</v>
      </c>
      <c r="G4" s="945"/>
      <c r="H4" s="889" t="s">
        <v>454</v>
      </c>
      <c r="I4" s="889"/>
      <c r="J4" s="12"/>
      <c r="K4" s="12"/>
      <c r="L4" s="12"/>
    </row>
    <row r="5" spans="1:47" x14ac:dyDescent="0.2">
      <c r="A5" s="352"/>
      <c r="B5" s="237" t="s">
        <v>54</v>
      </c>
      <c r="C5" s="237" t="s">
        <v>107</v>
      </c>
      <c r="D5" s="237" t="s">
        <v>54</v>
      </c>
      <c r="E5" s="237" t="s">
        <v>107</v>
      </c>
      <c r="F5" s="237" t="s">
        <v>54</v>
      </c>
      <c r="G5" s="237" t="s">
        <v>107</v>
      </c>
      <c r="H5" s="389">
        <f>D4</f>
        <v>43191</v>
      </c>
      <c r="I5" s="389">
        <f>F4</f>
        <v>42856</v>
      </c>
      <c r="J5" s="12"/>
      <c r="K5" s="12"/>
      <c r="L5" s="12"/>
    </row>
    <row r="6" spans="1:47" ht="15" customHeight="1" x14ac:dyDescent="0.2">
      <c r="A6" s="185" t="s">
        <v>403</v>
      </c>
      <c r="B6" s="310">
        <v>7955.3321299999989</v>
      </c>
      <c r="C6" s="309">
        <v>28.897975633040417</v>
      </c>
      <c r="D6" s="310">
        <v>7780.2370000000001</v>
      </c>
      <c r="E6" s="309">
        <v>28.9299756396946</v>
      </c>
      <c r="F6" s="310">
        <v>8933.1939999999995</v>
      </c>
      <c r="G6" s="309">
        <v>30.58711746389579</v>
      </c>
      <c r="H6" s="309">
        <v>2.2505115204073962</v>
      </c>
      <c r="I6" s="309">
        <v>-10.946385693627617</v>
      </c>
      <c r="J6" s="12"/>
      <c r="K6" s="12"/>
      <c r="L6" s="12"/>
    </row>
    <row r="7" spans="1:47" x14ac:dyDescent="0.2">
      <c r="A7" s="351" t="s">
        <v>402</v>
      </c>
      <c r="B7" s="310">
        <v>19573.697</v>
      </c>
      <c r="C7" s="309">
        <v>71.102024366959583</v>
      </c>
      <c r="D7" s="310">
        <v>19113.103999999999</v>
      </c>
      <c r="E7" s="309">
        <v>71.070024360305396</v>
      </c>
      <c r="F7" s="310">
        <v>20272.546000000002</v>
      </c>
      <c r="G7" s="309">
        <v>69.412882536104206</v>
      </c>
      <c r="H7" s="309">
        <v>2.4098283565034793</v>
      </c>
      <c r="I7" s="309">
        <v>-3.4472680441815347</v>
      </c>
      <c r="J7" s="12"/>
      <c r="K7" s="12"/>
      <c r="L7" s="12"/>
    </row>
    <row r="8" spans="1:47" x14ac:dyDescent="0.2">
      <c r="A8" s="222" t="s">
        <v>116</v>
      </c>
      <c r="B8" s="223">
        <v>27529.029129999999</v>
      </c>
      <c r="C8" s="224">
        <v>100</v>
      </c>
      <c r="D8" s="223">
        <v>26893.341</v>
      </c>
      <c r="E8" s="224">
        <v>100</v>
      </c>
      <c r="F8" s="223">
        <v>29205.74</v>
      </c>
      <c r="G8" s="224">
        <v>100</v>
      </c>
      <c r="H8" s="91">
        <v>2.3637380346309471</v>
      </c>
      <c r="I8" s="91">
        <v>-5.7410319683733491</v>
      </c>
      <c r="J8" s="697"/>
      <c r="K8" s="349"/>
    </row>
    <row r="9" spans="1:47" s="331" customFormat="1" x14ac:dyDescent="0.2">
      <c r="A9" s="349"/>
      <c r="B9" s="349"/>
      <c r="C9" s="349"/>
      <c r="D9" s="349"/>
      <c r="E9" s="349"/>
      <c r="F9" s="349"/>
      <c r="H9" s="349"/>
      <c r="I9" s="225" t="s">
        <v>230</v>
      </c>
      <c r="J9" s="332"/>
      <c r="K9" s="332"/>
      <c r="L9" s="332"/>
      <c r="M9" s="537"/>
      <c r="N9" s="537"/>
      <c r="O9" s="537"/>
      <c r="P9" s="537"/>
      <c r="Q9" s="537"/>
      <c r="R9" s="537"/>
      <c r="S9" s="537"/>
      <c r="T9" s="537"/>
      <c r="U9" s="537"/>
      <c r="V9" s="537"/>
      <c r="W9" s="537"/>
      <c r="X9" s="537"/>
      <c r="Y9" s="537"/>
      <c r="Z9" s="537"/>
      <c r="AA9" s="537"/>
      <c r="AB9" s="537"/>
      <c r="AC9" s="537"/>
      <c r="AD9" s="537"/>
      <c r="AE9" s="537"/>
      <c r="AF9" s="537"/>
      <c r="AG9" s="537"/>
      <c r="AH9" s="537"/>
      <c r="AI9" s="537"/>
      <c r="AJ9" s="537"/>
      <c r="AK9" s="537"/>
      <c r="AL9" s="537"/>
      <c r="AM9" s="537"/>
      <c r="AN9" s="537"/>
      <c r="AO9" s="537"/>
      <c r="AP9" s="537"/>
      <c r="AQ9" s="537"/>
      <c r="AR9" s="537"/>
      <c r="AS9" s="537"/>
      <c r="AT9" s="537"/>
      <c r="AU9" s="537"/>
    </row>
    <row r="10" spans="1:47" x14ac:dyDescent="0.2">
      <c r="A10" s="612" t="s">
        <v>538</v>
      </c>
      <c r="B10" s="332"/>
      <c r="C10" s="333"/>
      <c r="D10" s="332"/>
      <c r="E10" s="332"/>
      <c r="F10" s="332"/>
      <c r="G10" s="332"/>
      <c r="H10" s="349"/>
      <c r="I10" s="349"/>
      <c r="J10" s="349"/>
      <c r="K10" s="349"/>
      <c r="L10" s="349"/>
    </row>
    <row r="11" spans="1:47" x14ac:dyDescent="0.2">
      <c r="A11" s="290" t="s">
        <v>539</v>
      </c>
      <c r="B11" s="349"/>
      <c r="C11" s="350"/>
      <c r="D11" s="349"/>
      <c r="E11" s="349"/>
      <c r="F11" s="349"/>
      <c r="G11" s="349"/>
      <c r="H11" s="349"/>
      <c r="I11" s="349"/>
      <c r="J11" s="349"/>
      <c r="K11" s="349"/>
      <c r="L11" s="349"/>
    </row>
    <row r="12" spans="1:47" x14ac:dyDescent="0.2">
      <c r="A12" s="290" t="s">
        <v>501</v>
      </c>
      <c r="B12" s="349"/>
      <c r="C12" s="349"/>
      <c r="D12" s="349"/>
      <c r="E12" s="349"/>
      <c r="F12" s="349"/>
      <c r="G12" s="349"/>
      <c r="H12" s="12"/>
      <c r="I12" s="176"/>
      <c r="J12" s="349"/>
      <c r="K12" s="349"/>
      <c r="L12" s="349"/>
    </row>
    <row r="13" spans="1:47" x14ac:dyDescent="0.2">
      <c r="A13" s="349"/>
      <c r="B13" s="349"/>
      <c r="C13" s="349"/>
      <c r="D13" s="349"/>
      <c r="E13" s="349"/>
      <c r="F13" s="349"/>
      <c r="G13" s="349"/>
      <c r="H13" s="12"/>
      <c r="I13" s="12"/>
      <c r="J13" s="349"/>
      <c r="K13" s="349"/>
      <c r="L13" s="349"/>
    </row>
    <row r="14" spans="1:47" x14ac:dyDescent="0.2">
      <c r="A14" s="349"/>
      <c r="B14" s="349"/>
      <c r="C14" s="349"/>
      <c r="D14" s="349"/>
      <c r="E14" s="349"/>
      <c r="F14" s="349"/>
      <c r="G14" s="349"/>
      <c r="H14" s="12"/>
      <c r="I14" s="12"/>
      <c r="J14" s="12"/>
      <c r="K14" s="12"/>
      <c r="L14" s="12"/>
    </row>
    <row r="15" spans="1:47" x14ac:dyDescent="0.2">
      <c r="A15" s="12"/>
      <c r="B15" s="697"/>
      <c r="C15" s="12"/>
      <c r="D15" s="12"/>
      <c r="E15" s="12"/>
      <c r="F15" s="12"/>
      <c r="G15" s="12"/>
      <c r="H15" s="12"/>
      <c r="I15" s="12"/>
      <c r="J15" s="12"/>
      <c r="K15" s="12"/>
      <c r="L15" s="12"/>
    </row>
    <row r="16" spans="1:47" s="12" customFormat="1" x14ac:dyDescent="0.2"/>
    <row r="17" spans="2:13" s="12" customFormat="1" x14ac:dyDescent="0.2">
      <c r="B17" s="697"/>
    </row>
    <row r="18" spans="2:13" s="12" customFormat="1" x14ac:dyDescent="0.2">
      <c r="B18" s="697"/>
    </row>
    <row r="19" spans="2:13" s="12" customFormat="1" x14ac:dyDescent="0.2">
      <c r="M19" s="12" t="s">
        <v>401</v>
      </c>
    </row>
    <row r="20" spans="2:13" s="12" customFormat="1" x14ac:dyDescent="0.2"/>
    <row r="21" spans="2:13" s="12" customFormat="1" x14ac:dyDescent="0.2">
      <c r="C21" s="697"/>
    </row>
    <row r="22" spans="2:13" s="12" customFormat="1" x14ac:dyDescent="0.2"/>
    <row r="23" spans="2:13" s="12" customFormat="1" x14ac:dyDescent="0.2"/>
    <row r="24" spans="2:13" s="12" customFormat="1" x14ac:dyDescent="0.2"/>
    <row r="25" spans="2:13" s="12" customFormat="1" x14ac:dyDescent="0.2"/>
    <row r="26" spans="2:13" s="12" customFormat="1" x14ac:dyDescent="0.2"/>
    <row r="27" spans="2:13" s="12" customFormat="1" x14ac:dyDescent="0.2"/>
    <row r="28" spans="2:13" s="12" customFormat="1" x14ac:dyDescent="0.2"/>
    <row r="29" spans="2:13" s="12" customFormat="1" x14ac:dyDescent="0.2"/>
    <row r="30" spans="2:13" s="12" customFormat="1" x14ac:dyDescent="0.2"/>
    <row r="31" spans="2:13" s="12" customFormat="1" x14ac:dyDescent="0.2"/>
    <row r="32" spans="2:13"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row r="46" s="12" customFormat="1" x14ac:dyDescent="0.2"/>
    <row r="47" s="12" customFormat="1" x14ac:dyDescent="0.2"/>
    <row r="48" s="12" customFormat="1" x14ac:dyDescent="0.2"/>
    <row r="49" s="12" customFormat="1" x14ac:dyDescent="0.2"/>
    <row r="50" s="12" customFormat="1" x14ac:dyDescent="0.2"/>
    <row r="51" s="12" customFormat="1" x14ac:dyDescent="0.2"/>
    <row r="52" s="12" customFormat="1" x14ac:dyDescent="0.2"/>
    <row r="53" s="12" customFormat="1" x14ac:dyDescent="0.2"/>
    <row r="54" s="12" customFormat="1" x14ac:dyDescent="0.2"/>
    <row r="55" s="12" customFormat="1" x14ac:dyDescent="0.2"/>
    <row r="56" s="12" customFormat="1" x14ac:dyDescent="0.2"/>
    <row r="57" s="12" customFormat="1" x14ac:dyDescent="0.2"/>
    <row r="58" s="12" customFormat="1" x14ac:dyDescent="0.2"/>
    <row r="59" s="12" customFormat="1" x14ac:dyDescent="0.2"/>
    <row r="60" s="12" customFormat="1" x14ac:dyDescent="0.2"/>
    <row r="61" s="12" customFormat="1" x14ac:dyDescent="0.2"/>
    <row r="62" s="12" customFormat="1" x14ac:dyDescent="0.2"/>
    <row r="63" s="12" customFormat="1" x14ac:dyDescent="0.2"/>
    <row r="64" s="12" customFormat="1" x14ac:dyDescent="0.2"/>
    <row r="65" s="12" customFormat="1" x14ac:dyDescent="0.2"/>
    <row r="66" s="12" customFormat="1" x14ac:dyDescent="0.2"/>
    <row r="67" s="12" customFormat="1" x14ac:dyDescent="0.2"/>
    <row r="68" s="12" customFormat="1" x14ac:dyDescent="0.2"/>
    <row r="69" s="12" customFormat="1" x14ac:dyDescent="0.2"/>
    <row r="70" s="12" customFormat="1" x14ac:dyDescent="0.2"/>
    <row r="71" s="12" customFormat="1" x14ac:dyDescent="0.2"/>
    <row r="72" s="12" customFormat="1" x14ac:dyDescent="0.2"/>
    <row r="73" s="12" customFormat="1" x14ac:dyDescent="0.2"/>
    <row r="74" s="12" customFormat="1" x14ac:dyDescent="0.2"/>
    <row r="75" s="12" customFormat="1" x14ac:dyDescent="0.2"/>
    <row r="76" s="12" customFormat="1" x14ac:dyDescent="0.2"/>
    <row r="77" s="12" customFormat="1" x14ac:dyDescent="0.2"/>
    <row r="78" s="12" customFormat="1" x14ac:dyDescent="0.2"/>
    <row r="79" s="12" customFormat="1" x14ac:dyDescent="0.2"/>
    <row r="80" s="12" customFormat="1" x14ac:dyDescent="0.2"/>
    <row r="81" s="12" customFormat="1" x14ac:dyDescent="0.2"/>
    <row r="82" s="12" customFormat="1" x14ac:dyDescent="0.2"/>
    <row r="83" s="12" customFormat="1" x14ac:dyDescent="0.2"/>
    <row r="84" s="12" customFormat="1" x14ac:dyDescent="0.2"/>
    <row r="85" s="12" customFormat="1" x14ac:dyDescent="0.2"/>
    <row r="86" s="12" customFormat="1" x14ac:dyDescent="0.2"/>
    <row r="87" s="12" customFormat="1" x14ac:dyDescent="0.2"/>
    <row r="88" s="12" customFormat="1" x14ac:dyDescent="0.2"/>
    <row r="89" s="12" customFormat="1" x14ac:dyDescent="0.2"/>
    <row r="90" s="12" customFormat="1" x14ac:dyDescent="0.2"/>
    <row r="91" s="12" customFormat="1" x14ac:dyDescent="0.2"/>
    <row r="92" s="12" customFormat="1" x14ac:dyDescent="0.2"/>
    <row r="93" s="12" customFormat="1" x14ac:dyDescent="0.2"/>
    <row r="94" s="12" customFormat="1" x14ac:dyDescent="0.2"/>
    <row r="95" s="12" customFormat="1" x14ac:dyDescent="0.2"/>
    <row r="96" s="12" customFormat="1" x14ac:dyDescent="0.2"/>
    <row r="97" s="12" customFormat="1" x14ac:dyDescent="0.2"/>
    <row r="98" s="12" customFormat="1" x14ac:dyDescent="0.2"/>
    <row r="99" s="12" customFormat="1" x14ac:dyDescent="0.2"/>
    <row r="100" s="12" customFormat="1" x14ac:dyDescent="0.2"/>
    <row r="101" s="12" customFormat="1" x14ac:dyDescent="0.2"/>
    <row r="102" s="12" customFormat="1" x14ac:dyDescent="0.2"/>
    <row r="103" s="12" customFormat="1" x14ac:dyDescent="0.2"/>
    <row r="104" s="12" customFormat="1" x14ac:dyDescent="0.2"/>
    <row r="105" s="12" customFormat="1" x14ac:dyDescent="0.2"/>
    <row r="106" s="12" customFormat="1" x14ac:dyDescent="0.2"/>
    <row r="107" s="12" customFormat="1" x14ac:dyDescent="0.2"/>
    <row r="108" s="12" customFormat="1" x14ac:dyDescent="0.2"/>
    <row r="109" s="12" customFormat="1" x14ac:dyDescent="0.2"/>
    <row r="110" s="12" customFormat="1" x14ac:dyDescent="0.2"/>
    <row r="111" s="12" customFormat="1" x14ac:dyDescent="0.2"/>
    <row r="112" s="12" customFormat="1" x14ac:dyDescent="0.2"/>
    <row r="113" s="12" customFormat="1" x14ac:dyDescent="0.2"/>
    <row r="114" s="12" customFormat="1" x14ac:dyDescent="0.2"/>
    <row r="115" s="12" customFormat="1" x14ac:dyDescent="0.2"/>
    <row r="116" s="12" customFormat="1" x14ac:dyDescent="0.2"/>
    <row r="117" s="12" customFormat="1" x14ac:dyDescent="0.2"/>
    <row r="118" s="12" customFormat="1" x14ac:dyDescent="0.2"/>
    <row r="119" s="12" customFormat="1" x14ac:dyDescent="0.2"/>
    <row r="120" s="12" customFormat="1" x14ac:dyDescent="0.2"/>
    <row r="121" s="12" customFormat="1" x14ac:dyDescent="0.2"/>
    <row r="122" s="12" customFormat="1" x14ac:dyDescent="0.2"/>
    <row r="123" s="12" customFormat="1" x14ac:dyDescent="0.2"/>
    <row r="124" s="12" customFormat="1" x14ac:dyDescent="0.2"/>
    <row r="125" s="12" customFormat="1" x14ac:dyDescent="0.2"/>
    <row r="126" s="12" customFormat="1" x14ac:dyDescent="0.2"/>
    <row r="127" s="12" customFormat="1" x14ac:dyDescent="0.2"/>
    <row r="128" s="12" customFormat="1" x14ac:dyDescent="0.2"/>
    <row r="129" s="12" customFormat="1" x14ac:dyDescent="0.2"/>
    <row r="130" s="12" customFormat="1" x14ac:dyDescent="0.2"/>
    <row r="131" s="12" customFormat="1" x14ac:dyDescent="0.2"/>
    <row r="132" s="12" customFormat="1" x14ac:dyDescent="0.2"/>
    <row r="133" s="12" customFormat="1" x14ac:dyDescent="0.2"/>
    <row r="134" s="12" customFormat="1" x14ac:dyDescent="0.2"/>
    <row r="135" s="12" customFormat="1" x14ac:dyDescent="0.2"/>
    <row r="136" s="12" customFormat="1" x14ac:dyDescent="0.2"/>
    <row r="137" s="12" customFormat="1" x14ac:dyDescent="0.2"/>
    <row r="138" s="12" customFormat="1" x14ac:dyDescent="0.2"/>
    <row r="139" s="12" customFormat="1" x14ac:dyDescent="0.2"/>
    <row r="140" s="12" customFormat="1" x14ac:dyDescent="0.2"/>
    <row r="141" s="12" customFormat="1" x14ac:dyDescent="0.2"/>
    <row r="142" s="12" customFormat="1" x14ac:dyDescent="0.2"/>
    <row r="143" s="12" customFormat="1" x14ac:dyDescent="0.2"/>
    <row r="144" s="12" customFormat="1" x14ac:dyDescent="0.2"/>
    <row r="145" s="12" customFormat="1" x14ac:dyDescent="0.2"/>
    <row r="146" s="12" customFormat="1" x14ac:dyDescent="0.2"/>
    <row r="147" s="12" customFormat="1" x14ac:dyDescent="0.2"/>
    <row r="148" s="12" customFormat="1" x14ac:dyDescent="0.2"/>
    <row r="149" s="12" customFormat="1" x14ac:dyDescent="0.2"/>
    <row r="150" s="12" customFormat="1" x14ac:dyDescent="0.2"/>
    <row r="151" s="12" customFormat="1" x14ac:dyDescent="0.2"/>
    <row r="152" s="12" customFormat="1" x14ac:dyDescent="0.2"/>
    <row r="153" s="12" customFormat="1" x14ac:dyDescent="0.2"/>
    <row r="154" s="12" customFormat="1" x14ac:dyDescent="0.2"/>
    <row r="155" s="12" customFormat="1" x14ac:dyDescent="0.2"/>
    <row r="156" s="12" customFormat="1" x14ac:dyDescent="0.2"/>
    <row r="157" s="12" customFormat="1" x14ac:dyDescent="0.2"/>
    <row r="158" s="12" customFormat="1" x14ac:dyDescent="0.2"/>
    <row r="159" s="12" customFormat="1" x14ac:dyDescent="0.2"/>
    <row r="160" s="12" customFormat="1" x14ac:dyDescent="0.2"/>
    <row r="161" s="12" customFormat="1" x14ac:dyDescent="0.2"/>
    <row r="162" s="12" customFormat="1" x14ac:dyDescent="0.2"/>
    <row r="163" s="12" customFormat="1" x14ac:dyDescent="0.2"/>
    <row r="164" s="12" customFormat="1" x14ac:dyDescent="0.2"/>
    <row r="165" s="12" customFormat="1" x14ac:dyDescent="0.2"/>
    <row r="166" s="12" customFormat="1" x14ac:dyDescent="0.2"/>
    <row r="167" s="12" customFormat="1" x14ac:dyDescent="0.2"/>
    <row r="168" s="12" customFormat="1" x14ac:dyDescent="0.2"/>
    <row r="169" s="12" customFormat="1" x14ac:dyDescent="0.2"/>
    <row r="170" s="12" customFormat="1" x14ac:dyDescent="0.2"/>
    <row r="171" s="12" customFormat="1" x14ac:dyDescent="0.2"/>
    <row r="172" s="12" customFormat="1" x14ac:dyDescent="0.2"/>
    <row r="173" s="12" customFormat="1" x14ac:dyDescent="0.2"/>
    <row r="174" s="12" customFormat="1" x14ac:dyDescent="0.2"/>
    <row r="175" s="12" customFormat="1" x14ac:dyDescent="0.2"/>
    <row r="176" s="12" customFormat="1" x14ac:dyDescent="0.2"/>
    <row r="177" s="12" customFormat="1" x14ac:dyDescent="0.2"/>
    <row r="178" s="12" customFormat="1" x14ac:dyDescent="0.2"/>
    <row r="179" s="12" customFormat="1" x14ac:dyDescent="0.2"/>
    <row r="180" s="12" customFormat="1" x14ac:dyDescent="0.2"/>
    <row r="181" s="12" customFormat="1" x14ac:dyDescent="0.2"/>
    <row r="182" s="12" customFormat="1" x14ac:dyDescent="0.2"/>
    <row r="183" s="12" customFormat="1" x14ac:dyDescent="0.2"/>
    <row r="184" s="12" customFormat="1" x14ac:dyDescent="0.2"/>
    <row r="185" s="12" customFormat="1" x14ac:dyDescent="0.2"/>
    <row r="186" s="12" customFormat="1" x14ac:dyDescent="0.2"/>
    <row r="187" s="12" customFormat="1" x14ac:dyDescent="0.2"/>
    <row r="188" s="12" customFormat="1" x14ac:dyDescent="0.2"/>
    <row r="189" s="12" customFormat="1" x14ac:dyDescent="0.2"/>
    <row r="190" s="12" customFormat="1" x14ac:dyDescent="0.2"/>
    <row r="191" s="12" customFormat="1" x14ac:dyDescent="0.2"/>
    <row r="192" s="12" customFormat="1" x14ac:dyDescent="0.2"/>
    <row r="193" s="12" customFormat="1" x14ac:dyDescent="0.2"/>
    <row r="194" s="12" customFormat="1" x14ac:dyDescent="0.2"/>
    <row r="195" s="12" customFormat="1" x14ac:dyDescent="0.2"/>
    <row r="196" s="12" customFormat="1" x14ac:dyDescent="0.2"/>
    <row r="197" s="12" customFormat="1" x14ac:dyDescent="0.2"/>
    <row r="198" s="12" customFormat="1" x14ac:dyDescent="0.2"/>
    <row r="199" s="12" customFormat="1" x14ac:dyDescent="0.2"/>
    <row r="200" s="12" customFormat="1" x14ac:dyDescent="0.2"/>
    <row r="201" s="12" customFormat="1" x14ac:dyDescent="0.2"/>
    <row r="202" s="12" customFormat="1" x14ac:dyDescent="0.2"/>
    <row r="203" s="12" customFormat="1" x14ac:dyDescent="0.2"/>
    <row r="204" s="12" customFormat="1" x14ac:dyDescent="0.2"/>
    <row r="205" s="12" customFormat="1" x14ac:dyDescent="0.2"/>
    <row r="206" s="12" customFormat="1" x14ac:dyDescent="0.2"/>
    <row r="207" s="12" customFormat="1" x14ac:dyDescent="0.2"/>
    <row r="208" s="12" customFormat="1" x14ac:dyDescent="0.2"/>
    <row r="209" s="12" customFormat="1" x14ac:dyDescent="0.2"/>
    <row r="210" s="12" customFormat="1" x14ac:dyDescent="0.2"/>
    <row r="211" s="12" customFormat="1" x14ac:dyDescent="0.2"/>
    <row r="212" s="12" customFormat="1" x14ac:dyDescent="0.2"/>
    <row r="213" s="12" customFormat="1" x14ac:dyDescent="0.2"/>
    <row r="214" s="12" customFormat="1" x14ac:dyDescent="0.2"/>
    <row r="215" s="12" customFormat="1" x14ac:dyDescent="0.2"/>
    <row r="216" s="12" customFormat="1" x14ac:dyDescent="0.2"/>
    <row r="217" s="12" customFormat="1" x14ac:dyDescent="0.2"/>
    <row r="218" s="12" customFormat="1" x14ac:dyDescent="0.2"/>
    <row r="219" s="12" customFormat="1" x14ac:dyDescent="0.2"/>
    <row r="220" s="12" customFormat="1" x14ac:dyDescent="0.2"/>
    <row r="221" s="12" customFormat="1" x14ac:dyDescent="0.2"/>
    <row r="222" s="12" customFormat="1" x14ac:dyDescent="0.2"/>
    <row r="223" s="12" customFormat="1" x14ac:dyDescent="0.2"/>
    <row r="224" s="12" customFormat="1" x14ac:dyDescent="0.2"/>
    <row r="225" s="12" customFormat="1" x14ac:dyDescent="0.2"/>
    <row r="226" s="12" customFormat="1" x14ac:dyDescent="0.2"/>
    <row r="227" s="12" customFormat="1" x14ac:dyDescent="0.2"/>
    <row r="228" s="12" customFormat="1" x14ac:dyDescent="0.2"/>
    <row r="229" s="12" customFormat="1" x14ac:dyDescent="0.2"/>
    <row r="230" s="12" customFormat="1" x14ac:dyDescent="0.2"/>
    <row r="231" s="12" customFormat="1" x14ac:dyDescent="0.2"/>
    <row r="232" s="12" customFormat="1" x14ac:dyDescent="0.2"/>
    <row r="233" s="12" customFormat="1" x14ac:dyDescent="0.2"/>
    <row r="234" s="12" customFormat="1" x14ac:dyDescent="0.2"/>
    <row r="235" s="12" customFormat="1" x14ac:dyDescent="0.2"/>
    <row r="236" s="12" customFormat="1" x14ac:dyDescent="0.2"/>
    <row r="237" s="12" customFormat="1" x14ac:dyDescent="0.2"/>
    <row r="238" s="12" customFormat="1" x14ac:dyDescent="0.2"/>
    <row r="239" s="12" customFormat="1" x14ac:dyDescent="0.2"/>
    <row r="240" s="12" customFormat="1" x14ac:dyDescent="0.2"/>
    <row r="241" s="12" customFormat="1" x14ac:dyDescent="0.2"/>
    <row r="242" s="12" customFormat="1" x14ac:dyDescent="0.2"/>
    <row r="243" s="12" customFormat="1" x14ac:dyDescent="0.2"/>
    <row r="244" s="12" customFormat="1" x14ac:dyDescent="0.2"/>
    <row r="245" s="12" customFormat="1" x14ac:dyDescent="0.2"/>
    <row r="246" s="12" customFormat="1" x14ac:dyDescent="0.2"/>
    <row r="247" s="12" customFormat="1" x14ac:dyDescent="0.2"/>
    <row r="248" s="12" customFormat="1" x14ac:dyDescent="0.2"/>
    <row r="249" s="12" customFormat="1" x14ac:dyDescent="0.2"/>
    <row r="250" s="12" customFormat="1" x14ac:dyDescent="0.2"/>
    <row r="251" s="12" customFormat="1" x14ac:dyDescent="0.2"/>
    <row r="252" s="12" customFormat="1" x14ac:dyDescent="0.2"/>
    <row r="253" s="12" customFormat="1" x14ac:dyDescent="0.2"/>
    <row r="254" s="12" customFormat="1" x14ac:dyDescent="0.2"/>
    <row r="255" s="12" customFormat="1" x14ac:dyDescent="0.2"/>
    <row r="256" s="12" customFormat="1" x14ac:dyDescent="0.2"/>
    <row r="257" s="12" customFormat="1" x14ac:dyDescent="0.2"/>
    <row r="258" s="12" customFormat="1" x14ac:dyDescent="0.2"/>
    <row r="259" s="12" customFormat="1" x14ac:dyDescent="0.2"/>
    <row r="260" s="12" customFormat="1" x14ac:dyDescent="0.2"/>
    <row r="261" s="12" customFormat="1" x14ac:dyDescent="0.2"/>
    <row r="262" s="12" customFormat="1" x14ac:dyDescent="0.2"/>
    <row r="263" s="12" customFormat="1" x14ac:dyDescent="0.2"/>
    <row r="264" s="12" customFormat="1" x14ac:dyDescent="0.2"/>
    <row r="265" s="12" customFormat="1" x14ac:dyDescent="0.2"/>
    <row r="266" s="12" customFormat="1" x14ac:dyDescent="0.2"/>
    <row r="267" s="12" customFormat="1" x14ac:dyDescent="0.2"/>
    <row r="268" s="12" customFormat="1" x14ac:dyDescent="0.2"/>
    <row r="269" s="12" customFormat="1" x14ac:dyDescent="0.2"/>
    <row r="270" s="12" customFormat="1" x14ac:dyDescent="0.2"/>
    <row r="271" s="12" customFormat="1" x14ac:dyDescent="0.2"/>
    <row r="272" s="12" customFormat="1" x14ac:dyDescent="0.2"/>
    <row r="273" s="12" customFormat="1" x14ac:dyDescent="0.2"/>
    <row r="274" s="12" customFormat="1" x14ac:dyDescent="0.2"/>
    <row r="275" s="12" customFormat="1" x14ac:dyDescent="0.2"/>
    <row r="276" s="12" customFormat="1" x14ac:dyDescent="0.2"/>
    <row r="277" s="12" customFormat="1" x14ac:dyDescent="0.2"/>
    <row r="278" s="12" customFormat="1" x14ac:dyDescent="0.2"/>
    <row r="279" s="12" customFormat="1" x14ac:dyDescent="0.2"/>
    <row r="280" s="12" customFormat="1" x14ac:dyDescent="0.2"/>
    <row r="281" s="12" customFormat="1" x14ac:dyDescent="0.2"/>
    <row r="282" s="12" customFormat="1" x14ac:dyDescent="0.2"/>
    <row r="283" s="12" customFormat="1" x14ac:dyDescent="0.2"/>
    <row r="284" s="12" customFormat="1" x14ac:dyDescent="0.2"/>
    <row r="285" s="12" customFormat="1" x14ac:dyDescent="0.2"/>
    <row r="286" s="12" customFormat="1" x14ac:dyDescent="0.2"/>
    <row r="287" s="12" customFormat="1" x14ac:dyDescent="0.2"/>
    <row r="288" s="12" customFormat="1" x14ac:dyDescent="0.2"/>
    <row r="289" s="12" customFormat="1" x14ac:dyDescent="0.2"/>
    <row r="290" s="12" customFormat="1" x14ac:dyDescent="0.2"/>
    <row r="291" s="12" customFormat="1" x14ac:dyDescent="0.2"/>
    <row r="292" s="12" customFormat="1" x14ac:dyDescent="0.2"/>
    <row r="293" s="12" customFormat="1" x14ac:dyDescent="0.2"/>
    <row r="294" s="12" customFormat="1" x14ac:dyDescent="0.2"/>
    <row r="295" s="12" customFormat="1" x14ac:dyDescent="0.2"/>
    <row r="296" s="12" customFormat="1" x14ac:dyDescent="0.2"/>
    <row r="297" s="12" customFormat="1" x14ac:dyDescent="0.2"/>
    <row r="298" s="12" customFormat="1" x14ac:dyDescent="0.2"/>
    <row r="299" s="12" customFormat="1" x14ac:dyDescent="0.2"/>
    <row r="300" s="12" customFormat="1" x14ac:dyDescent="0.2"/>
    <row r="301" s="12" customFormat="1" x14ac:dyDescent="0.2"/>
    <row r="302" s="12" customFormat="1" x14ac:dyDescent="0.2"/>
    <row r="303" s="12" customFormat="1" x14ac:dyDescent="0.2"/>
    <row r="304" s="12" customFormat="1" x14ac:dyDescent="0.2"/>
    <row r="305" s="12" customFormat="1" x14ac:dyDescent="0.2"/>
    <row r="306" s="12" customFormat="1" x14ac:dyDescent="0.2"/>
    <row r="307" s="12" customFormat="1" x14ac:dyDescent="0.2"/>
    <row r="308" s="12" customFormat="1" x14ac:dyDescent="0.2"/>
    <row r="309" s="12" customFormat="1" x14ac:dyDescent="0.2"/>
    <row r="310" s="12"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1:GR337"/>
  <sheetViews>
    <sheetView workbookViewId="0">
      <selection sqref="A1:D2"/>
    </sheetView>
  </sheetViews>
  <sheetFormatPr baseColWidth="10" defaultRowHeight="14.25" x14ac:dyDescent="0.2"/>
  <cols>
    <col min="1" max="1" width="22" customWidth="1"/>
    <col min="2" max="2" width="14.125" customWidth="1"/>
    <col min="5" max="5" width="18.875" customWidth="1"/>
    <col min="6" max="6" width="12.875" customWidth="1"/>
    <col min="8" max="47" width="11" style="690"/>
  </cols>
  <sheetData>
    <row r="1" spans="1:7" x14ac:dyDescent="0.2">
      <c r="A1" s="946" t="s">
        <v>1</v>
      </c>
      <c r="B1" s="946"/>
      <c r="C1" s="946"/>
      <c r="D1" s="946"/>
      <c r="E1" s="354"/>
      <c r="F1" s="354"/>
      <c r="G1" s="355"/>
    </row>
    <row r="2" spans="1:7" x14ac:dyDescent="0.2">
      <c r="A2" s="946"/>
      <c r="B2" s="946"/>
      <c r="C2" s="946"/>
      <c r="D2" s="946"/>
      <c r="E2" s="355"/>
      <c r="F2" s="355"/>
      <c r="G2" s="355"/>
    </row>
    <row r="3" spans="1:7" x14ac:dyDescent="0.2">
      <c r="A3" s="532"/>
      <c r="B3" s="532"/>
      <c r="C3" s="532"/>
      <c r="D3" s="355"/>
      <c r="E3" s="355"/>
      <c r="F3" s="355"/>
      <c r="G3" s="355"/>
    </row>
    <row r="4" spans="1:7" x14ac:dyDescent="0.2">
      <c r="A4" s="356" t="s">
        <v>404</v>
      </c>
      <c r="B4" s="355"/>
      <c r="C4" s="355"/>
      <c r="D4" s="355"/>
      <c r="E4" s="355"/>
      <c r="F4" s="355"/>
      <c r="G4" s="355"/>
    </row>
    <row r="5" spans="1:7" x14ac:dyDescent="0.2">
      <c r="A5" s="357"/>
      <c r="B5" s="357" t="s">
        <v>405</v>
      </c>
      <c r="C5" s="357" t="s">
        <v>406</v>
      </c>
      <c r="D5" s="357" t="s">
        <v>407</v>
      </c>
      <c r="E5" s="357" t="s">
        <v>408</v>
      </c>
      <c r="F5" s="357" t="s">
        <v>54</v>
      </c>
      <c r="G5" s="355"/>
    </row>
    <row r="6" spans="1:7" x14ac:dyDescent="0.2">
      <c r="A6" s="358" t="s">
        <v>405</v>
      </c>
      <c r="B6" s="359">
        <v>1</v>
      </c>
      <c r="C6" s="359">
        <v>238.8</v>
      </c>
      <c r="D6" s="359">
        <v>0.23880000000000001</v>
      </c>
      <c r="E6" s="360" t="s">
        <v>409</v>
      </c>
      <c r="F6" s="360">
        <v>0.27779999999999999</v>
      </c>
      <c r="G6" s="355"/>
    </row>
    <row r="7" spans="1:7" x14ac:dyDescent="0.2">
      <c r="A7" s="361" t="s">
        <v>406</v>
      </c>
      <c r="B7" s="362" t="s">
        <v>410</v>
      </c>
      <c r="C7" s="363">
        <v>1</v>
      </c>
      <c r="D7" s="364" t="s">
        <v>411</v>
      </c>
      <c r="E7" s="364" t="s">
        <v>412</v>
      </c>
      <c r="F7" s="362" t="s">
        <v>413</v>
      </c>
      <c r="G7" s="355"/>
    </row>
    <row r="8" spans="1:7" x14ac:dyDescent="0.2">
      <c r="A8" s="361" t="s">
        <v>407</v>
      </c>
      <c r="B8" s="362">
        <v>4.1867999999999999</v>
      </c>
      <c r="C8" s="364" t="s">
        <v>414</v>
      </c>
      <c r="D8" s="363">
        <v>1</v>
      </c>
      <c r="E8" s="364" t="s">
        <v>415</v>
      </c>
      <c r="F8" s="362">
        <v>1.163</v>
      </c>
      <c r="G8" s="355"/>
    </row>
    <row r="9" spans="1:7" x14ac:dyDescent="0.2">
      <c r="A9" s="361" t="s">
        <v>408</v>
      </c>
      <c r="B9" s="362" t="s">
        <v>416</v>
      </c>
      <c r="C9" s="364" t="s">
        <v>417</v>
      </c>
      <c r="D9" s="364" t="s">
        <v>418</v>
      </c>
      <c r="E9" s="362">
        <v>1</v>
      </c>
      <c r="F9" s="365">
        <v>11630</v>
      </c>
      <c r="G9" s="355"/>
    </row>
    <row r="10" spans="1:7" x14ac:dyDescent="0.2">
      <c r="A10" s="366" t="s">
        <v>54</v>
      </c>
      <c r="B10" s="367">
        <v>3.6</v>
      </c>
      <c r="C10" s="367">
        <v>860</v>
      </c>
      <c r="D10" s="367">
        <v>0.86</v>
      </c>
      <c r="E10" s="368" t="s">
        <v>419</v>
      </c>
      <c r="F10" s="367">
        <v>1</v>
      </c>
      <c r="G10" s="355"/>
    </row>
    <row r="11" spans="1:7" x14ac:dyDescent="0.2">
      <c r="A11" s="361"/>
      <c r="B11" s="363"/>
      <c r="C11" s="363"/>
      <c r="D11" s="363"/>
      <c r="E11" s="362"/>
      <c r="F11" s="363"/>
      <c r="G11" s="355"/>
    </row>
    <row r="12" spans="1:7" x14ac:dyDescent="0.2">
      <c r="A12" s="356"/>
      <c r="B12" s="355"/>
      <c r="C12" s="355"/>
      <c r="D12" s="355"/>
      <c r="E12" s="369"/>
      <c r="F12" s="355"/>
      <c r="G12" s="355"/>
    </row>
    <row r="13" spans="1:7" x14ac:dyDescent="0.2">
      <c r="A13" s="356" t="s">
        <v>420</v>
      </c>
      <c r="B13" s="355"/>
      <c r="C13" s="355"/>
      <c r="D13" s="355"/>
      <c r="E13" s="355"/>
      <c r="F13" s="355"/>
      <c r="G13" s="355"/>
    </row>
    <row r="14" spans="1:7" x14ac:dyDescent="0.2">
      <c r="A14" s="357"/>
      <c r="B14" s="370" t="s">
        <v>421</v>
      </c>
      <c r="C14" s="357" t="s">
        <v>422</v>
      </c>
      <c r="D14" s="357" t="s">
        <v>423</v>
      </c>
      <c r="E14" s="357" t="s">
        <v>424</v>
      </c>
      <c r="F14" s="357" t="s">
        <v>425</v>
      </c>
      <c r="G14" s="363"/>
    </row>
    <row r="15" spans="1:7" x14ac:dyDescent="0.2">
      <c r="A15" s="358" t="s">
        <v>421</v>
      </c>
      <c r="B15" s="359">
        <v>1</v>
      </c>
      <c r="C15" s="359">
        <v>2.3810000000000001E-2</v>
      </c>
      <c r="D15" s="359">
        <v>0.13370000000000001</v>
      </c>
      <c r="E15" s="359">
        <v>3.7850000000000001</v>
      </c>
      <c r="F15" s="359">
        <v>3.8E-3</v>
      </c>
      <c r="G15" s="363"/>
    </row>
    <row r="16" spans="1:7" x14ac:dyDescent="0.2">
      <c r="A16" s="361" t="s">
        <v>422</v>
      </c>
      <c r="B16" s="363">
        <v>42</v>
      </c>
      <c r="C16" s="363">
        <v>1</v>
      </c>
      <c r="D16" s="363">
        <v>5.6150000000000002</v>
      </c>
      <c r="E16" s="363">
        <v>159</v>
      </c>
      <c r="F16" s="363">
        <v>0.159</v>
      </c>
      <c r="G16" s="363"/>
    </row>
    <row r="17" spans="1:7" x14ac:dyDescent="0.2">
      <c r="A17" s="361" t="s">
        <v>423</v>
      </c>
      <c r="B17" s="363">
        <v>7.48</v>
      </c>
      <c r="C17" s="363">
        <v>0.17810000000000001</v>
      </c>
      <c r="D17" s="363">
        <v>1</v>
      </c>
      <c r="E17" s="363">
        <v>28.3</v>
      </c>
      <c r="F17" s="363">
        <v>2.8299999999999999E-2</v>
      </c>
      <c r="G17" s="363"/>
    </row>
    <row r="18" spans="1:7" x14ac:dyDescent="0.2">
      <c r="A18" s="361" t="s">
        <v>424</v>
      </c>
      <c r="B18" s="363">
        <v>0.26419999999999999</v>
      </c>
      <c r="C18" s="363">
        <v>6.3E-3</v>
      </c>
      <c r="D18" s="363">
        <v>3.5299999999999998E-2</v>
      </c>
      <c r="E18" s="363">
        <v>1</v>
      </c>
      <c r="F18" s="363">
        <v>1E-3</v>
      </c>
      <c r="G18" s="363"/>
    </row>
    <row r="19" spans="1:7" x14ac:dyDescent="0.2">
      <c r="A19" s="366" t="s">
        <v>425</v>
      </c>
      <c r="B19" s="367">
        <v>264.2</v>
      </c>
      <c r="C19" s="367">
        <v>6.2889999999999997</v>
      </c>
      <c r="D19" s="367">
        <v>35.314700000000002</v>
      </c>
      <c r="E19" s="371">
        <v>1000</v>
      </c>
      <c r="F19" s="367">
        <v>1</v>
      </c>
      <c r="G19" s="363"/>
    </row>
    <row r="20" spans="1:7" x14ac:dyDescent="0.2">
      <c r="A20" s="355"/>
      <c r="B20" s="355"/>
      <c r="C20" s="355"/>
      <c r="D20" s="355"/>
      <c r="E20" s="355"/>
      <c r="F20" s="355"/>
      <c r="G20" s="355"/>
    </row>
    <row r="21" spans="1:7" x14ac:dyDescent="0.2">
      <c r="A21" s="355"/>
      <c r="B21" s="355"/>
      <c r="C21" s="355"/>
      <c r="D21" s="355"/>
      <c r="E21" s="355"/>
      <c r="F21" s="355"/>
      <c r="G21" s="355"/>
    </row>
    <row r="22" spans="1:7" x14ac:dyDescent="0.2">
      <c r="A22" s="356" t="s">
        <v>426</v>
      </c>
      <c r="B22" s="355"/>
      <c r="C22" s="355"/>
      <c r="D22" s="355"/>
      <c r="E22" s="355"/>
      <c r="F22" s="355"/>
      <c r="G22" s="355"/>
    </row>
    <row r="23" spans="1:7" x14ac:dyDescent="0.2">
      <c r="A23" s="372" t="s">
        <v>294</v>
      </c>
      <c r="B23" s="372"/>
      <c r="C23" s="372"/>
      <c r="D23" s="372"/>
      <c r="E23" s="372"/>
      <c r="F23" s="372"/>
      <c r="G23" s="355"/>
    </row>
    <row r="24" spans="1:7" x14ac:dyDescent="0.2">
      <c r="A24" s="947" t="s">
        <v>427</v>
      </c>
      <c r="B24" s="947"/>
      <c r="C24" s="947"/>
      <c r="D24" s="948" t="s">
        <v>428</v>
      </c>
      <c r="E24" s="948"/>
      <c r="F24" s="948"/>
      <c r="G24" s="355"/>
    </row>
    <row r="25" spans="1:7" x14ac:dyDescent="0.2">
      <c r="A25" s="355"/>
      <c r="B25" s="355"/>
      <c r="C25" s="355"/>
      <c r="D25" s="355"/>
      <c r="E25" s="355"/>
      <c r="F25" s="355"/>
      <c r="G25" s="355"/>
    </row>
    <row r="26" spans="1:7" x14ac:dyDescent="0.2">
      <c r="A26" s="355"/>
      <c r="B26" s="355"/>
      <c r="C26" s="355"/>
      <c r="D26" s="355"/>
      <c r="E26" s="355"/>
      <c r="F26" s="355"/>
      <c r="G26" s="355"/>
    </row>
    <row r="27" spans="1:7" x14ac:dyDescent="0.2">
      <c r="A27" s="59" t="s">
        <v>429</v>
      </c>
      <c r="B27" s="355"/>
      <c r="C27" s="59"/>
      <c r="D27" s="356" t="s">
        <v>430</v>
      </c>
      <c r="E27" s="355"/>
      <c r="F27" s="355"/>
      <c r="G27" s="355"/>
    </row>
    <row r="28" spans="1:7" x14ac:dyDescent="0.2">
      <c r="A28" s="370" t="s">
        <v>294</v>
      </c>
      <c r="B28" s="357" t="s">
        <v>432</v>
      </c>
      <c r="C28" s="57"/>
      <c r="D28" s="358" t="s">
        <v>111</v>
      </c>
      <c r="E28" s="359"/>
      <c r="F28" s="360" t="s">
        <v>433</v>
      </c>
      <c r="G28" s="355"/>
    </row>
    <row r="29" spans="1:7" x14ac:dyDescent="0.2">
      <c r="A29" s="373" t="s">
        <v>638</v>
      </c>
      <c r="B29" s="374" t="s">
        <v>437</v>
      </c>
      <c r="C29" s="57"/>
      <c r="D29" s="366" t="s">
        <v>398</v>
      </c>
      <c r="E29" s="367"/>
      <c r="F29" s="368" t="s">
        <v>438</v>
      </c>
      <c r="G29" s="355"/>
    </row>
    <row r="30" spans="1:7" x14ac:dyDescent="0.2">
      <c r="A30" s="375" t="s">
        <v>639</v>
      </c>
      <c r="B30" s="376" t="s">
        <v>439</v>
      </c>
      <c r="C30" s="355"/>
      <c r="D30" s="355"/>
      <c r="E30" s="355"/>
      <c r="F30" s="355"/>
      <c r="G30" s="355"/>
    </row>
    <row r="31" spans="1:7" x14ac:dyDescent="0.2">
      <c r="A31" s="355"/>
      <c r="B31" s="355"/>
      <c r="C31" s="355"/>
      <c r="D31" s="355"/>
      <c r="E31" s="355"/>
      <c r="F31" s="355"/>
      <c r="G31" s="355"/>
    </row>
    <row r="32" spans="1:7" x14ac:dyDescent="0.2">
      <c r="A32" s="355"/>
      <c r="B32" s="355"/>
      <c r="C32" s="355"/>
      <c r="D32" s="355"/>
      <c r="E32" s="355"/>
      <c r="F32" s="355"/>
      <c r="G32" s="355"/>
    </row>
    <row r="33" spans="1:7" x14ac:dyDescent="0.2">
      <c r="A33" s="356" t="s">
        <v>431</v>
      </c>
      <c r="B33" s="355"/>
      <c r="C33" s="355"/>
      <c r="D33" s="355"/>
      <c r="E33" s="356" t="s">
        <v>440</v>
      </c>
      <c r="F33" s="355"/>
      <c r="G33" s="355"/>
    </row>
    <row r="34" spans="1:7" x14ac:dyDescent="0.2">
      <c r="A34" s="372" t="s">
        <v>434</v>
      </c>
      <c r="B34" s="372" t="s">
        <v>435</v>
      </c>
      <c r="C34" s="372" t="s">
        <v>436</v>
      </c>
      <c r="D34" s="363"/>
      <c r="E34" s="357"/>
      <c r="F34" s="357" t="s">
        <v>441</v>
      </c>
      <c r="G34" s="355"/>
    </row>
    <row r="35" spans="1:7" x14ac:dyDescent="0.2">
      <c r="A35" s="1"/>
      <c r="B35" s="1"/>
      <c r="C35" s="1"/>
      <c r="D35" s="1"/>
      <c r="E35" s="358" t="s">
        <v>442</v>
      </c>
      <c r="F35" s="377">
        <v>11.6</v>
      </c>
      <c r="G35" s="355"/>
    </row>
    <row r="36" spans="1:7" x14ac:dyDescent="0.2">
      <c r="A36" s="1"/>
      <c r="B36" s="1"/>
      <c r="C36" s="1"/>
      <c r="D36" s="1"/>
      <c r="E36" s="361" t="s">
        <v>48</v>
      </c>
      <c r="F36" s="377">
        <v>8.5299999999999994</v>
      </c>
      <c r="G36" s="355"/>
    </row>
    <row r="37" spans="1:7" ht="14.25" customHeight="1" x14ac:dyDescent="0.2">
      <c r="A37" s="1"/>
      <c r="B37" s="1"/>
      <c r="C37" s="1"/>
      <c r="D37" s="1"/>
      <c r="E37" s="361" t="s">
        <v>49</v>
      </c>
      <c r="F37" s="377">
        <v>7.88</v>
      </c>
      <c r="G37" s="355"/>
    </row>
    <row r="38" spans="1:7" ht="14.25" customHeight="1" x14ac:dyDescent="0.2">
      <c r="A38" s="1"/>
      <c r="B38" s="1"/>
      <c r="C38" s="1"/>
      <c r="D38" s="1"/>
      <c r="E38" s="845" t="s">
        <v>443</v>
      </c>
      <c r="F38" s="377">
        <v>7.93</v>
      </c>
      <c r="G38" s="355"/>
    </row>
    <row r="39" spans="1:7" x14ac:dyDescent="0.2">
      <c r="A39" s="1"/>
      <c r="B39" s="1"/>
      <c r="C39" s="1"/>
      <c r="D39" s="1"/>
      <c r="E39" s="361" t="s">
        <v>126</v>
      </c>
      <c r="F39" s="377">
        <v>7.46</v>
      </c>
      <c r="G39" s="355"/>
    </row>
    <row r="40" spans="1:7" x14ac:dyDescent="0.2">
      <c r="A40" s="1"/>
      <c r="B40" s="1"/>
      <c r="C40" s="1"/>
      <c r="D40" s="1"/>
      <c r="E40" s="361" t="s">
        <v>127</v>
      </c>
      <c r="F40" s="377">
        <v>6.66</v>
      </c>
      <c r="G40" s="355"/>
    </row>
    <row r="41" spans="1:7" x14ac:dyDescent="0.2">
      <c r="A41" s="1"/>
      <c r="B41" s="1"/>
      <c r="C41" s="1"/>
      <c r="D41" s="1"/>
      <c r="E41" s="366" t="s">
        <v>444</v>
      </c>
      <c r="F41" s="378">
        <v>8</v>
      </c>
      <c r="G41" s="355"/>
    </row>
    <row r="42" spans="1:7" x14ac:dyDescent="0.2">
      <c r="A42" s="355"/>
      <c r="B42" s="355"/>
      <c r="C42" s="355"/>
      <c r="D42" s="355"/>
      <c r="E42" s="355"/>
      <c r="F42" s="355"/>
      <c r="G42" s="355"/>
    </row>
    <row r="43" spans="1:7" ht="15" x14ac:dyDescent="0.25">
      <c r="A43" s="379" t="s">
        <v>655</v>
      </c>
      <c r="B43" s="355"/>
      <c r="C43" s="355"/>
      <c r="D43" s="355"/>
      <c r="E43" s="355"/>
      <c r="F43" s="355"/>
      <c r="G43" s="355"/>
    </row>
    <row r="44" spans="1:7" x14ac:dyDescent="0.2">
      <c r="A44" s="690" t="s">
        <v>656</v>
      </c>
      <c r="B44" s="355"/>
      <c r="C44" s="355"/>
      <c r="D44" s="355"/>
      <c r="E44" s="355"/>
      <c r="F44" s="355"/>
      <c r="G44" s="355"/>
    </row>
    <row r="45" spans="1:7" x14ac:dyDescent="0.2">
      <c r="A45" s="355"/>
      <c r="B45" s="355"/>
      <c r="C45" s="355"/>
      <c r="D45" s="355"/>
      <c r="E45" s="355"/>
      <c r="F45" s="355"/>
      <c r="G45" s="355"/>
    </row>
    <row r="46" spans="1:7" ht="15" x14ac:dyDescent="0.25">
      <c r="A46" s="379" t="s">
        <v>445</v>
      </c>
      <c r="B46" s="1"/>
      <c r="C46" s="1"/>
      <c r="D46" s="1"/>
      <c r="E46" s="1"/>
      <c r="F46" s="1"/>
      <c r="G46" s="1"/>
    </row>
    <row r="47" spans="1:7" ht="14.25" customHeight="1" x14ac:dyDescent="0.2">
      <c r="A47" s="949" t="s">
        <v>626</v>
      </c>
      <c r="B47" s="949"/>
      <c r="C47" s="949"/>
      <c r="D47" s="949"/>
      <c r="E47" s="949"/>
      <c r="F47" s="949"/>
      <c r="G47" s="949"/>
    </row>
    <row r="48" spans="1:7" x14ac:dyDescent="0.2">
      <c r="A48" s="949"/>
      <c r="B48" s="949"/>
      <c r="C48" s="949"/>
      <c r="D48" s="949"/>
      <c r="E48" s="949"/>
      <c r="F48" s="949"/>
      <c r="G48" s="949"/>
    </row>
    <row r="49" spans="1:200" x14ac:dyDescent="0.2">
      <c r="A49" s="949"/>
      <c r="B49" s="949"/>
      <c r="C49" s="949"/>
      <c r="D49" s="949"/>
      <c r="E49" s="949"/>
      <c r="F49" s="949"/>
      <c r="G49" s="949"/>
    </row>
    <row r="50" spans="1:200" ht="15" x14ac:dyDescent="0.25">
      <c r="A50" s="379" t="s">
        <v>446</v>
      </c>
      <c r="B50" s="1"/>
      <c r="C50" s="1"/>
      <c r="D50" s="1"/>
      <c r="E50" s="1"/>
      <c r="F50" s="1"/>
      <c r="G50" s="1"/>
    </row>
    <row r="51" spans="1:200" x14ac:dyDescent="0.2">
      <c r="A51" s="1" t="s">
        <v>645</v>
      </c>
      <c r="B51" s="1"/>
      <c r="C51" s="1"/>
      <c r="D51" s="1"/>
      <c r="E51" s="1"/>
      <c r="F51" s="1"/>
      <c r="G51" s="1"/>
    </row>
    <row r="52" spans="1:200" x14ac:dyDescent="0.2">
      <c r="A52" s="1" t="s">
        <v>663</v>
      </c>
      <c r="B52" s="1"/>
      <c r="C52" s="1"/>
      <c r="D52" s="1"/>
      <c r="E52" s="1"/>
      <c r="F52" s="1"/>
      <c r="G52" s="1"/>
    </row>
    <row r="53" spans="1:200" x14ac:dyDescent="0.2">
      <c r="A53" s="1" t="s">
        <v>646</v>
      </c>
      <c r="B53" s="1"/>
      <c r="C53" s="1"/>
      <c r="D53" s="1"/>
      <c r="E53" s="1"/>
      <c r="F53" s="1"/>
      <c r="G53" s="1"/>
    </row>
    <row r="54" spans="1:200" x14ac:dyDescent="0.2">
      <c r="A54" s="1"/>
      <c r="B54" s="1"/>
      <c r="C54" s="1"/>
      <c r="D54" s="1"/>
      <c r="E54" s="1"/>
      <c r="F54" s="1"/>
      <c r="G54" s="1"/>
    </row>
    <row r="55" spans="1:200" ht="15" x14ac:dyDescent="0.25">
      <c r="A55" s="379" t="s">
        <v>447</v>
      </c>
      <c r="B55" s="1"/>
      <c r="C55" s="1"/>
      <c r="D55" s="1"/>
      <c r="E55" s="1"/>
      <c r="F55" s="1"/>
      <c r="G55" s="1"/>
    </row>
    <row r="56" spans="1:200" ht="14.25" customHeight="1" x14ac:dyDescent="0.2">
      <c r="A56" s="949" t="s">
        <v>627</v>
      </c>
      <c r="B56" s="949"/>
      <c r="C56" s="949"/>
      <c r="D56" s="949"/>
      <c r="E56" s="949"/>
      <c r="F56" s="949"/>
      <c r="G56" s="949"/>
      <c r="AV56" s="690"/>
      <c r="AW56" s="690"/>
      <c r="AX56" s="690"/>
      <c r="AY56" s="690"/>
      <c r="AZ56" s="690"/>
      <c r="BA56" s="690"/>
      <c r="BB56" s="690"/>
      <c r="BC56" s="690"/>
      <c r="BD56" s="690"/>
      <c r="BE56" s="690"/>
      <c r="BF56" s="690"/>
      <c r="BG56" s="690"/>
      <c r="BH56" s="690"/>
      <c r="BI56" s="690"/>
      <c r="BJ56" s="690"/>
      <c r="BK56" s="690"/>
      <c r="BL56" s="690"/>
      <c r="BM56" s="690"/>
      <c r="BN56" s="690"/>
      <c r="BO56" s="690"/>
      <c r="BP56" s="690"/>
      <c r="BQ56" s="690"/>
      <c r="BR56" s="690"/>
      <c r="BS56" s="690"/>
      <c r="BT56" s="690"/>
      <c r="BU56" s="690"/>
      <c r="BV56" s="690"/>
      <c r="BW56" s="690"/>
      <c r="BX56" s="690"/>
      <c r="BY56" s="690"/>
      <c r="BZ56" s="690"/>
      <c r="CA56" s="690"/>
      <c r="CB56" s="690"/>
      <c r="CC56" s="690"/>
      <c r="CD56" s="690"/>
      <c r="CE56" s="690"/>
      <c r="CF56" s="690"/>
      <c r="CG56" s="690"/>
      <c r="CH56" s="690"/>
      <c r="CI56" s="690"/>
      <c r="CJ56" s="690"/>
      <c r="CK56" s="690"/>
      <c r="CL56" s="690"/>
      <c r="CM56" s="690"/>
      <c r="CN56" s="690"/>
      <c r="CO56" s="690"/>
      <c r="CP56" s="690"/>
      <c r="CQ56" s="690"/>
      <c r="CR56" s="690"/>
      <c r="CS56" s="690"/>
      <c r="CT56" s="690"/>
      <c r="CU56" s="690"/>
      <c r="CV56" s="690"/>
      <c r="CW56" s="690"/>
      <c r="CX56" s="690"/>
      <c r="CY56" s="690"/>
      <c r="CZ56" s="690"/>
      <c r="DA56" s="690"/>
      <c r="DB56" s="690"/>
      <c r="DC56" s="690"/>
      <c r="DD56" s="690"/>
      <c r="DE56" s="690"/>
      <c r="DF56" s="690"/>
      <c r="DG56" s="690"/>
      <c r="DH56" s="690"/>
      <c r="DI56" s="690"/>
      <c r="DJ56" s="690"/>
      <c r="DK56" s="690"/>
      <c r="DL56" s="690"/>
      <c r="DM56" s="690"/>
      <c r="DN56" s="690"/>
      <c r="DO56" s="690"/>
      <c r="DP56" s="690"/>
      <c r="DQ56" s="690"/>
      <c r="DR56" s="690"/>
      <c r="DS56" s="690"/>
      <c r="DT56" s="690"/>
      <c r="DU56" s="690"/>
      <c r="DV56" s="690"/>
      <c r="DW56" s="690"/>
      <c r="DX56" s="690"/>
      <c r="DY56" s="690"/>
      <c r="DZ56" s="690"/>
      <c r="EA56" s="690"/>
      <c r="EB56" s="690"/>
      <c r="EC56" s="690"/>
      <c r="ED56" s="690"/>
      <c r="EE56" s="690"/>
      <c r="EF56" s="690"/>
      <c r="EG56" s="690"/>
      <c r="EH56" s="690"/>
      <c r="EI56" s="690"/>
      <c r="EJ56" s="690"/>
      <c r="EK56" s="690"/>
      <c r="EL56" s="690"/>
      <c r="EM56" s="690"/>
      <c r="EN56" s="690"/>
      <c r="EO56" s="690"/>
      <c r="EP56" s="690"/>
      <c r="EQ56" s="690"/>
      <c r="ER56" s="690"/>
      <c r="ES56" s="690"/>
      <c r="ET56" s="690"/>
      <c r="EU56" s="690"/>
      <c r="EV56" s="690"/>
      <c r="EW56" s="690"/>
      <c r="EX56" s="690"/>
      <c r="EY56" s="690"/>
      <c r="EZ56" s="690"/>
      <c r="FA56" s="690"/>
      <c r="FB56" s="690"/>
      <c r="FC56" s="690"/>
      <c r="FD56" s="690"/>
      <c r="FE56" s="690"/>
      <c r="FF56" s="690"/>
      <c r="FG56" s="690"/>
      <c r="FH56" s="690"/>
      <c r="FI56" s="690"/>
      <c r="FJ56" s="690"/>
      <c r="FK56" s="690"/>
      <c r="FL56" s="690"/>
      <c r="FM56" s="690"/>
      <c r="FN56" s="690"/>
      <c r="FO56" s="690"/>
      <c r="FP56" s="690"/>
      <c r="FQ56" s="690"/>
      <c r="FR56" s="690"/>
      <c r="FS56" s="690"/>
      <c r="FT56" s="690"/>
      <c r="FU56" s="690"/>
      <c r="FV56" s="690"/>
      <c r="FW56" s="690"/>
      <c r="FX56" s="690"/>
      <c r="FY56" s="690"/>
      <c r="FZ56" s="690"/>
      <c r="GA56" s="690"/>
      <c r="GB56" s="690"/>
      <c r="GC56" s="690"/>
      <c r="GD56" s="690"/>
      <c r="GE56" s="690"/>
      <c r="GF56" s="690"/>
      <c r="GG56" s="690"/>
      <c r="GH56" s="690"/>
      <c r="GI56" s="690"/>
      <c r="GJ56" s="690"/>
      <c r="GK56" s="690"/>
      <c r="GL56" s="690"/>
      <c r="GM56" s="690"/>
      <c r="GN56" s="690"/>
      <c r="GO56" s="690"/>
      <c r="GP56" s="690"/>
      <c r="GQ56" s="690"/>
      <c r="GR56" s="690"/>
    </row>
    <row r="57" spans="1:200" x14ac:dyDescent="0.2">
      <c r="A57" s="949"/>
      <c r="B57" s="949"/>
      <c r="C57" s="949"/>
      <c r="D57" s="949"/>
      <c r="E57" s="949"/>
      <c r="F57" s="949"/>
      <c r="G57" s="949"/>
      <c r="AV57" s="690"/>
      <c r="AW57" s="690"/>
      <c r="AX57" s="690"/>
      <c r="AY57" s="690"/>
      <c r="AZ57" s="690"/>
      <c r="BA57" s="690"/>
      <c r="BB57" s="690"/>
      <c r="BC57" s="690"/>
      <c r="BD57" s="690"/>
      <c r="BE57" s="690"/>
      <c r="BF57" s="690"/>
      <c r="BG57" s="690"/>
      <c r="BH57" s="690"/>
      <c r="BI57" s="690"/>
      <c r="BJ57" s="690"/>
      <c r="BK57" s="690"/>
      <c r="BL57" s="690"/>
      <c r="BM57" s="690"/>
      <c r="BN57" s="690"/>
      <c r="BO57" s="690"/>
      <c r="BP57" s="690"/>
      <c r="BQ57" s="690"/>
      <c r="BR57" s="690"/>
      <c r="BS57" s="690"/>
      <c r="BT57" s="690"/>
      <c r="BU57" s="690"/>
      <c r="BV57" s="690"/>
      <c r="BW57" s="690"/>
      <c r="BX57" s="690"/>
      <c r="BY57" s="690"/>
      <c r="BZ57" s="690"/>
      <c r="CA57" s="690"/>
      <c r="CB57" s="690"/>
      <c r="CC57" s="690"/>
      <c r="CD57" s="690"/>
      <c r="CE57" s="690"/>
      <c r="CF57" s="690"/>
      <c r="CG57" s="690"/>
      <c r="CH57" s="690"/>
      <c r="CI57" s="690"/>
      <c r="CJ57" s="690"/>
      <c r="CK57" s="690"/>
      <c r="CL57" s="690"/>
      <c r="CM57" s="690"/>
      <c r="CN57" s="690"/>
      <c r="CO57" s="690"/>
      <c r="CP57" s="690"/>
      <c r="CQ57" s="690"/>
      <c r="CR57" s="690"/>
      <c r="CS57" s="690"/>
      <c r="CT57" s="690"/>
      <c r="CU57" s="690"/>
      <c r="CV57" s="690"/>
      <c r="CW57" s="690"/>
      <c r="CX57" s="690"/>
      <c r="CY57" s="690"/>
      <c r="CZ57" s="690"/>
      <c r="DA57" s="690"/>
      <c r="DB57" s="690"/>
      <c r="DC57" s="690"/>
      <c r="DD57" s="690"/>
      <c r="DE57" s="690"/>
      <c r="DF57" s="690"/>
      <c r="DG57" s="690"/>
      <c r="DH57" s="690"/>
      <c r="DI57" s="690"/>
      <c r="DJ57" s="690"/>
      <c r="DK57" s="690"/>
      <c r="DL57" s="690"/>
      <c r="DM57" s="690"/>
      <c r="DN57" s="690"/>
      <c r="DO57" s="690"/>
      <c r="DP57" s="690"/>
      <c r="DQ57" s="690"/>
      <c r="DR57" s="690"/>
      <c r="DS57" s="690"/>
      <c r="DT57" s="690"/>
      <c r="DU57" s="690"/>
      <c r="DV57" s="690"/>
      <c r="DW57" s="690"/>
      <c r="DX57" s="690"/>
      <c r="DY57" s="690"/>
      <c r="DZ57" s="690"/>
      <c r="EA57" s="690"/>
      <c r="EB57" s="690"/>
      <c r="EC57" s="690"/>
      <c r="ED57" s="690"/>
      <c r="EE57" s="690"/>
      <c r="EF57" s="690"/>
      <c r="EG57" s="690"/>
      <c r="EH57" s="690"/>
      <c r="EI57" s="690"/>
      <c r="EJ57" s="690"/>
      <c r="EK57" s="690"/>
      <c r="EL57" s="690"/>
      <c r="EM57" s="690"/>
      <c r="EN57" s="690"/>
      <c r="EO57" s="690"/>
      <c r="EP57" s="690"/>
      <c r="EQ57" s="690"/>
      <c r="ER57" s="690"/>
      <c r="ES57" s="690"/>
      <c r="ET57" s="690"/>
      <c r="EU57" s="690"/>
      <c r="EV57" s="690"/>
      <c r="EW57" s="690"/>
      <c r="EX57" s="690"/>
      <c r="EY57" s="690"/>
      <c r="EZ57" s="690"/>
      <c r="FA57" s="690"/>
      <c r="FB57" s="690"/>
      <c r="FC57" s="690"/>
      <c r="FD57" s="690"/>
      <c r="FE57" s="690"/>
      <c r="FF57" s="690"/>
      <c r="FG57" s="690"/>
      <c r="FH57" s="690"/>
      <c r="FI57" s="690"/>
      <c r="FJ57" s="690"/>
      <c r="FK57" s="690"/>
      <c r="FL57" s="690"/>
      <c r="FM57" s="690"/>
      <c r="FN57" s="690"/>
      <c r="FO57" s="690"/>
      <c r="FP57" s="690"/>
      <c r="FQ57" s="690"/>
      <c r="FR57" s="690"/>
      <c r="FS57" s="690"/>
      <c r="FT57" s="690"/>
      <c r="FU57" s="690"/>
      <c r="FV57" s="690"/>
      <c r="FW57" s="690"/>
      <c r="FX57" s="690"/>
      <c r="FY57" s="690"/>
      <c r="FZ57" s="690"/>
      <c r="GA57" s="690"/>
      <c r="GB57" s="690"/>
      <c r="GC57" s="690"/>
      <c r="GD57" s="690"/>
      <c r="GE57" s="690"/>
      <c r="GF57" s="690"/>
      <c r="GG57" s="690"/>
      <c r="GH57" s="690"/>
      <c r="GI57" s="690"/>
      <c r="GJ57" s="690"/>
      <c r="GK57" s="690"/>
      <c r="GL57" s="690"/>
      <c r="GM57" s="690"/>
      <c r="GN57" s="690"/>
      <c r="GO57" s="690"/>
      <c r="GP57" s="690"/>
      <c r="GQ57" s="690"/>
      <c r="GR57" s="690"/>
    </row>
    <row r="58" spans="1:200" x14ac:dyDescent="0.2">
      <c r="A58" s="949"/>
      <c r="B58" s="949"/>
      <c r="C58" s="949"/>
      <c r="D58" s="949"/>
      <c r="E58" s="949"/>
      <c r="F58" s="949"/>
      <c r="G58" s="949"/>
      <c r="AV58" s="690"/>
      <c r="AW58" s="690"/>
      <c r="AX58" s="690"/>
      <c r="AY58" s="690"/>
      <c r="AZ58" s="690"/>
      <c r="BA58" s="690"/>
      <c r="BB58" s="690"/>
      <c r="BC58" s="690"/>
      <c r="BD58" s="690"/>
      <c r="BE58" s="690"/>
      <c r="BF58" s="690"/>
      <c r="BG58" s="690"/>
      <c r="BH58" s="690"/>
      <c r="BI58" s="690"/>
      <c r="BJ58" s="690"/>
      <c r="BK58" s="690"/>
      <c r="BL58" s="690"/>
      <c r="BM58" s="690"/>
      <c r="BN58" s="690"/>
      <c r="BO58" s="690"/>
      <c r="BP58" s="690"/>
      <c r="BQ58" s="690"/>
      <c r="BR58" s="690"/>
      <c r="BS58" s="690"/>
      <c r="BT58" s="690"/>
      <c r="BU58" s="690"/>
      <c r="BV58" s="690"/>
      <c r="BW58" s="690"/>
      <c r="BX58" s="690"/>
      <c r="BY58" s="690"/>
      <c r="BZ58" s="690"/>
      <c r="CA58" s="690"/>
      <c r="CB58" s="690"/>
      <c r="CC58" s="690"/>
      <c r="CD58" s="690"/>
      <c r="CE58" s="690"/>
      <c r="CF58" s="690"/>
      <c r="CG58" s="690"/>
      <c r="CH58" s="690"/>
      <c r="CI58" s="690"/>
      <c r="CJ58" s="690"/>
      <c r="CK58" s="690"/>
      <c r="CL58" s="690"/>
      <c r="CM58" s="690"/>
      <c r="CN58" s="690"/>
      <c r="CO58" s="690"/>
      <c r="CP58" s="690"/>
      <c r="CQ58" s="690"/>
      <c r="CR58" s="690"/>
      <c r="CS58" s="690"/>
      <c r="CT58" s="690"/>
      <c r="CU58" s="690"/>
      <c r="CV58" s="690"/>
      <c r="CW58" s="690"/>
      <c r="CX58" s="690"/>
      <c r="CY58" s="690"/>
      <c r="CZ58" s="690"/>
      <c r="DA58" s="690"/>
      <c r="DB58" s="690"/>
      <c r="DC58" s="690"/>
      <c r="DD58" s="690"/>
      <c r="DE58" s="690"/>
      <c r="DF58" s="690"/>
      <c r="DG58" s="690"/>
      <c r="DH58" s="690"/>
      <c r="DI58" s="690"/>
      <c r="DJ58" s="690"/>
      <c r="DK58" s="690"/>
      <c r="DL58" s="690"/>
      <c r="DM58" s="690"/>
      <c r="DN58" s="690"/>
      <c r="DO58" s="690"/>
      <c r="DP58" s="690"/>
      <c r="DQ58" s="690"/>
      <c r="DR58" s="690"/>
      <c r="DS58" s="690"/>
      <c r="DT58" s="690"/>
      <c r="DU58" s="690"/>
      <c r="DV58" s="690"/>
      <c r="DW58" s="690"/>
      <c r="DX58" s="690"/>
      <c r="DY58" s="690"/>
      <c r="DZ58" s="690"/>
      <c r="EA58" s="690"/>
      <c r="EB58" s="690"/>
      <c r="EC58" s="690"/>
      <c r="ED58" s="690"/>
      <c r="EE58" s="690"/>
      <c r="EF58" s="690"/>
      <c r="EG58" s="690"/>
      <c r="EH58" s="690"/>
      <c r="EI58" s="690"/>
      <c r="EJ58" s="690"/>
      <c r="EK58" s="690"/>
      <c r="EL58" s="690"/>
      <c r="EM58" s="690"/>
      <c r="EN58" s="690"/>
      <c r="EO58" s="690"/>
      <c r="EP58" s="690"/>
      <c r="EQ58" s="690"/>
      <c r="ER58" s="690"/>
      <c r="ES58" s="690"/>
      <c r="ET58" s="690"/>
      <c r="EU58" s="690"/>
      <c r="EV58" s="690"/>
      <c r="EW58" s="690"/>
      <c r="EX58" s="690"/>
      <c r="EY58" s="690"/>
      <c r="EZ58" s="690"/>
      <c r="FA58" s="690"/>
      <c r="FB58" s="690"/>
      <c r="FC58" s="690"/>
      <c r="FD58" s="690"/>
      <c r="FE58" s="690"/>
      <c r="FF58" s="690"/>
      <c r="FG58" s="690"/>
      <c r="FH58" s="690"/>
      <c r="FI58" s="690"/>
      <c r="FJ58" s="690"/>
      <c r="FK58" s="690"/>
      <c r="FL58" s="690"/>
      <c r="FM58" s="690"/>
      <c r="FN58" s="690"/>
      <c r="FO58" s="690"/>
      <c r="FP58" s="690"/>
      <c r="FQ58" s="690"/>
      <c r="FR58" s="690"/>
      <c r="FS58" s="690"/>
      <c r="FT58" s="690"/>
      <c r="FU58" s="690"/>
      <c r="FV58" s="690"/>
      <c r="FW58" s="690"/>
      <c r="FX58" s="690"/>
      <c r="FY58" s="690"/>
      <c r="FZ58" s="690"/>
      <c r="GA58" s="690"/>
      <c r="GB58" s="690"/>
      <c r="GC58" s="690"/>
      <c r="GD58" s="690"/>
      <c r="GE58" s="690"/>
      <c r="GF58" s="690"/>
      <c r="GG58" s="690"/>
      <c r="GH58" s="690"/>
      <c r="GI58" s="690"/>
      <c r="GJ58" s="690"/>
      <c r="GK58" s="690"/>
      <c r="GL58" s="690"/>
      <c r="GM58" s="690"/>
      <c r="GN58" s="690"/>
      <c r="GO58" s="690"/>
      <c r="GP58" s="690"/>
      <c r="GQ58" s="690"/>
      <c r="GR58" s="690"/>
    </row>
    <row r="59" spans="1:200" x14ac:dyDescent="0.2">
      <c r="A59" s="949"/>
      <c r="B59" s="949"/>
      <c r="C59" s="949"/>
      <c r="D59" s="949"/>
      <c r="E59" s="949"/>
      <c r="F59" s="949"/>
      <c r="G59" s="949"/>
      <c r="AV59" s="690"/>
      <c r="AW59" s="690"/>
      <c r="AX59" s="690"/>
      <c r="AY59" s="690"/>
      <c r="AZ59" s="690"/>
      <c r="BA59" s="690"/>
      <c r="BB59" s="690"/>
      <c r="BC59" s="690"/>
      <c r="BD59" s="690"/>
      <c r="BE59" s="690"/>
      <c r="BF59" s="690"/>
      <c r="BG59" s="690"/>
      <c r="BH59" s="690"/>
      <c r="BI59" s="690"/>
      <c r="BJ59" s="690"/>
      <c r="BK59" s="690"/>
      <c r="BL59" s="690"/>
      <c r="BM59" s="690"/>
      <c r="BN59" s="690"/>
      <c r="BO59" s="690"/>
      <c r="BP59" s="690"/>
      <c r="BQ59" s="690"/>
      <c r="BR59" s="690"/>
      <c r="BS59" s="690"/>
      <c r="BT59" s="690"/>
      <c r="BU59" s="690"/>
      <c r="BV59" s="690"/>
      <c r="BW59" s="690"/>
      <c r="BX59" s="690"/>
      <c r="BY59" s="690"/>
      <c r="BZ59" s="690"/>
      <c r="CA59" s="690"/>
      <c r="CB59" s="690"/>
      <c r="CC59" s="690"/>
      <c r="CD59" s="690"/>
      <c r="CE59" s="690"/>
      <c r="CF59" s="690"/>
      <c r="CG59" s="690"/>
      <c r="CH59" s="690"/>
      <c r="CI59" s="690"/>
      <c r="CJ59" s="690"/>
      <c r="CK59" s="690"/>
      <c r="CL59" s="690"/>
      <c r="CM59" s="690"/>
      <c r="CN59" s="690"/>
      <c r="CO59" s="690"/>
      <c r="CP59" s="690"/>
      <c r="CQ59" s="690"/>
      <c r="CR59" s="690"/>
      <c r="CS59" s="690"/>
      <c r="CT59" s="690"/>
      <c r="CU59" s="690"/>
      <c r="CV59" s="690"/>
      <c r="CW59" s="690"/>
      <c r="CX59" s="690"/>
      <c r="CY59" s="690"/>
      <c r="CZ59" s="690"/>
      <c r="DA59" s="690"/>
      <c r="DB59" s="690"/>
      <c r="DC59" s="690"/>
      <c r="DD59" s="690"/>
      <c r="DE59" s="690"/>
      <c r="DF59" s="690"/>
      <c r="DG59" s="690"/>
      <c r="DH59" s="690"/>
      <c r="DI59" s="690"/>
      <c r="DJ59" s="690"/>
      <c r="DK59" s="690"/>
      <c r="DL59" s="690"/>
      <c r="DM59" s="690"/>
      <c r="DN59" s="690"/>
      <c r="DO59" s="690"/>
      <c r="DP59" s="690"/>
      <c r="DQ59" s="690"/>
      <c r="DR59" s="690"/>
      <c r="DS59" s="690"/>
      <c r="DT59" s="690"/>
      <c r="DU59" s="690"/>
      <c r="DV59" s="690"/>
      <c r="DW59" s="690"/>
      <c r="DX59" s="690"/>
      <c r="DY59" s="690"/>
      <c r="DZ59" s="690"/>
      <c r="EA59" s="690"/>
      <c r="EB59" s="690"/>
      <c r="EC59" s="690"/>
      <c r="ED59" s="690"/>
      <c r="EE59" s="690"/>
      <c r="EF59" s="690"/>
      <c r="EG59" s="690"/>
      <c r="EH59" s="690"/>
      <c r="EI59" s="690"/>
      <c r="EJ59" s="690"/>
      <c r="EK59" s="690"/>
      <c r="EL59" s="690"/>
      <c r="EM59" s="690"/>
      <c r="EN59" s="690"/>
      <c r="EO59" s="690"/>
      <c r="EP59" s="690"/>
      <c r="EQ59" s="690"/>
      <c r="ER59" s="690"/>
      <c r="ES59" s="690"/>
      <c r="ET59" s="690"/>
      <c r="EU59" s="690"/>
      <c r="EV59" s="690"/>
      <c r="EW59" s="690"/>
      <c r="EX59" s="690"/>
      <c r="EY59" s="690"/>
      <c r="EZ59" s="690"/>
      <c r="FA59" s="690"/>
      <c r="FB59" s="690"/>
      <c r="FC59" s="690"/>
      <c r="FD59" s="690"/>
      <c r="FE59" s="690"/>
      <c r="FF59" s="690"/>
      <c r="FG59" s="690"/>
      <c r="FH59" s="690"/>
      <c r="FI59" s="690"/>
      <c r="FJ59" s="690"/>
      <c r="FK59" s="690"/>
      <c r="FL59" s="690"/>
      <c r="FM59" s="690"/>
      <c r="FN59" s="690"/>
      <c r="FO59" s="690"/>
      <c r="FP59" s="690"/>
      <c r="FQ59" s="690"/>
      <c r="FR59" s="690"/>
      <c r="FS59" s="690"/>
      <c r="FT59" s="690"/>
      <c r="FU59" s="690"/>
      <c r="FV59" s="690"/>
      <c r="FW59" s="690"/>
      <c r="FX59" s="690"/>
      <c r="FY59" s="690"/>
      <c r="FZ59" s="690"/>
      <c r="GA59" s="690"/>
      <c r="GB59" s="690"/>
      <c r="GC59" s="690"/>
      <c r="GD59" s="690"/>
      <c r="GE59" s="690"/>
      <c r="GF59" s="690"/>
      <c r="GG59" s="690"/>
      <c r="GH59" s="690"/>
      <c r="GI59" s="690"/>
      <c r="GJ59" s="690"/>
      <c r="GK59" s="690"/>
      <c r="GL59" s="690"/>
      <c r="GM59" s="690"/>
      <c r="GN59" s="690"/>
      <c r="GO59" s="690"/>
      <c r="GP59" s="690"/>
      <c r="GQ59" s="690"/>
      <c r="GR59" s="690"/>
    </row>
    <row r="60" spans="1:200" x14ac:dyDescent="0.2">
      <c r="A60" s="949"/>
      <c r="B60" s="949"/>
      <c r="C60" s="949"/>
      <c r="D60" s="949"/>
      <c r="E60" s="949"/>
      <c r="F60" s="949"/>
      <c r="G60" s="949"/>
    </row>
    <row r="61" spans="1:200" ht="15" x14ac:dyDescent="0.25">
      <c r="A61" s="379" t="s">
        <v>586</v>
      </c>
      <c r="B61" s="1"/>
      <c r="C61" s="1"/>
      <c r="D61" s="1"/>
      <c r="E61" s="1"/>
      <c r="F61" s="1"/>
      <c r="G61" s="1"/>
    </row>
    <row r="62" spans="1:200" x14ac:dyDescent="0.2">
      <c r="A62" s="1" t="s">
        <v>641</v>
      </c>
      <c r="B62" s="1"/>
      <c r="C62" s="1"/>
      <c r="D62" s="1"/>
      <c r="E62" s="1"/>
      <c r="F62" s="1"/>
      <c r="G62" s="1"/>
    </row>
    <row r="63" spans="1:200" x14ac:dyDescent="0.2">
      <c r="A63" s="1" t="s">
        <v>640</v>
      </c>
      <c r="B63" s="1"/>
      <c r="C63" s="1"/>
      <c r="D63" s="1"/>
      <c r="E63" s="1"/>
      <c r="F63" s="1"/>
      <c r="G63" s="1"/>
    </row>
    <row r="64" spans="1:200" x14ac:dyDescent="0.2">
      <c r="A64" s="1"/>
      <c r="B64" s="1"/>
      <c r="C64" s="1"/>
      <c r="D64" s="1"/>
      <c r="E64" s="1"/>
      <c r="F64" s="1"/>
      <c r="G64" s="1"/>
    </row>
    <row r="65" spans="1:7" ht="15" x14ac:dyDescent="0.25">
      <c r="A65" s="379" t="s">
        <v>448</v>
      </c>
      <c r="B65" s="1"/>
      <c r="C65" s="1"/>
      <c r="D65" s="1"/>
      <c r="E65" s="1"/>
      <c r="F65" s="1"/>
      <c r="G65" s="1"/>
    </row>
    <row r="66" spans="1:7" x14ac:dyDescent="0.2">
      <c r="A66" s="1" t="s">
        <v>642</v>
      </c>
      <c r="B66" s="1"/>
      <c r="C66" s="1"/>
      <c r="D66" s="1"/>
      <c r="E66" s="1"/>
      <c r="F66" s="1"/>
      <c r="G66" s="1"/>
    </row>
    <row r="67" spans="1:7" x14ac:dyDescent="0.2">
      <c r="A67" s="1" t="s">
        <v>644</v>
      </c>
      <c r="B67" s="1"/>
      <c r="C67" s="1"/>
      <c r="D67" s="1"/>
      <c r="E67" s="1"/>
      <c r="F67" s="1"/>
      <c r="G67" s="1"/>
    </row>
    <row r="68" spans="1:7" x14ac:dyDescent="0.2">
      <c r="A68" s="1" t="s">
        <v>643</v>
      </c>
      <c r="B68" s="1"/>
      <c r="C68" s="1"/>
      <c r="D68" s="1"/>
      <c r="E68" s="1"/>
      <c r="F68" s="1"/>
      <c r="G68" s="1"/>
    </row>
    <row r="69" spans="1:7" s="690" customFormat="1" x14ac:dyDescent="0.2"/>
    <row r="70" spans="1:7" s="690" customFormat="1" x14ac:dyDescent="0.2"/>
    <row r="71" spans="1:7" s="690" customFormat="1" x14ac:dyDescent="0.2"/>
    <row r="72" spans="1:7" s="690" customFormat="1" x14ac:dyDescent="0.2"/>
    <row r="73" spans="1:7" s="690" customFormat="1" x14ac:dyDescent="0.2"/>
    <row r="74" spans="1:7" s="690" customFormat="1" x14ac:dyDescent="0.2"/>
    <row r="75" spans="1:7" s="690" customFormat="1" x14ac:dyDescent="0.2"/>
    <row r="76" spans="1:7" s="690" customFormat="1" x14ac:dyDescent="0.2"/>
    <row r="77" spans="1:7" s="690" customFormat="1" x14ac:dyDescent="0.2"/>
    <row r="78" spans="1:7" s="690" customFormat="1" x14ac:dyDescent="0.2"/>
    <row r="79" spans="1:7" s="690" customFormat="1" x14ac:dyDescent="0.2"/>
    <row r="80" spans="1:7" s="690" customFormat="1" x14ac:dyDescent="0.2"/>
    <row r="81" s="690" customFormat="1" x14ac:dyDescent="0.2"/>
    <row r="82" s="690" customFormat="1" x14ac:dyDescent="0.2"/>
    <row r="83" s="690" customFormat="1" x14ac:dyDescent="0.2"/>
    <row r="84" s="690" customFormat="1" x14ac:dyDescent="0.2"/>
    <row r="85" s="690" customFormat="1" x14ac:dyDescent="0.2"/>
    <row r="86" s="690" customFormat="1" x14ac:dyDescent="0.2"/>
    <row r="87" s="690" customFormat="1" x14ac:dyDescent="0.2"/>
    <row r="88" s="690" customFormat="1" x14ac:dyDescent="0.2"/>
    <row r="89" s="690" customFormat="1" x14ac:dyDescent="0.2"/>
    <row r="90" s="690" customFormat="1" x14ac:dyDescent="0.2"/>
    <row r="91" s="690" customFormat="1" x14ac:dyDescent="0.2"/>
    <row r="92" s="690" customFormat="1" x14ac:dyDescent="0.2"/>
    <row r="93" s="690" customFormat="1" x14ac:dyDescent="0.2"/>
    <row r="94" s="690" customFormat="1" x14ac:dyDescent="0.2"/>
    <row r="95" s="690" customFormat="1" x14ac:dyDescent="0.2"/>
    <row r="96" s="690" customFormat="1" x14ac:dyDescent="0.2"/>
    <row r="97" s="690" customFormat="1" x14ac:dyDescent="0.2"/>
    <row r="98" s="690" customFormat="1" x14ac:dyDescent="0.2"/>
    <row r="99" s="690" customFormat="1" x14ac:dyDescent="0.2"/>
    <row r="100" s="690" customFormat="1" x14ac:dyDescent="0.2"/>
    <row r="101" s="690" customFormat="1" x14ac:dyDescent="0.2"/>
    <row r="102" s="690" customFormat="1" x14ac:dyDescent="0.2"/>
    <row r="103" s="690" customFormat="1" x14ac:dyDescent="0.2"/>
    <row r="104" s="690" customFormat="1" x14ac:dyDescent="0.2"/>
    <row r="105" s="690" customFormat="1" x14ac:dyDescent="0.2"/>
    <row r="106" s="690" customFormat="1" x14ac:dyDescent="0.2"/>
    <row r="107" s="690" customFormat="1" x14ac:dyDescent="0.2"/>
    <row r="108" s="690" customFormat="1" x14ac:dyDescent="0.2"/>
    <row r="109" s="690" customFormat="1" x14ac:dyDescent="0.2"/>
    <row r="110" s="690" customFormat="1" x14ac:dyDescent="0.2"/>
    <row r="111" s="690" customFormat="1" x14ac:dyDescent="0.2"/>
    <row r="112" s="690" customFormat="1" x14ac:dyDescent="0.2"/>
    <row r="113" s="690" customFormat="1" x14ac:dyDescent="0.2"/>
    <row r="114" s="690" customFormat="1" x14ac:dyDescent="0.2"/>
    <row r="115" s="690" customFormat="1" x14ac:dyDescent="0.2"/>
    <row r="116" s="690" customFormat="1" x14ac:dyDescent="0.2"/>
    <row r="117" s="690" customFormat="1" x14ac:dyDescent="0.2"/>
    <row r="118" s="690" customFormat="1" x14ac:dyDescent="0.2"/>
    <row r="119" s="690" customFormat="1" x14ac:dyDescent="0.2"/>
    <row r="120" s="690" customFormat="1" x14ac:dyDescent="0.2"/>
    <row r="121" s="690" customFormat="1" x14ac:dyDescent="0.2"/>
    <row r="122" s="690" customFormat="1" x14ac:dyDescent="0.2"/>
    <row r="123" s="690" customFormat="1" x14ac:dyDescent="0.2"/>
    <row r="124" s="690" customFormat="1" x14ac:dyDescent="0.2"/>
    <row r="125" s="690" customFormat="1" x14ac:dyDescent="0.2"/>
    <row r="126" s="690" customFormat="1" x14ac:dyDescent="0.2"/>
    <row r="127" s="690" customFormat="1" x14ac:dyDescent="0.2"/>
    <row r="128" s="690" customFormat="1" x14ac:dyDescent="0.2"/>
    <row r="129" s="690" customFormat="1" x14ac:dyDescent="0.2"/>
    <row r="130" s="690" customFormat="1" x14ac:dyDescent="0.2"/>
    <row r="131" s="690" customFormat="1" x14ac:dyDescent="0.2"/>
    <row r="132" s="690" customFormat="1" x14ac:dyDescent="0.2"/>
    <row r="133" s="690" customFormat="1" x14ac:dyDescent="0.2"/>
    <row r="134" s="690" customFormat="1" x14ac:dyDescent="0.2"/>
    <row r="135" s="690" customFormat="1" x14ac:dyDescent="0.2"/>
    <row r="136" s="690" customFormat="1" x14ac:dyDescent="0.2"/>
    <row r="137" s="690" customFormat="1" x14ac:dyDescent="0.2"/>
    <row r="138" s="690" customFormat="1" x14ac:dyDescent="0.2"/>
    <row r="139" s="690" customFormat="1" x14ac:dyDescent="0.2"/>
    <row r="140" s="690" customFormat="1" x14ac:dyDescent="0.2"/>
    <row r="141" s="690" customFormat="1" x14ac:dyDescent="0.2"/>
    <row r="142" s="690" customFormat="1" x14ac:dyDescent="0.2"/>
    <row r="143" s="690" customFormat="1" x14ac:dyDescent="0.2"/>
    <row r="144" s="690" customFormat="1" x14ac:dyDescent="0.2"/>
    <row r="145" s="690" customFormat="1" x14ac:dyDescent="0.2"/>
    <row r="146" s="690" customFormat="1" x14ac:dyDescent="0.2"/>
    <row r="147" s="690" customFormat="1" x14ac:dyDescent="0.2"/>
    <row r="148" s="690" customFormat="1" x14ac:dyDescent="0.2"/>
    <row r="149" s="690" customFormat="1" x14ac:dyDescent="0.2"/>
    <row r="150" s="690" customFormat="1" x14ac:dyDescent="0.2"/>
    <row r="151" s="690" customFormat="1" x14ac:dyDescent="0.2"/>
    <row r="152" s="690" customFormat="1" x14ac:dyDescent="0.2"/>
    <row r="153" s="690" customFormat="1" x14ac:dyDescent="0.2"/>
    <row r="154" s="690" customFormat="1" x14ac:dyDescent="0.2"/>
    <row r="155" s="690" customFormat="1" x14ac:dyDescent="0.2"/>
    <row r="156" s="690" customFormat="1" x14ac:dyDescent="0.2"/>
    <row r="157" s="690" customFormat="1" x14ac:dyDescent="0.2"/>
    <row r="158" s="690" customFormat="1" x14ac:dyDescent="0.2"/>
    <row r="159" s="690" customFormat="1" x14ac:dyDescent="0.2"/>
    <row r="160" s="690" customFormat="1" x14ac:dyDescent="0.2"/>
    <row r="161" s="690" customFormat="1" x14ac:dyDescent="0.2"/>
    <row r="162" s="690" customFormat="1" x14ac:dyDescent="0.2"/>
    <row r="163" s="690" customFormat="1" x14ac:dyDescent="0.2"/>
    <row r="164" s="690" customFormat="1" x14ac:dyDescent="0.2"/>
    <row r="165" s="690" customFormat="1" x14ac:dyDescent="0.2"/>
    <row r="166" s="690" customFormat="1" x14ac:dyDescent="0.2"/>
    <row r="167" s="690" customFormat="1" x14ac:dyDescent="0.2"/>
    <row r="168" s="690" customFormat="1" x14ac:dyDescent="0.2"/>
    <row r="169" s="690" customFormat="1" x14ac:dyDescent="0.2"/>
    <row r="170" s="690" customFormat="1" x14ac:dyDescent="0.2"/>
    <row r="171" s="690" customFormat="1" x14ac:dyDescent="0.2"/>
    <row r="172" s="690" customFormat="1" x14ac:dyDescent="0.2"/>
    <row r="173" s="690" customFormat="1" x14ac:dyDescent="0.2"/>
    <row r="174" s="690" customFormat="1" x14ac:dyDescent="0.2"/>
    <row r="175" s="690" customFormat="1" x14ac:dyDescent="0.2"/>
    <row r="176" s="690" customFormat="1" x14ac:dyDescent="0.2"/>
    <row r="177" s="690" customFormat="1" x14ac:dyDescent="0.2"/>
    <row r="178" s="690" customFormat="1" x14ac:dyDescent="0.2"/>
    <row r="179" s="690" customFormat="1" x14ac:dyDescent="0.2"/>
    <row r="180" s="690" customFormat="1" x14ac:dyDescent="0.2"/>
    <row r="181" s="690" customFormat="1" x14ac:dyDescent="0.2"/>
    <row r="182" s="690" customFormat="1" x14ac:dyDescent="0.2"/>
    <row r="183" s="690" customFormat="1" x14ac:dyDescent="0.2"/>
    <row r="184" s="690" customFormat="1" x14ac:dyDescent="0.2"/>
    <row r="185" s="690" customFormat="1" x14ac:dyDescent="0.2"/>
    <row r="186" s="690" customFormat="1" x14ac:dyDescent="0.2"/>
    <row r="187" s="690" customFormat="1" x14ac:dyDescent="0.2"/>
    <row r="188" s="690" customFormat="1" x14ac:dyDescent="0.2"/>
    <row r="189" s="690" customFormat="1" x14ac:dyDescent="0.2"/>
    <row r="190" s="690" customFormat="1" x14ac:dyDescent="0.2"/>
    <row r="191" s="690" customFormat="1" x14ac:dyDescent="0.2"/>
    <row r="192" s="690" customFormat="1" x14ac:dyDescent="0.2"/>
    <row r="193" s="690" customFormat="1" x14ac:dyDescent="0.2"/>
    <row r="194" s="690" customFormat="1" x14ac:dyDescent="0.2"/>
    <row r="195" s="690" customFormat="1" x14ac:dyDescent="0.2"/>
    <row r="196" s="690" customFormat="1" x14ac:dyDescent="0.2"/>
    <row r="197" s="690" customFormat="1" x14ac:dyDescent="0.2"/>
    <row r="198" s="690" customFormat="1" x14ac:dyDescent="0.2"/>
    <row r="199" s="690" customFormat="1" x14ac:dyDescent="0.2"/>
    <row r="200" s="690" customFormat="1" x14ac:dyDescent="0.2"/>
    <row r="201" s="690" customFormat="1" x14ac:dyDescent="0.2"/>
    <row r="202" s="690" customFormat="1" x14ac:dyDescent="0.2"/>
    <row r="203" s="690" customFormat="1" x14ac:dyDescent="0.2"/>
    <row r="204" s="690" customFormat="1" x14ac:dyDescent="0.2"/>
    <row r="205" s="690" customFormat="1" x14ac:dyDescent="0.2"/>
    <row r="206" s="690" customFormat="1" x14ac:dyDescent="0.2"/>
    <row r="207" s="690" customFormat="1" x14ac:dyDescent="0.2"/>
    <row r="208" s="690" customFormat="1" x14ac:dyDescent="0.2"/>
    <row r="209" s="690" customFormat="1" x14ac:dyDescent="0.2"/>
    <row r="210" s="690" customFormat="1" x14ac:dyDescent="0.2"/>
    <row r="211" s="690" customFormat="1" x14ac:dyDescent="0.2"/>
    <row r="212" s="690" customFormat="1" x14ac:dyDescent="0.2"/>
    <row r="213" s="690" customFormat="1" x14ac:dyDescent="0.2"/>
    <row r="214" s="690" customFormat="1" x14ac:dyDescent="0.2"/>
    <row r="215" s="690" customFormat="1" x14ac:dyDescent="0.2"/>
    <row r="216" s="690" customFormat="1" x14ac:dyDescent="0.2"/>
    <row r="217" s="690" customFormat="1" x14ac:dyDescent="0.2"/>
    <row r="218" s="690" customFormat="1" x14ac:dyDescent="0.2"/>
    <row r="219" s="690" customFormat="1" x14ac:dyDescent="0.2"/>
    <row r="220" s="690" customFormat="1" x14ac:dyDescent="0.2"/>
    <row r="221" s="690" customFormat="1" x14ac:dyDescent="0.2"/>
    <row r="222" s="690" customFormat="1" x14ac:dyDescent="0.2"/>
    <row r="223" s="690" customFormat="1" x14ac:dyDescent="0.2"/>
    <row r="224" s="690" customFormat="1" x14ac:dyDescent="0.2"/>
    <row r="225" s="690" customFormat="1" x14ac:dyDescent="0.2"/>
    <row r="226" s="690" customFormat="1" x14ac:dyDescent="0.2"/>
    <row r="227" s="690" customFormat="1" x14ac:dyDescent="0.2"/>
    <row r="228" s="690" customFormat="1" x14ac:dyDescent="0.2"/>
    <row r="229" s="690" customFormat="1" x14ac:dyDescent="0.2"/>
    <row r="230" s="690" customFormat="1" x14ac:dyDescent="0.2"/>
    <row r="231" s="690" customFormat="1" x14ac:dyDescent="0.2"/>
    <row r="232" s="690" customFormat="1" x14ac:dyDescent="0.2"/>
    <row r="233" s="690" customFormat="1" x14ac:dyDescent="0.2"/>
    <row r="234" s="690" customFormat="1" x14ac:dyDescent="0.2"/>
    <row r="235" s="690" customFormat="1" x14ac:dyDescent="0.2"/>
    <row r="236" s="690" customFormat="1" x14ac:dyDescent="0.2"/>
    <row r="237" s="690" customFormat="1" x14ac:dyDescent="0.2"/>
    <row r="238" s="690" customFormat="1" x14ac:dyDescent="0.2"/>
    <row r="239" s="690" customFormat="1" x14ac:dyDescent="0.2"/>
    <row r="240" s="690" customFormat="1" x14ac:dyDescent="0.2"/>
    <row r="241" s="690" customFormat="1" x14ac:dyDescent="0.2"/>
    <row r="242" s="690" customFormat="1" x14ac:dyDescent="0.2"/>
    <row r="243" s="690" customFormat="1" x14ac:dyDescent="0.2"/>
    <row r="244" s="690" customFormat="1" x14ac:dyDescent="0.2"/>
    <row r="245" s="690" customFormat="1" x14ac:dyDescent="0.2"/>
    <row r="246" s="690" customFormat="1" x14ac:dyDescent="0.2"/>
    <row r="247" s="690" customFormat="1" x14ac:dyDescent="0.2"/>
    <row r="248" s="690" customFormat="1" x14ac:dyDescent="0.2"/>
    <row r="249" s="690" customFormat="1" x14ac:dyDescent="0.2"/>
    <row r="250" s="690" customFormat="1" x14ac:dyDescent="0.2"/>
    <row r="251" s="690" customFormat="1" x14ac:dyDescent="0.2"/>
    <row r="252" s="690" customFormat="1" x14ac:dyDescent="0.2"/>
    <row r="253" s="690" customFormat="1" x14ac:dyDescent="0.2"/>
    <row r="254" s="690" customFormat="1" x14ac:dyDescent="0.2"/>
    <row r="255" s="690" customFormat="1" x14ac:dyDescent="0.2"/>
    <row r="256" s="690" customFormat="1" x14ac:dyDescent="0.2"/>
    <row r="257" s="690" customFormat="1" x14ac:dyDescent="0.2"/>
    <row r="258" s="690" customFormat="1" x14ac:dyDescent="0.2"/>
    <row r="259" s="690" customFormat="1" x14ac:dyDescent="0.2"/>
    <row r="260" s="690" customFormat="1" x14ac:dyDescent="0.2"/>
    <row r="261" s="690" customFormat="1" x14ac:dyDescent="0.2"/>
    <row r="262" s="690" customFormat="1" x14ac:dyDescent="0.2"/>
    <row r="263" s="690" customFormat="1" x14ac:dyDescent="0.2"/>
    <row r="264" s="690" customFormat="1" x14ac:dyDescent="0.2"/>
    <row r="265" s="690" customFormat="1" x14ac:dyDescent="0.2"/>
    <row r="266" s="690" customFormat="1" x14ac:dyDescent="0.2"/>
    <row r="267" s="690" customFormat="1" x14ac:dyDescent="0.2"/>
    <row r="268" s="690" customFormat="1" x14ac:dyDescent="0.2"/>
    <row r="269" s="690" customFormat="1" x14ac:dyDescent="0.2"/>
    <row r="270" s="690" customFormat="1" x14ac:dyDescent="0.2"/>
    <row r="271" s="690" customFormat="1" x14ac:dyDescent="0.2"/>
    <row r="272" s="690" customFormat="1" x14ac:dyDescent="0.2"/>
    <row r="273" s="690" customFormat="1" x14ac:dyDescent="0.2"/>
    <row r="274" s="690" customFormat="1" x14ac:dyDescent="0.2"/>
    <row r="275" s="690" customFormat="1" x14ac:dyDescent="0.2"/>
    <row r="276" s="690" customFormat="1" x14ac:dyDescent="0.2"/>
    <row r="277" s="690" customFormat="1" x14ac:dyDescent="0.2"/>
    <row r="278" s="690" customFormat="1" x14ac:dyDescent="0.2"/>
    <row r="279" s="690" customFormat="1" x14ac:dyDescent="0.2"/>
    <row r="280" s="690" customFormat="1" x14ac:dyDescent="0.2"/>
    <row r="281" s="690" customFormat="1" x14ac:dyDescent="0.2"/>
    <row r="282" s="690" customFormat="1" x14ac:dyDescent="0.2"/>
    <row r="283" s="690" customFormat="1" x14ac:dyDescent="0.2"/>
    <row r="284" s="690" customFormat="1" x14ac:dyDescent="0.2"/>
    <row r="285" s="690" customFormat="1" x14ac:dyDescent="0.2"/>
    <row r="286" s="690" customFormat="1" x14ac:dyDescent="0.2"/>
    <row r="287" s="690" customFormat="1" x14ac:dyDescent="0.2"/>
    <row r="288" s="690" customFormat="1" x14ac:dyDescent="0.2"/>
    <row r="289" s="690" customFormat="1" x14ac:dyDescent="0.2"/>
    <row r="290" s="690" customFormat="1" x14ac:dyDescent="0.2"/>
    <row r="291" s="690" customFormat="1" x14ac:dyDescent="0.2"/>
    <row r="292" s="690" customFormat="1" x14ac:dyDescent="0.2"/>
    <row r="293" s="690" customFormat="1" x14ac:dyDescent="0.2"/>
    <row r="294" s="690" customFormat="1" x14ac:dyDescent="0.2"/>
    <row r="295" s="690" customFormat="1" x14ac:dyDescent="0.2"/>
    <row r="296" s="690" customFormat="1" x14ac:dyDescent="0.2"/>
    <row r="297" s="690" customFormat="1" x14ac:dyDescent="0.2"/>
    <row r="298" s="690" customFormat="1" x14ac:dyDescent="0.2"/>
    <row r="299" s="690" customFormat="1" x14ac:dyDescent="0.2"/>
    <row r="300" s="690" customFormat="1" x14ac:dyDescent="0.2"/>
    <row r="301" s="690" customFormat="1" x14ac:dyDescent="0.2"/>
    <row r="302" s="690" customFormat="1" x14ac:dyDescent="0.2"/>
    <row r="303" s="690" customFormat="1" x14ac:dyDescent="0.2"/>
    <row r="304" s="690" customFormat="1" x14ac:dyDescent="0.2"/>
    <row r="305" s="690" customFormat="1" x14ac:dyDescent="0.2"/>
    <row r="306" s="690" customFormat="1" x14ac:dyDescent="0.2"/>
    <row r="307" s="690" customFormat="1" x14ac:dyDescent="0.2"/>
    <row r="308" s="690" customFormat="1" x14ac:dyDescent="0.2"/>
    <row r="309" s="690" customFormat="1" x14ac:dyDescent="0.2"/>
    <row r="310" s="690" customFormat="1" x14ac:dyDescent="0.2"/>
    <row r="311" s="690" customFormat="1" x14ac:dyDescent="0.2"/>
    <row r="312" s="690" customFormat="1" x14ac:dyDescent="0.2"/>
    <row r="313" s="690" customFormat="1" x14ac:dyDescent="0.2"/>
    <row r="314" s="690" customFormat="1" x14ac:dyDescent="0.2"/>
    <row r="315" s="690" customFormat="1" x14ac:dyDescent="0.2"/>
    <row r="316" s="690" customFormat="1" x14ac:dyDescent="0.2"/>
    <row r="317" s="690" customFormat="1" x14ac:dyDescent="0.2"/>
    <row r="318" s="690" customFormat="1" x14ac:dyDescent="0.2"/>
    <row r="319" s="690" customFormat="1" x14ac:dyDescent="0.2"/>
    <row r="320" s="690" customFormat="1" x14ac:dyDescent="0.2"/>
    <row r="321" s="690" customFormat="1" x14ac:dyDescent="0.2"/>
    <row r="322" s="690" customFormat="1" x14ac:dyDescent="0.2"/>
    <row r="323" s="690" customFormat="1" x14ac:dyDescent="0.2"/>
    <row r="324" s="690" customFormat="1" x14ac:dyDescent="0.2"/>
    <row r="325" s="690" customFormat="1" x14ac:dyDescent="0.2"/>
    <row r="326" s="690" customFormat="1" x14ac:dyDescent="0.2"/>
    <row r="327" s="690" customFormat="1" x14ac:dyDescent="0.2"/>
    <row r="328" s="690" customFormat="1" x14ac:dyDescent="0.2"/>
    <row r="329" s="690" customFormat="1" x14ac:dyDescent="0.2"/>
    <row r="330" s="690" customFormat="1" x14ac:dyDescent="0.2"/>
    <row r="331" s="690" customFormat="1" x14ac:dyDescent="0.2"/>
    <row r="332" s="690" customFormat="1" x14ac:dyDescent="0.2"/>
    <row r="333" s="690" customFormat="1" x14ac:dyDescent="0.2"/>
    <row r="334" s="690" customFormat="1" x14ac:dyDescent="0.2"/>
    <row r="335" s="690" customFormat="1" x14ac:dyDescent="0.2"/>
    <row r="336" s="690" customFormat="1" x14ac:dyDescent="0.2"/>
    <row r="337" s="690"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R16"/>
  <sheetViews>
    <sheetView workbookViewId="0"/>
  </sheetViews>
  <sheetFormatPr baseColWidth="10" defaultColWidth="11.375" defaultRowHeight="12.75" x14ac:dyDescent="0.2"/>
  <cols>
    <col min="1" max="1" width="11" style="20" customWidth="1"/>
    <col min="2" max="16384" width="11.375" style="20"/>
  </cols>
  <sheetData>
    <row r="1" spans="1:18" s="8" customFormat="1" ht="13.5" thickTop="1" x14ac:dyDescent="0.2">
      <c r="A1" s="397" t="s">
        <v>459</v>
      </c>
      <c r="B1" s="792"/>
      <c r="C1" s="792"/>
      <c r="D1" s="792"/>
    </row>
    <row r="2" spans="1:18" x14ac:dyDescent="0.2">
      <c r="A2" s="793"/>
      <c r="B2" s="794"/>
      <c r="C2" s="794"/>
      <c r="D2" s="795"/>
    </row>
    <row r="3" spans="1:18" x14ac:dyDescent="0.2">
      <c r="A3" s="796"/>
      <c r="B3" s="796">
        <v>2016</v>
      </c>
      <c r="C3" s="796">
        <v>2017</v>
      </c>
      <c r="D3" s="796">
        <v>2018</v>
      </c>
    </row>
    <row r="4" spans="1:18" x14ac:dyDescent="0.2">
      <c r="A4" s="779" t="s">
        <v>131</v>
      </c>
      <c r="B4" s="797">
        <v>3.6349886377417966</v>
      </c>
      <c r="C4" s="797">
        <v>4.0395707041745901</v>
      </c>
      <c r="D4" s="797">
        <v>5.5133691886042335E-2</v>
      </c>
      <c r="Q4" s="798"/>
      <c r="R4" s="798"/>
    </row>
    <row r="5" spans="1:18" x14ac:dyDescent="0.2">
      <c r="A5" s="779" t="s">
        <v>132</v>
      </c>
      <c r="B5" s="797">
        <v>3.4032579253888642</v>
      </c>
      <c r="C5" s="797">
        <v>3.5021359135006271</v>
      </c>
      <c r="D5" s="797">
        <v>0.76933693152169869</v>
      </c>
    </row>
    <row r="6" spans="1:18" x14ac:dyDescent="0.2">
      <c r="A6" s="779" t="s">
        <v>133</v>
      </c>
      <c r="B6" s="797">
        <v>3.9830177063674643</v>
      </c>
      <c r="C6" s="797">
        <v>2.9628269830915119</v>
      </c>
      <c r="D6" s="797">
        <v>1.0364368582123089</v>
      </c>
    </row>
    <row r="7" spans="1:18" x14ac:dyDescent="0.2">
      <c r="A7" s="779" t="s">
        <v>134</v>
      </c>
      <c r="B7" s="797">
        <v>4.2749553250915868</v>
      </c>
      <c r="C7" s="797">
        <v>2.5329375846145705</v>
      </c>
      <c r="D7" s="797">
        <v>1.7127260414765511</v>
      </c>
    </row>
    <row r="8" spans="1:18" x14ac:dyDescent="0.2">
      <c r="A8" s="779" t="s">
        <v>135</v>
      </c>
      <c r="B8" s="797">
        <v>3.9322485545549495</v>
      </c>
      <c r="C8" s="797">
        <v>2.8989524751528561</v>
      </c>
      <c r="D8" s="799">
        <v>1.3799349337960174</v>
      </c>
    </row>
    <row r="9" spans="1:18" x14ac:dyDescent="0.2">
      <c r="A9" s="779" t="s">
        <v>136</v>
      </c>
      <c r="B9" s="797">
        <v>3.7647445420698906</v>
      </c>
      <c r="C9" s="797">
        <v>2.7091336453629293</v>
      </c>
      <c r="D9" s="799" t="s">
        <v>557</v>
      </c>
    </row>
    <row r="10" spans="1:18" x14ac:dyDescent="0.2">
      <c r="A10" s="779" t="s">
        <v>137</v>
      </c>
      <c r="B10" s="797">
        <v>3.506095005039342</v>
      </c>
      <c r="C10" s="797">
        <v>2.5565734745111794</v>
      </c>
      <c r="D10" s="799" t="s">
        <v>557</v>
      </c>
    </row>
    <row r="11" spans="1:18" x14ac:dyDescent="0.2">
      <c r="A11" s="779" t="s">
        <v>138</v>
      </c>
      <c r="B11" s="797">
        <v>3.5364429203647627</v>
      </c>
      <c r="C11" s="797">
        <v>2.2966931093099112</v>
      </c>
      <c r="D11" s="799" t="s">
        <v>557</v>
      </c>
    </row>
    <row r="12" spans="1:18" x14ac:dyDescent="0.2">
      <c r="A12" s="779" t="s">
        <v>139</v>
      </c>
      <c r="B12" s="797">
        <v>3.2886018184670851</v>
      </c>
      <c r="C12" s="797">
        <v>1.914304687131738</v>
      </c>
      <c r="D12" s="799" t="s">
        <v>557</v>
      </c>
    </row>
    <row r="13" spans="1:18" x14ac:dyDescent="0.2">
      <c r="A13" s="779" t="s">
        <v>140</v>
      </c>
      <c r="B13" s="797">
        <v>3.695655725585151</v>
      </c>
      <c r="C13" s="797">
        <v>1.6423322620730618</v>
      </c>
      <c r="D13" s="799" t="s">
        <v>557</v>
      </c>
    </row>
    <row r="14" spans="1:18" x14ac:dyDescent="0.2">
      <c r="A14" s="779" t="s">
        <v>141</v>
      </c>
      <c r="B14" s="797">
        <v>3.7350533411800959</v>
      </c>
      <c r="C14" s="797">
        <v>1.0471098707950452</v>
      </c>
      <c r="D14" s="799" t="s">
        <v>557</v>
      </c>
    </row>
    <row r="15" spans="1:18" x14ac:dyDescent="0.2">
      <c r="A15" s="794" t="s">
        <v>142</v>
      </c>
      <c r="B15" s="614">
        <v>3.5038060589916382</v>
      </c>
      <c r="C15" s="614">
        <v>0.81644695217319008</v>
      </c>
      <c r="D15" s="800" t="s">
        <v>557</v>
      </c>
    </row>
    <row r="16" spans="1:18" x14ac:dyDescent="0.2">
      <c r="A16" s="801"/>
      <c r="B16" s="779"/>
      <c r="C16" s="779"/>
      <c r="D16" s="802" t="s">
        <v>230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U17"/>
  <sheetViews>
    <sheetView zoomScale="115" zoomScaleNormal="115" zoomScaleSheetLayoutView="100" workbookViewId="0"/>
  </sheetViews>
  <sheetFormatPr baseColWidth="10" defaultRowHeight="12.75" x14ac:dyDescent="0.2"/>
  <cols>
    <col min="1" max="1" width="27.375" style="95" customWidth="1"/>
    <col min="2" max="2" width="9.375" style="95" customWidth="1"/>
    <col min="3" max="3" width="12" style="95" customWidth="1"/>
    <col min="4" max="4" width="9.375" style="95" customWidth="1"/>
    <col min="5" max="5" width="10.5" style="95" customWidth="1"/>
    <col min="6" max="6" width="9.375" style="95" customWidth="1"/>
    <col min="7" max="7" width="10.75" style="95" customWidth="1"/>
    <col min="8" max="8" width="15.75" style="95" customWidth="1"/>
    <col min="9" max="9" width="11" style="95"/>
    <col min="10" max="10" width="10.875" style="95" bestFit="1" customWidth="1"/>
    <col min="11" max="256" width="10" style="95"/>
    <col min="257" max="257" width="24" style="95" customWidth="1"/>
    <col min="258" max="260" width="8.25" style="95" bestFit="1" customWidth="1"/>
    <col min="261" max="261" width="7.5" style="95" bestFit="1" customWidth="1"/>
    <col min="262" max="262" width="8.25" style="95" bestFit="1" customWidth="1"/>
    <col min="263" max="263" width="7.5" style="95" bestFit="1" customWidth="1"/>
    <col min="264" max="264" width="10.875" style="95" bestFit="1" customWidth="1"/>
    <col min="265" max="265" width="10" style="95"/>
    <col min="266" max="266" width="10.875" style="95" bestFit="1" customWidth="1"/>
    <col min="267" max="512" width="10" style="95"/>
    <col min="513" max="513" width="24" style="95" customWidth="1"/>
    <col min="514" max="516" width="8.25" style="95" bestFit="1" customWidth="1"/>
    <col min="517" max="517" width="7.5" style="95" bestFit="1" customWidth="1"/>
    <col min="518" max="518" width="8.25" style="95" bestFit="1" customWidth="1"/>
    <col min="519" max="519" width="7.5" style="95" bestFit="1" customWidth="1"/>
    <col min="520" max="520" width="10.875" style="95" bestFit="1" customWidth="1"/>
    <col min="521" max="521" width="10" style="95"/>
    <col min="522" max="522" width="10.875" style="95" bestFit="1" customWidth="1"/>
    <col min="523" max="768" width="10" style="95"/>
    <col min="769" max="769" width="24" style="95" customWidth="1"/>
    <col min="770" max="772" width="8.25" style="95" bestFit="1" customWidth="1"/>
    <col min="773" max="773" width="7.5" style="95" bestFit="1" customWidth="1"/>
    <col min="774" max="774" width="8.25" style="95" bestFit="1" customWidth="1"/>
    <col min="775" max="775" width="7.5" style="95" bestFit="1" customWidth="1"/>
    <col min="776" max="776" width="10.875" style="95" bestFit="1" customWidth="1"/>
    <col min="777" max="777" width="10" style="95"/>
    <col min="778" max="778" width="10.875" style="95" bestFit="1" customWidth="1"/>
    <col min="779" max="1024" width="11" style="95"/>
    <col min="1025" max="1025" width="24" style="95" customWidth="1"/>
    <col min="1026" max="1028" width="8.25" style="95" bestFit="1" customWidth="1"/>
    <col min="1029" max="1029" width="7.5" style="95" bestFit="1" customWidth="1"/>
    <col min="1030" max="1030" width="8.25" style="95" bestFit="1" customWidth="1"/>
    <col min="1031" max="1031" width="7.5" style="95" bestFit="1" customWidth="1"/>
    <col min="1032" max="1032" width="10.875" style="95" bestFit="1" customWidth="1"/>
    <col min="1033" max="1033" width="10" style="95"/>
    <col min="1034" max="1034" width="10.875" style="95" bestFit="1" customWidth="1"/>
    <col min="1035" max="1280" width="10" style="95"/>
    <col min="1281" max="1281" width="24" style="95" customWidth="1"/>
    <col min="1282" max="1284" width="8.25" style="95" bestFit="1" customWidth="1"/>
    <col min="1285" max="1285" width="7.5" style="95" bestFit="1" customWidth="1"/>
    <col min="1286" max="1286" width="8.25" style="95" bestFit="1" customWidth="1"/>
    <col min="1287" max="1287" width="7.5" style="95" bestFit="1" customWidth="1"/>
    <col min="1288" max="1288" width="10.875" style="95" bestFit="1" customWidth="1"/>
    <col min="1289" max="1289" width="10" style="95"/>
    <col min="1290" max="1290" width="10.875" style="95" bestFit="1" customWidth="1"/>
    <col min="1291" max="1536" width="10" style="95"/>
    <col min="1537" max="1537" width="24" style="95" customWidth="1"/>
    <col min="1538" max="1540" width="8.25" style="95" bestFit="1" customWidth="1"/>
    <col min="1541" max="1541" width="7.5" style="95" bestFit="1" customWidth="1"/>
    <col min="1542" max="1542" width="8.25" style="95" bestFit="1" customWidth="1"/>
    <col min="1543" max="1543" width="7.5" style="95" bestFit="1" customWidth="1"/>
    <col min="1544" max="1544" width="10.875" style="95" bestFit="1" customWidth="1"/>
    <col min="1545" max="1545" width="10" style="95"/>
    <col min="1546" max="1546" width="10.875" style="95" bestFit="1" customWidth="1"/>
    <col min="1547" max="1792" width="10" style="95"/>
    <col min="1793" max="1793" width="24" style="95" customWidth="1"/>
    <col min="1794" max="1796" width="8.25" style="95" bestFit="1" customWidth="1"/>
    <col min="1797" max="1797" width="7.5" style="95" bestFit="1" customWidth="1"/>
    <col min="1798" max="1798" width="8.25" style="95" bestFit="1" customWidth="1"/>
    <col min="1799" max="1799" width="7.5" style="95" bestFit="1" customWidth="1"/>
    <col min="1800" max="1800" width="10.875" style="95" bestFit="1" customWidth="1"/>
    <col min="1801" max="1801" width="10" style="95"/>
    <col min="1802" max="1802" width="10.875" style="95" bestFit="1" customWidth="1"/>
    <col min="1803" max="2048" width="11" style="95"/>
    <col min="2049" max="2049" width="24" style="95" customWidth="1"/>
    <col min="2050" max="2052" width="8.25" style="95" bestFit="1" customWidth="1"/>
    <col min="2053" max="2053" width="7.5" style="95" bestFit="1" customWidth="1"/>
    <col min="2054" max="2054" width="8.25" style="95" bestFit="1" customWidth="1"/>
    <col min="2055" max="2055" width="7.5" style="95" bestFit="1" customWidth="1"/>
    <col min="2056" max="2056" width="10.875" style="95" bestFit="1" customWidth="1"/>
    <col min="2057" max="2057" width="10" style="95"/>
    <col min="2058" max="2058" width="10.875" style="95" bestFit="1" customWidth="1"/>
    <col min="2059" max="2304" width="10" style="95"/>
    <col min="2305" max="2305" width="24" style="95" customWidth="1"/>
    <col min="2306" max="2308" width="8.25" style="95" bestFit="1" customWidth="1"/>
    <col min="2309" max="2309" width="7.5" style="95" bestFit="1" customWidth="1"/>
    <col min="2310" max="2310" width="8.25" style="95" bestFit="1" customWidth="1"/>
    <col min="2311" max="2311" width="7.5" style="95" bestFit="1" customWidth="1"/>
    <col min="2312" max="2312" width="10.875" style="95" bestFit="1" customWidth="1"/>
    <col min="2313" max="2313" width="10" style="95"/>
    <col min="2314" max="2314" width="10.875" style="95" bestFit="1" customWidth="1"/>
    <col min="2315" max="2560" width="10" style="95"/>
    <col min="2561" max="2561" width="24" style="95" customWidth="1"/>
    <col min="2562" max="2564" width="8.25" style="95" bestFit="1" customWidth="1"/>
    <col min="2565" max="2565" width="7.5" style="95" bestFit="1" customWidth="1"/>
    <col min="2566" max="2566" width="8.25" style="95" bestFit="1" customWidth="1"/>
    <col min="2567" max="2567" width="7.5" style="95" bestFit="1" customWidth="1"/>
    <col min="2568" max="2568" width="10.875" style="95" bestFit="1" customWidth="1"/>
    <col min="2569" max="2569" width="10" style="95"/>
    <col min="2570" max="2570" width="10.875" style="95" bestFit="1" customWidth="1"/>
    <col min="2571" max="2816" width="10" style="95"/>
    <col min="2817" max="2817" width="24" style="95" customWidth="1"/>
    <col min="2818" max="2820" width="8.25" style="95" bestFit="1" customWidth="1"/>
    <col min="2821" max="2821" width="7.5" style="95" bestFit="1" customWidth="1"/>
    <col min="2822" max="2822" width="8.25" style="95" bestFit="1" customWidth="1"/>
    <col min="2823" max="2823" width="7.5" style="95" bestFit="1" customWidth="1"/>
    <col min="2824" max="2824" width="10.875" style="95" bestFit="1" customWidth="1"/>
    <col min="2825" max="2825" width="10" style="95"/>
    <col min="2826" max="2826" width="10.875" style="95" bestFit="1" customWidth="1"/>
    <col min="2827" max="3072" width="11" style="95"/>
    <col min="3073" max="3073" width="24" style="95" customWidth="1"/>
    <col min="3074" max="3076" width="8.25" style="95" bestFit="1" customWidth="1"/>
    <col min="3077" max="3077" width="7.5" style="95" bestFit="1" customWidth="1"/>
    <col min="3078" max="3078" width="8.25" style="95" bestFit="1" customWidth="1"/>
    <col min="3079" max="3079" width="7.5" style="95" bestFit="1" customWidth="1"/>
    <col min="3080" max="3080" width="10.875" style="95" bestFit="1" customWidth="1"/>
    <col min="3081" max="3081" width="10" style="95"/>
    <col min="3082" max="3082" width="10.875" style="95" bestFit="1" customWidth="1"/>
    <col min="3083" max="3328" width="10" style="95"/>
    <col min="3329" max="3329" width="24" style="95" customWidth="1"/>
    <col min="3330" max="3332" width="8.25" style="95" bestFit="1" customWidth="1"/>
    <col min="3333" max="3333" width="7.5" style="95" bestFit="1" customWidth="1"/>
    <col min="3334" max="3334" width="8.25" style="95" bestFit="1" customWidth="1"/>
    <col min="3335" max="3335" width="7.5" style="95" bestFit="1" customWidth="1"/>
    <col min="3336" max="3336" width="10.875" style="95" bestFit="1" customWidth="1"/>
    <col min="3337" max="3337" width="10" style="95"/>
    <col min="3338" max="3338" width="10.875" style="95" bestFit="1" customWidth="1"/>
    <col min="3339" max="3584" width="10" style="95"/>
    <col min="3585" max="3585" width="24" style="95" customWidth="1"/>
    <col min="3586" max="3588" width="8.25" style="95" bestFit="1" customWidth="1"/>
    <col min="3589" max="3589" width="7.5" style="95" bestFit="1" customWidth="1"/>
    <col min="3590" max="3590" width="8.25" style="95" bestFit="1" customWidth="1"/>
    <col min="3591" max="3591" width="7.5" style="95" bestFit="1" customWidth="1"/>
    <col min="3592" max="3592" width="10.875" style="95" bestFit="1" customWidth="1"/>
    <col min="3593" max="3593" width="10" style="95"/>
    <col min="3594" max="3594" width="10.875" style="95" bestFit="1" customWidth="1"/>
    <col min="3595" max="3840" width="10" style="95"/>
    <col min="3841" max="3841" width="24" style="95" customWidth="1"/>
    <col min="3842" max="3844" width="8.25" style="95" bestFit="1" customWidth="1"/>
    <col min="3845" max="3845" width="7.5" style="95" bestFit="1" customWidth="1"/>
    <col min="3846" max="3846" width="8.25" style="95" bestFit="1" customWidth="1"/>
    <col min="3847" max="3847" width="7.5" style="95" bestFit="1" customWidth="1"/>
    <col min="3848" max="3848" width="10.875" style="95" bestFit="1" customWidth="1"/>
    <col min="3849" max="3849" width="10" style="95"/>
    <col min="3850" max="3850" width="10.875" style="95" bestFit="1" customWidth="1"/>
    <col min="3851" max="4096" width="11" style="95"/>
    <col min="4097" max="4097" width="24" style="95" customWidth="1"/>
    <col min="4098" max="4100" width="8.25" style="95" bestFit="1" customWidth="1"/>
    <col min="4101" max="4101" width="7.5" style="95" bestFit="1" customWidth="1"/>
    <col min="4102" max="4102" width="8.25" style="95" bestFit="1" customWidth="1"/>
    <col min="4103" max="4103" width="7.5" style="95" bestFit="1" customWidth="1"/>
    <col min="4104" max="4104" width="10.875" style="95" bestFit="1" customWidth="1"/>
    <col min="4105" max="4105" width="10" style="95"/>
    <col min="4106" max="4106" width="10.875" style="95" bestFit="1" customWidth="1"/>
    <col min="4107" max="4352" width="10" style="95"/>
    <col min="4353" max="4353" width="24" style="95" customWidth="1"/>
    <col min="4354" max="4356" width="8.25" style="95" bestFit="1" customWidth="1"/>
    <col min="4357" max="4357" width="7.5" style="95" bestFit="1" customWidth="1"/>
    <col min="4358" max="4358" width="8.25" style="95" bestFit="1" customWidth="1"/>
    <col min="4359" max="4359" width="7.5" style="95" bestFit="1" customWidth="1"/>
    <col min="4360" max="4360" width="10.875" style="95" bestFit="1" customWidth="1"/>
    <col min="4361" max="4361" width="10" style="95"/>
    <col min="4362" max="4362" width="10.875" style="95" bestFit="1" customWidth="1"/>
    <col min="4363" max="4608" width="10" style="95"/>
    <col min="4609" max="4609" width="24" style="95" customWidth="1"/>
    <col min="4610" max="4612" width="8.25" style="95" bestFit="1" customWidth="1"/>
    <col min="4613" max="4613" width="7.5" style="95" bestFit="1" customWidth="1"/>
    <col min="4614" max="4614" width="8.25" style="95" bestFit="1" customWidth="1"/>
    <col min="4615" max="4615" width="7.5" style="95" bestFit="1" customWidth="1"/>
    <col min="4616" max="4616" width="10.875" style="95" bestFit="1" customWidth="1"/>
    <col min="4617" max="4617" width="10" style="95"/>
    <col min="4618" max="4618" width="10.875" style="95" bestFit="1" customWidth="1"/>
    <col min="4619" max="4864" width="10" style="95"/>
    <col min="4865" max="4865" width="24" style="95" customWidth="1"/>
    <col min="4866" max="4868" width="8.25" style="95" bestFit="1" customWidth="1"/>
    <col min="4869" max="4869" width="7.5" style="95" bestFit="1" customWidth="1"/>
    <col min="4870" max="4870" width="8.25" style="95" bestFit="1" customWidth="1"/>
    <col min="4871" max="4871" width="7.5" style="95" bestFit="1" customWidth="1"/>
    <col min="4872" max="4872" width="10.875" style="95" bestFit="1" customWidth="1"/>
    <col min="4873" max="4873" width="10" style="95"/>
    <col min="4874" max="4874" width="10.875" style="95" bestFit="1" customWidth="1"/>
    <col min="4875" max="5120" width="11" style="95"/>
    <col min="5121" max="5121" width="24" style="95" customWidth="1"/>
    <col min="5122" max="5124" width="8.25" style="95" bestFit="1" customWidth="1"/>
    <col min="5125" max="5125" width="7.5" style="95" bestFit="1" customWidth="1"/>
    <col min="5126" max="5126" width="8.25" style="95" bestFit="1" customWidth="1"/>
    <col min="5127" max="5127" width="7.5" style="95" bestFit="1" customWidth="1"/>
    <col min="5128" max="5128" width="10.875" style="95" bestFit="1" customWidth="1"/>
    <col min="5129" max="5129" width="10" style="95"/>
    <col min="5130" max="5130" width="10.875" style="95" bestFit="1" customWidth="1"/>
    <col min="5131" max="5376" width="10" style="95"/>
    <col min="5377" max="5377" width="24" style="95" customWidth="1"/>
    <col min="5378" max="5380" width="8.25" style="95" bestFit="1" customWidth="1"/>
    <col min="5381" max="5381" width="7.5" style="95" bestFit="1" customWidth="1"/>
    <col min="5382" max="5382" width="8.25" style="95" bestFit="1" customWidth="1"/>
    <col min="5383" max="5383" width="7.5" style="95" bestFit="1" customWidth="1"/>
    <col min="5384" max="5384" width="10.875" style="95" bestFit="1" customWidth="1"/>
    <col min="5385" max="5385" width="10" style="95"/>
    <col min="5386" max="5386" width="10.875" style="95" bestFit="1" customWidth="1"/>
    <col min="5387" max="5632" width="10" style="95"/>
    <col min="5633" max="5633" width="24" style="95" customWidth="1"/>
    <col min="5634" max="5636" width="8.25" style="95" bestFit="1" customWidth="1"/>
    <col min="5637" max="5637" width="7.5" style="95" bestFit="1" customWidth="1"/>
    <col min="5638" max="5638" width="8.25" style="95" bestFit="1" customWidth="1"/>
    <col min="5639" max="5639" width="7.5" style="95" bestFit="1" customWidth="1"/>
    <col min="5640" max="5640" width="10.875" style="95" bestFit="1" customWidth="1"/>
    <col min="5641" max="5641" width="10" style="95"/>
    <col min="5642" max="5642" width="10.875" style="95" bestFit="1" customWidth="1"/>
    <col min="5643" max="5888" width="10" style="95"/>
    <col min="5889" max="5889" width="24" style="95" customWidth="1"/>
    <col min="5890" max="5892" width="8.25" style="95" bestFit="1" customWidth="1"/>
    <col min="5893" max="5893" width="7.5" style="95" bestFit="1" customWidth="1"/>
    <col min="5894" max="5894" width="8.25" style="95" bestFit="1" customWidth="1"/>
    <col min="5895" max="5895" width="7.5" style="95" bestFit="1" customWidth="1"/>
    <col min="5896" max="5896" width="10.875" style="95" bestFit="1" customWidth="1"/>
    <col min="5897" max="5897" width="10" style="95"/>
    <col min="5898" max="5898" width="10.875" style="95" bestFit="1" customWidth="1"/>
    <col min="5899" max="6144" width="11" style="95"/>
    <col min="6145" max="6145" width="24" style="95" customWidth="1"/>
    <col min="6146" max="6148" width="8.25" style="95" bestFit="1" customWidth="1"/>
    <col min="6149" max="6149" width="7.5" style="95" bestFit="1" customWidth="1"/>
    <col min="6150" max="6150" width="8.25" style="95" bestFit="1" customWidth="1"/>
    <col min="6151" max="6151" width="7.5" style="95" bestFit="1" customWidth="1"/>
    <col min="6152" max="6152" width="10.875" style="95" bestFit="1" customWidth="1"/>
    <col min="6153" max="6153" width="10" style="95"/>
    <col min="6154" max="6154" width="10.875" style="95" bestFit="1" customWidth="1"/>
    <col min="6155" max="6400" width="10" style="95"/>
    <col min="6401" max="6401" width="24" style="95" customWidth="1"/>
    <col min="6402" max="6404" width="8.25" style="95" bestFit="1" customWidth="1"/>
    <col min="6405" max="6405" width="7.5" style="95" bestFit="1" customWidth="1"/>
    <col min="6406" max="6406" width="8.25" style="95" bestFit="1" customWidth="1"/>
    <col min="6407" max="6407" width="7.5" style="95" bestFit="1" customWidth="1"/>
    <col min="6408" max="6408" width="10.875" style="95" bestFit="1" customWidth="1"/>
    <col min="6409" max="6409" width="10" style="95"/>
    <col min="6410" max="6410" width="10.875" style="95" bestFit="1" customWidth="1"/>
    <col min="6411" max="6656" width="10" style="95"/>
    <col min="6657" max="6657" width="24" style="95" customWidth="1"/>
    <col min="6658" max="6660" width="8.25" style="95" bestFit="1" customWidth="1"/>
    <col min="6661" max="6661" width="7.5" style="95" bestFit="1" customWidth="1"/>
    <col min="6662" max="6662" width="8.25" style="95" bestFit="1" customWidth="1"/>
    <col min="6663" max="6663" width="7.5" style="95" bestFit="1" customWidth="1"/>
    <col min="6664" max="6664" width="10.875" style="95" bestFit="1" customWidth="1"/>
    <col min="6665" max="6665" width="10" style="95"/>
    <col min="6666" max="6666" width="10.875" style="95" bestFit="1" customWidth="1"/>
    <col min="6667" max="6912" width="10" style="95"/>
    <col min="6913" max="6913" width="24" style="95" customWidth="1"/>
    <col min="6914" max="6916" width="8.25" style="95" bestFit="1" customWidth="1"/>
    <col min="6917" max="6917" width="7.5" style="95" bestFit="1" customWidth="1"/>
    <col min="6918" max="6918" width="8.25" style="95" bestFit="1" customWidth="1"/>
    <col min="6919" max="6919" width="7.5" style="95" bestFit="1" customWidth="1"/>
    <col min="6920" max="6920" width="10.875" style="95" bestFit="1" customWidth="1"/>
    <col min="6921" max="6921" width="10" style="95"/>
    <col min="6922" max="6922" width="10.875" style="95" bestFit="1" customWidth="1"/>
    <col min="6923" max="7168" width="11" style="95"/>
    <col min="7169" max="7169" width="24" style="95" customWidth="1"/>
    <col min="7170" max="7172" width="8.25" style="95" bestFit="1" customWidth="1"/>
    <col min="7173" max="7173" width="7.5" style="95" bestFit="1" customWidth="1"/>
    <col min="7174" max="7174" width="8.25" style="95" bestFit="1" customWidth="1"/>
    <col min="7175" max="7175" width="7.5" style="95" bestFit="1" customWidth="1"/>
    <col min="7176" max="7176" width="10.875" style="95" bestFit="1" customWidth="1"/>
    <col min="7177" max="7177" width="10" style="95"/>
    <col min="7178" max="7178" width="10.875" style="95" bestFit="1" customWidth="1"/>
    <col min="7179" max="7424" width="10" style="95"/>
    <col min="7425" max="7425" width="24" style="95" customWidth="1"/>
    <col min="7426" max="7428" width="8.25" style="95" bestFit="1" customWidth="1"/>
    <col min="7429" max="7429" width="7.5" style="95" bestFit="1" customWidth="1"/>
    <col min="7430" max="7430" width="8.25" style="95" bestFit="1" customWidth="1"/>
    <col min="7431" max="7431" width="7.5" style="95" bestFit="1" customWidth="1"/>
    <col min="7432" max="7432" width="10.875" style="95" bestFit="1" customWidth="1"/>
    <col min="7433" max="7433" width="10" style="95"/>
    <col min="7434" max="7434" width="10.875" style="95" bestFit="1" customWidth="1"/>
    <col min="7435" max="7680" width="10" style="95"/>
    <col min="7681" max="7681" width="24" style="95" customWidth="1"/>
    <col min="7682" max="7684" width="8.25" style="95" bestFit="1" customWidth="1"/>
    <col min="7685" max="7685" width="7.5" style="95" bestFit="1" customWidth="1"/>
    <col min="7686" max="7686" width="8.25" style="95" bestFit="1" customWidth="1"/>
    <col min="7687" max="7687" width="7.5" style="95" bestFit="1" customWidth="1"/>
    <col min="7688" max="7688" width="10.875" style="95" bestFit="1" customWidth="1"/>
    <col min="7689" max="7689" width="10" style="95"/>
    <col min="7690" max="7690" width="10.875" style="95" bestFit="1" customWidth="1"/>
    <col min="7691" max="7936" width="10" style="95"/>
    <col min="7937" max="7937" width="24" style="95" customWidth="1"/>
    <col min="7938" max="7940" width="8.25" style="95" bestFit="1" customWidth="1"/>
    <col min="7941" max="7941" width="7.5" style="95" bestFit="1" customWidth="1"/>
    <col min="7942" max="7942" width="8.25" style="95" bestFit="1" customWidth="1"/>
    <col min="7943" max="7943" width="7.5" style="95" bestFit="1" customWidth="1"/>
    <col min="7944" max="7944" width="10.875" style="95" bestFit="1" customWidth="1"/>
    <col min="7945" max="7945" width="10" style="95"/>
    <col min="7946" max="7946" width="10.875" style="95" bestFit="1" customWidth="1"/>
    <col min="7947" max="8192" width="11" style="95"/>
    <col min="8193" max="8193" width="24" style="95" customWidth="1"/>
    <col min="8194" max="8196" width="8.25" style="95" bestFit="1" customWidth="1"/>
    <col min="8197" max="8197" width="7.5" style="95" bestFit="1" customWidth="1"/>
    <col min="8198" max="8198" width="8.25" style="95" bestFit="1" customWidth="1"/>
    <col min="8199" max="8199" width="7.5" style="95" bestFit="1" customWidth="1"/>
    <col min="8200" max="8200" width="10.875" style="95" bestFit="1" customWidth="1"/>
    <col min="8201" max="8201" width="10" style="95"/>
    <col min="8202" max="8202" width="10.875" style="95" bestFit="1" customWidth="1"/>
    <col min="8203" max="8448" width="10" style="95"/>
    <col min="8449" max="8449" width="24" style="95" customWidth="1"/>
    <col min="8450" max="8452" width="8.25" style="95" bestFit="1" customWidth="1"/>
    <col min="8453" max="8453" width="7.5" style="95" bestFit="1" customWidth="1"/>
    <col min="8454" max="8454" width="8.25" style="95" bestFit="1" customWidth="1"/>
    <col min="8455" max="8455" width="7.5" style="95" bestFit="1" customWidth="1"/>
    <col min="8456" max="8456" width="10.875" style="95" bestFit="1" customWidth="1"/>
    <col min="8457" max="8457" width="10" style="95"/>
    <col min="8458" max="8458" width="10.875" style="95" bestFit="1" customWidth="1"/>
    <col min="8459" max="8704" width="10" style="95"/>
    <col min="8705" max="8705" width="24" style="95" customWidth="1"/>
    <col min="8706" max="8708" width="8.25" style="95" bestFit="1" customWidth="1"/>
    <col min="8709" max="8709" width="7.5" style="95" bestFit="1" customWidth="1"/>
    <col min="8710" max="8710" width="8.25" style="95" bestFit="1" customWidth="1"/>
    <col min="8711" max="8711" width="7.5" style="95" bestFit="1" customWidth="1"/>
    <col min="8712" max="8712" width="10.875" style="95" bestFit="1" customWidth="1"/>
    <col min="8713" max="8713" width="10" style="95"/>
    <col min="8714" max="8714" width="10.875" style="95" bestFit="1" customWidth="1"/>
    <col min="8715" max="8960" width="10" style="95"/>
    <col min="8961" max="8961" width="24" style="95" customWidth="1"/>
    <col min="8962" max="8964" width="8.25" style="95" bestFit="1" customWidth="1"/>
    <col min="8965" max="8965" width="7.5" style="95" bestFit="1" customWidth="1"/>
    <col min="8966" max="8966" width="8.25" style="95" bestFit="1" customWidth="1"/>
    <col min="8967" max="8967" width="7.5" style="95" bestFit="1" customWidth="1"/>
    <col min="8968" max="8968" width="10.875" style="95" bestFit="1" customWidth="1"/>
    <col min="8969" max="8969" width="10" style="95"/>
    <col min="8970" max="8970" width="10.875" style="95" bestFit="1" customWidth="1"/>
    <col min="8971" max="9216" width="11" style="95"/>
    <col min="9217" max="9217" width="24" style="95" customWidth="1"/>
    <col min="9218" max="9220" width="8.25" style="95" bestFit="1" customWidth="1"/>
    <col min="9221" max="9221" width="7.5" style="95" bestFit="1" customWidth="1"/>
    <col min="9222" max="9222" width="8.25" style="95" bestFit="1" customWidth="1"/>
    <col min="9223" max="9223" width="7.5" style="95" bestFit="1" customWidth="1"/>
    <col min="9224" max="9224" width="10.875" style="95" bestFit="1" customWidth="1"/>
    <col min="9225" max="9225" width="10" style="95"/>
    <col min="9226" max="9226" width="10.875" style="95" bestFit="1" customWidth="1"/>
    <col min="9227" max="9472" width="10" style="95"/>
    <col min="9473" max="9473" width="24" style="95" customWidth="1"/>
    <col min="9474" max="9476" width="8.25" style="95" bestFit="1" customWidth="1"/>
    <col min="9477" max="9477" width="7.5" style="95" bestFit="1" customWidth="1"/>
    <col min="9478" max="9478" width="8.25" style="95" bestFit="1" customWidth="1"/>
    <col min="9479" max="9479" width="7.5" style="95" bestFit="1" customWidth="1"/>
    <col min="9480" max="9480" width="10.875" style="95" bestFit="1" customWidth="1"/>
    <col min="9481" max="9481" width="10" style="95"/>
    <col min="9482" max="9482" width="10.875" style="95" bestFit="1" customWidth="1"/>
    <col min="9483" max="9728" width="10" style="95"/>
    <col min="9729" max="9729" width="24" style="95" customWidth="1"/>
    <col min="9730" max="9732" width="8.25" style="95" bestFit="1" customWidth="1"/>
    <col min="9733" max="9733" width="7.5" style="95" bestFit="1" customWidth="1"/>
    <col min="9734" max="9734" width="8.25" style="95" bestFit="1" customWidth="1"/>
    <col min="9735" max="9735" width="7.5" style="95" bestFit="1" customWidth="1"/>
    <col min="9736" max="9736" width="10.875" style="95" bestFit="1" customWidth="1"/>
    <col min="9737" max="9737" width="10" style="95"/>
    <col min="9738" max="9738" width="10.875" style="95" bestFit="1" customWidth="1"/>
    <col min="9739" max="9984" width="10" style="95"/>
    <col min="9985" max="9985" width="24" style="95" customWidth="1"/>
    <col min="9986" max="9988" width="8.25" style="95" bestFit="1" customWidth="1"/>
    <col min="9989" max="9989" width="7.5" style="95" bestFit="1" customWidth="1"/>
    <col min="9990" max="9990" width="8.25" style="95" bestFit="1" customWidth="1"/>
    <col min="9991" max="9991" width="7.5" style="95" bestFit="1" customWidth="1"/>
    <col min="9992" max="9992" width="10.875" style="95" bestFit="1" customWidth="1"/>
    <col min="9993" max="9993" width="10" style="95"/>
    <col min="9994" max="9994" width="10.875" style="95" bestFit="1" customWidth="1"/>
    <col min="9995" max="10240" width="11" style="95"/>
    <col min="10241" max="10241" width="24" style="95" customWidth="1"/>
    <col min="10242" max="10244" width="8.25" style="95" bestFit="1" customWidth="1"/>
    <col min="10245" max="10245" width="7.5" style="95" bestFit="1" customWidth="1"/>
    <col min="10246" max="10246" width="8.25" style="95" bestFit="1" customWidth="1"/>
    <col min="10247" max="10247" width="7.5" style="95" bestFit="1" customWidth="1"/>
    <col min="10248" max="10248" width="10.875" style="95" bestFit="1" customWidth="1"/>
    <col min="10249" max="10249" width="10" style="95"/>
    <col min="10250" max="10250" width="10.875" style="95" bestFit="1" customWidth="1"/>
    <col min="10251" max="10496" width="10" style="95"/>
    <col min="10497" max="10497" width="24" style="95" customWidth="1"/>
    <col min="10498" max="10500" width="8.25" style="95" bestFit="1" customWidth="1"/>
    <col min="10501" max="10501" width="7.5" style="95" bestFit="1" customWidth="1"/>
    <col min="10502" max="10502" width="8.25" style="95" bestFit="1" customWidth="1"/>
    <col min="10503" max="10503" width="7.5" style="95" bestFit="1" customWidth="1"/>
    <col min="10504" max="10504" width="10.875" style="95" bestFit="1" customWidth="1"/>
    <col min="10505" max="10505" width="10" style="95"/>
    <col min="10506" max="10506" width="10.875" style="95" bestFit="1" customWidth="1"/>
    <col min="10507" max="10752" width="10" style="95"/>
    <col min="10753" max="10753" width="24" style="95" customWidth="1"/>
    <col min="10754" max="10756" width="8.25" style="95" bestFit="1" customWidth="1"/>
    <col min="10757" max="10757" width="7.5" style="95" bestFit="1" customWidth="1"/>
    <col min="10758" max="10758" width="8.25" style="95" bestFit="1" customWidth="1"/>
    <col min="10759" max="10759" width="7.5" style="95" bestFit="1" customWidth="1"/>
    <col min="10760" max="10760" width="10.875" style="95" bestFit="1" customWidth="1"/>
    <col min="10761" max="10761" width="10" style="95"/>
    <col min="10762" max="10762" width="10.875" style="95" bestFit="1" customWidth="1"/>
    <col min="10763" max="11008" width="10" style="95"/>
    <col min="11009" max="11009" width="24" style="95" customWidth="1"/>
    <col min="11010" max="11012" width="8.25" style="95" bestFit="1" customWidth="1"/>
    <col min="11013" max="11013" width="7.5" style="95" bestFit="1" customWidth="1"/>
    <col min="11014" max="11014" width="8.25" style="95" bestFit="1" customWidth="1"/>
    <col min="11015" max="11015" width="7.5" style="95" bestFit="1" customWidth="1"/>
    <col min="11016" max="11016" width="10.875" style="95" bestFit="1" customWidth="1"/>
    <col min="11017" max="11017" width="10" style="95"/>
    <col min="11018" max="11018" width="10.875" style="95" bestFit="1" customWidth="1"/>
    <col min="11019" max="11264" width="11" style="95"/>
    <col min="11265" max="11265" width="24" style="95" customWidth="1"/>
    <col min="11266" max="11268" width="8.25" style="95" bestFit="1" customWidth="1"/>
    <col min="11269" max="11269" width="7.5" style="95" bestFit="1" customWidth="1"/>
    <col min="11270" max="11270" width="8.25" style="95" bestFit="1" customWidth="1"/>
    <col min="11271" max="11271" width="7.5" style="95" bestFit="1" customWidth="1"/>
    <col min="11272" max="11272" width="10.875" style="95" bestFit="1" customWidth="1"/>
    <col min="11273" max="11273" width="10" style="95"/>
    <col min="11274" max="11274" width="10.875" style="95" bestFit="1" customWidth="1"/>
    <col min="11275" max="11520" width="10" style="95"/>
    <col min="11521" max="11521" width="24" style="95" customWidth="1"/>
    <col min="11522" max="11524" width="8.25" style="95" bestFit="1" customWidth="1"/>
    <col min="11525" max="11525" width="7.5" style="95" bestFit="1" customWidth="1"/>
    <col min="11526" max="11526" width="8.25" style="95" bestFit="1" customWidth="1"/>
    <col min="11527" max="11527" width="7.5" style="95" bestFit="1" customWidth="1"/>
    <col min="11528" max="11528" width="10.875" style="95" bestFit="1" customWidth="1"/>
    <col min="11529" max="11529" width="10" style="95"/>
    <col min="11530" max="11530" width="10.875" style="95" bestFit="1" customWidth="1"/>
    <col min="11531" max="11776" width="10" style="95"/>
    <col min="11777" max="11777" width="24" style="95" customWidth="1"/>
    <col min="11778" max="11780" width="8.25" style="95" bestFit="1" customWidth="1"/>
    <col min="11781" max="11781" width="7.5" style="95" bestFit="1" customWidth="1"/>
    <col min="11782" max="11782" width="8.25" style="95" bestFit="1" customWidth="1"/>
    <col min="11783" max="11783" width="7.5" style="95" bestFit="1" customWidth="1"/>
    <col min="11784" max="11784" width="10.875" style="95" bestFit="1" customWidth="1"/>
    <col min="11785" max="11785" width="10" style="95"/>
    <col min="11786" max="11786" width="10.875" style="95" bestFit="1" customWidth="1"/>
    <col min="11787" max="12032" width="10" style="95"/>
    <col min="12033" max="12033" width="24" style="95" customWidth="1"/>
    <col min="12034" max="12036" width="8.25" style="95" bestFit="1" customWidth="1"/>
    <col min="12037" max="12037" width="7.5" style="95" bestFit="1" customWidth="1"/>
    <col min="12038" max="12038" width="8.25" style="95" bestFit="1" customWidth="1"/>
    <col min="12039" max="12039" width="7.5" style="95" bestFit="1" customWidth="1"/>
    <col min="12040" max="12040" width="10.875" style="95" bestFit="1" customWidth="1"/>
    <col min="12041" max="12041" width="10" style="95"/>
    <col min="12042" max="12042" width="10.875" style="95" bestFit="1" customWidth="1"/>
    <col min="12043" max="12288" width="11" style="95"/>
    <col min="12289" max="12289" width="24" style="95" customWidth="1"/>
    <col min="12290" max="12292" width="8.25" style="95" bestFit="1" customWidth="1"/>
    <col min="12293" max="12293" width="7.5" style="95" bestFit="1" customWidth="1"/>
    <col min="12294" max="12294" width="8.25" style="95" bestFit="1" customWidth="1"/>
    <col min="12295" max="12295" width="7.5" style="95" bestFit="1" customWidth="1"/>
    <col min="12296" max="12296" width="10.875" style="95" bestFit="1" customWidth="1"/>
    <col min="12297" max="12297" width="10" style="95"/>
    <col min="12298" max="12298" width="10.875" style="95" bestFit="1" customWidth="1"/>
    <col min="12299" max="12544" width="10" style="95"/>
    <col min="12545" max="12545" width="24" style="95" customWidth="1"/>
    <col min="12546" max="12548" width="8.25" style="95" bestFit="1" customWidth="1"/>
    <col min="12549" max="12549" width="7.5" style="95" bestFit="1" customWidth="1"/>
    <col min="12550" max="12550" width="8.25" style="95" bestFit="1" customWidth="1"/>
    <col min="12551" max="12551" width="7.5" style="95" bestFit="1" customWidth="1"/>
    <col min="12552" max="12552" width="10.875" style="95" bestFit="1" customWidth="1"/>
    <col min="12553" max="12553" width="10" style="95"/>
    <col min="12554" max="12554" width="10.875" style="95" bestFit="1" customWidth="1"/>
    <col min="12555" max="12800" width="10" style="95"/>
    <col min="12801" max="12801" width="24" style="95" customWidth="1"/>
    <col min="12802" max="12804" width="8.25" style="95" bestFit="1" customWidth="1"/>
    <col min="12805" max="12805" width="7.5" style="95" bestFit="1" customWidth="1"/>
    <col min="12806" max="12806" width="8.25" style="95" bestFit="1" customWidth="1"/>
    <col min="12807" max="12807" width="7.5" style="95" bestFit="1" customWidth="1"/>
    <col min="12808" max="12808" width="10.875" style="95" bestFit="1" customWidth="1"/>
    <col min="12809" max="12809" width="10" style="95"/>
    <col min="12810" max="12810" width="10.875" style="95" bestFit="1" customWidth="1"/>
    <col min="12811" max="13056" width="10" style="95"/>
    <col min="13057" max="13057" width="24" style="95" customWidth="1"/>
    <col min="13058" max="13060" width="8.25" style="95" bestFit="1" customWidth="1"/>
    <col min="13061" max="13061" width="7.5" style="95" bestFit="1" customWidth="1"/>
    <col min="13062" max="13062" width="8.25" style="95" bestFit="1" customWidth="1"/>
    <col min="13063" max="13063" width="7.5" style="95" bestFit="1" customWidth="1"/>
    <col min="13064" max="13064" width="10.875" style="95" bestFit="1" customWidth="1"/>
    <col min="13065" max="13065" width="10" style="95"/>
    <col min="13066" max="13066" width="10.875" style="95" bestFit="1" customWidth="1"/>
    <col min="13067" max="13312" width="11" style="95"/>
    <col min="13313" max="13313" width="24" style="95" customWidth="1"/>
    <col min="13314" max="13316" width="8.25" style="95" bestFit="1" customWidth="1"/>
    <col min="13317" max="13317" width="7.5" style="95" bestFit="1" customWidth="1"/>
    <col min="13318" max="13318" width="8.25" style="95" bestFit="1" customWidth="1"/>
    <col min="13319" max="13319" width="7.5" style="95" bestFit="1" customWidth="1"/>
    <col min="13320" max="13320" width="10.875" style="95" bestFit="1" customWidth="1"/>
    <col min="13321" max="13321" width="10" style="95"/>
    <col min="13322" max="13322" width="10.875" style="95" bestFit="1" customWidth="1"/>
    <col min="13323" max="13568" width="10" style="95"/>
    <col min="13569" max="13569" width="24" style="95" customWidth="1"/>
    <col min="13570" max="13572" width="8.25" style="95" bestFit="1" customWidth="1"/>
    <col min="13573" max="13573" width="7.5" style="95" bestFit="1" customWidth="1"/>
    <col min="13574" max="13574" width="8.25" style="95" bestFit="1" customWidth="1"/>
    <col min="13575" max="13575" width="7.5" style="95" bestFit="1" customWidth="1"/>
    <col min="13576" max="13576" width="10.875" style="95" bestFit="1" customWidth="1"/>
    <col min="13577" max="13577" width="10" style="95"/>
    <col min="13578" max="13578" width="10.875" style="95" bestFit="1" customWidth="1"/>
    <col min="13579" max="13824" width="10" style="95"/>
    <col min="13825" max="13825" width="24" style="95" customWidth="1"/>
    <col min="13826" max="13828" width="8.25" style="95" bestFit="1" customWidth="1"/>
    <col min="13829" max="13829" width="7.5" style="95" bestFit="1" customWidth="1"/>
    <col min="13830" max="13830" width="8.25" style="95" bestFit="1" customWidth="1"/>
    <col min="13831" max="13831" width="7.5" style="95" bestFit="1" customWidth="1"/>
    <col min="13832" max="13832" width="10.875" style="95" bestFit="1" customWidth="1"/>
    <col min="13833" max="13833" width="10" style="95"/>
    <col min="13834" max="13834" width="10.875" style="95" bestFit="1" customWidth="1"/>
    <col min="13835" max="14080" width="10" style="95"/>
    <col min="14081" max="14081" width="24" style="95" customWidth="1"/>
    <col min="14082" max="14084" width="8.25" style="95" bestFit="1" customWidth="1"/>
    <col min="14085" max="14085" width="7.5" style="95" bestFit="1" customWidth="1"/>
    <col min="14086" max="14086" width="8.25" style="95" bestFit="1" customWidth="1"/>
    <col min="14087" max="14087" width="7.5" style="95" bestFit="1" customWidth="1"/>
    <col min="14088" max="14088" width="10.875" style="95" bestFit="1" customWidth="1"/>
    <col min="14089" max="14089" width="10" style="95"/>
    <col min="14090" max="14090" width="10.875" style="95" bestFit="1" customWidth="1"/>
    <col min="14091" max="14336" width="11" style="95"/>
    <col min="14337" max="14337" width="24" style="95" customWidth="1"/>
    <col min="14338" max="14340" width="8.25" style="95" bestFit="1" customWidth="1"/>
    <col min="14341" max="14341" width="7.5" style="95" bestFit="1" customWidth="1"/>
    <col min="14342" max="14342" width="8.25" style="95" bestFit="1" customWidth="1"/>
    <col min="14343" max="14343" width="7.5" style="95" bestFit="1" customWidth="1"/>
    <col min="14344" max="14344" width="10.875" style="95" bestFit="1" customWidth="1"/>
    <col min="14345" max="14345" width="10" style="95"/>
    <col min="14346" max="14346" width="10.875" style="95" bestFit="1" customWidth="1"/>
    <col min="14347" max="14592" width="10" style="95"/>
    <col min="14593" max="14593" width="24" style="95" customWidth="1"/>
    <col min="14594" max="14596" width="8.25" style="95" bestFit="1" customWidth="1"/>
    <col min="14597" max="14597" width="7.5" style="95" bestFit="1" customWidth="1"/>
    <col min="14598" max="14598" width="8.25" style="95" bestFit="1" customWidth="1"/>
    <col min="14599" max="14599" width="7.5" style="95" bestFit="1" customWidth="1"/>
    <col min="14600" max="14600" width="10.875" style="95" bestFit="1" customWidth="1"/>
    <col min="14601" max="14601" width="10" style="95"/>
    <col min="14602" max="14602" width="10.875" style="95" bestFit="1" customWidth="1"/>
    <col min="14603" max="14848" width="10" style="95"/>
    <col min="14849" max="14849" width="24" style="95" customWidth="1"/>
    <col min="14850" max="14852" width="8.25" style="95" bestFit="1" customWidth="1"/>
    <col min="14853" max="14853" width="7.5" style="95" bestFit="1" customWidth="1"/>
    <col min="14854" max="14854" width="8.25" style="95" bestFit="1" customWidth="1"/>
    <col min="14855" max="14855" width="7.5" style="95" bestFit="1" customWidth="1"/>
    <col min="14856" max="14856" width="10.875" style="95" bestFit="1" customWidth="1"/>
    <col min="14857" max="14857" width="10" style="95"/>
    <col min="14858" max="14858" width="10.875" style="95" bestFit="1" customWidth="1"/>
    <col min="14859" max="15104" width="10" style="95"/>
    <col min="15105" max="15105" width="24" style="95" customWidth="1"/>
    <col min="15106" max="15108" width="8.25" style="95" bestFit="1" customWidth="1"/>
    <col min="15109" max="15109" width="7.5" style="95" bestFit="1" customWidth="1"/>
    <col min="15110" max="15110" width="8.25" style="95" bestFit="1" customWidth="1"/>
    <col min="15111" max="15111" width="7.5" style="95" bestFit="1" customWidth="1"/>
    <col min="15112" max="15112" width="10.875" style="95" bestFit="1" customWidth="1"/>
    <col min="15113" max="15113" width="10" style="95"/>
    <col min="15114" max="15114" width="10.875" style="95" bestFit="1" customWidth="1"/>
    <col min="15115" max="15360" width="11" style="95"/>
    <col min="15361" max="15361" width="24" style="95" customWidth="1"/>
    <col min="15362" max="15364" width="8.25" style="95" bestFit="1" customWidth="1"/>
    <col min="15365" max="15365" width="7.5" style="95" bestFit="1" customWidth="1"/>
    <col min="15366" max="15366" width="8.25" style="95" bestFit="1" customWidth="1"/>
    <col min="15367" max="15367" width="7.5" style="95" bestFit="1" customWidth="1"/>
    <col min="15368" max="15368" width="10.875" style="95" bestFit="1" customWidth="1"/>
    <col min="15369" max="15369" width="10" style="95"/>
    <col min="15370" max="15370" width="10.875" style="95" bestFit="1" customWidth="1"/>
    <col min="15371" max="15616" width="10" style="95"/>
    <col min="15617" max="15617" width="24" style="95" customWidth="1"/>
    <col min="15618" max="15620" width="8.25" style="95" bestFit="1" customWidth="1"/>
    <col min="15621" max="15621" width="7.5" style="95" bestFit="1" customWidth="1"/>
    <col min="15622" max="15622" width="8.25" style="95" bestFit="1" customWidth="1"/>
    <col min="15623" max="15623" width="7.5" style="95" bestFit="1" customWidth="1"/>
    <col min="15624" max="15624" width="10.875" style="95" bestFit="1" customWidth="1"/>
    <col min="15625" max="15625" width="10" style="95"/>
    <col min="15626" max="15626" width="10.875" style="95" bestFit="1" customWidth="1"/>
    <col min="15627" max="15872" width="10" style="95"/>
    <col min="15873" max="15873" width="24" style="95" customWidth="1"/>
    <col min="15874" max="15876" width="8.25" style="95" bestFit="1" customWidth="1"/>
    <col min="15877" max="15877" width="7.5" style="95" bestFit="1" customWidth="1"/>
    <col min="15878" max="15878" width="8.25" style="95" bestFit="1" customWidth="1"/>
    <col min="15879" max="15879" width="7.5" style="95" bestFit="1" customWidth="1"/>
    <col min="15880" max="15880" width="10.875" style="95" bestFit="1" customWidth="1"/>
    <col min="15881" max="15881" width="10" style="95"/>
    <col min="15882" max="15882" width="10.875" style="95" bestFit="1" customWidth="1"/>
    <col min="15883" max="16128" width="10" style="95"/>
    <col min="16129" max="16129" width="24" style="95" customWidth="1"/>
    <col min="16130" max="16132" width="8.25" style="95" bestFit="1" customWidth="1"/>
    <col min="16133" max="16133" width="7.5" style="95" bestFit="1" customWidth="1"/>
    <col min="16134" max="16134" width="8.25" style="95" bestFit="1" customWidth="1"/>
    <col min="16135" max="16135" width="7.5" style="95" bestFit="1" customWidth="1"/>
    <col min="16136" max="16136" width="10.875" style="95" bestFit="1" customWidth="1"/>
    <col min="16137" max="16137" width="10" style="95"/>
    <col min="16138" max="16138" width="10.875" style="95" bestFit="1" customWidth="1"/>
    <col min="16139" max="16384" width="11" style="95"/>
  </cols>
  <sheetData>
    <row r="1" spans="1:8" s="94" customFormat="1" ht="13.5" thickTop="1" x14ac:dyDescent="0.2">
      <c r="A1" s="426" t="s">
        <v>24</v>
      </c>
      <c r="B1" s="427"/>
      <c r="C1" s="427"/>
      <c r="D1" s="427"/>
      <c r="E1" s="427"/>
      <c r="F1" s="427"/>
      <c r="G1" s="427"/>
      <c r="H1" s="427"/>
    </row>
    <row r="2" spans="1:8" ht="15.75" x14ac:dyDescent="0.25">
      <c r="A2" s="428"/>
      <c r="B2" s="429"/>
      <c r="C2" s="430"/>
      <c r="D2" s="430"/>
      <c r="E2" s="430"/>
      <c r="F2" s="430"/>
      <c r="G2" s="430"/>
      <c r="H2" s="454" t="s">
        <v>156</v>
      </c>
    </row>
    <row r="3" spans="1:8" s="79" customFormat="1" x14ac:dyDescent="0.2">
      <c r="A3" s="391"/>
      <c r="B3" s="897">
        <f>INDICE!A3</f>
        <v>43221</v>
      </c>
      <c r="C3" s="898"/>
      <c r="D3" s="898" t="s">
        <v>117</v>
      </c>
      <c r="E3" s="898"/>
      <c r="F3" s="898" t="s">
        <v>118</v>
      </c>
      <c r="G3" s="898"/>
      <c r="H3" s="898"/>
    </row>
    <row r="4" spans="1:8" s="79" customFormat="1" x14ac:dyDescent="0.2">
      <c r="A4" s="392"/>
      <c r="B4" s="96" t="s">
        <v>47</v>
      </c>
      <c r="C4" s="96" t="s">
        <v>454</v>
      </c>
      <c r="D4" s="96" t="s">
        <v>47</v>
      </c>
      <c r="E4" s="96" t="s">
        <v>454</v>
      </c>
      <c r="F4" s="96" t="s">
        <v>47</v>
      </c>
      <c r="G4" s="388" t="s">
        <v>454</v>
      </c>
      <c r="H4" s="388" t="s">
        <v>125</v>
      </c>
    </row>
    <row r="5" spans="1:8" s="101" customFormat="1" x14ac:dyDescent="0.2">
      <c r="A5" s="432" t="s">
        <v>143</v>
      </c>
      <c r="B5" s="441">
        <v>62.550940000000004</v>
      </c>
      <c r="C5" s="851">
        <v>-1.0198646617233492E-2</v>
      </c>
      <c r="D5" s="433">
        <v>419.95371000000006</v>
      </c>
      <c r="E5" s="434">
        <v>3.9313598271857098</v>
      </c>
      <c r="F5" s="433">
        <v>864.78930000000003</v>
      </c>
      <c r="G5" s="434">
        <v>1.0295952033526825</v>
      </c>
      <c r="H5" s="439">
        <v>38.61928368470037</v>
      </c>
    </row>
    <row r="6" spans="1:8" s="101" customFormat="1" x14ac:dyDescent="0.2">
      <c r="A6" s="432" t="s">
        <v>144</v>
      </c>
      <c r="B6" s="441">
        <v>33.630649999999996</v>
      </c>
      <c r="C6" s="434">
        <v>5.4259952344483304</v>
      </c>
      <c r="D6" s="433">
        <v>287.78788999999989</v>
      </c>
      <c r="E6" s="434">
        <v>-4.7387104249729557</v>
      </c>
      <c r="F6" s="433">
        <v>539.64900999999998</v>
      </c>
      <c r="G6" s="434">
        <v>-3.1241595828154183</v>
      </c>
      <c r="H6" s="439">
        <v>24.099347907470296</v>
      </c>
    </row>
    <row r="7" spans="1:8" s="101" customFormat="1" x14ac:dyDescent="0.2">
      <c r="A7" s="432" t="s">
        <v>145</v>
      </c>
      <c r="B7" s="441">
        <v>5.1195500000000012</v>
      </c>
      <c r="C7" s="434">
        <v>12.158428942923395</v>
      </c>
      <c r="D7" s="433">
        <v>23.145440000000001</v>
      </c>
      <c r="E7" s="434">
        <v>14.774912550567937</v>
      </c>
      <c r="F7" s="433">
        <v>54.053110000000011</v>
      </c>
      <c r="G7" s="434">
        <v>11.252164198334826</v>
      </c>
      <c r="H7" s="439">
        <v>2.4138739796275401</v>
      </c>
    </row>
    <row r="8" spans="1:8" s="101" customFormat="1" x14ac:dyDescent="0.2">
      <c r="A8" s="435" t="s">
        <v>570</v>
      </c>
      <c r="B8" s="440">
        <v>98.567920000000015</v>
      </c>
      <c r="C8" s="437">
        <v>-3.9459021884171519</v>
      </c>
      <c r="D8" s="436">
        <v>393.06470999999999</v>
      </c>
      <c r="E8" s="438">
        <v>-5.7997614897522496</v>
      </c>
      <c r="F8" s="436">
        <v>780.77668000000006</v>
      </c>
      <c r="G8" s="438">
        <v>-30.094957126282594</v>
      </c>
      <c r="H8" s="673">
        <v>34.86749442820178</v>
      </c>
    </row>
    <row r="9" spans="1:8" s="79" customFormat="1" x14ac:dyDescent="0.2">
      <c r="A9" s="393" t="s">
        <v>116</v>
      </c>
      <c r="B9" s="68">
        <v>199.86905999999999</v>
      </c>
      <c r="C9" s="69">
        <v>-0.87765372479251136</v>
      </c>
      <c r="D9" s="68">
        <v>1123.9517499999999</v>
      </c>
      <c r="E9" s="69">
        <v>-1.7183689442176675</v>
      </c>
      <c r="F9" s="68">
        <v>2239.2681000000002</v>
      </c>
      <c r="G9" s="69">
        <v>-13.157011490119702</v>
      </c>
      <c r="H9" s="69">
        <v>100</v>
      </c>
    </row>
    <row r="10" spans="1:8" s="101" customFormat="1" x14ac:dyDescent="0.2">
      <c r="A10" s="425"/>
      <c r="B10" s="424"/>
      <c r="C10" s="431"/>
      <c r="D10" s="424"/>
      <c r="E10" s="431"/>
      <c r="F10" s="424"/>
      <c r="G10" s="431"/>
      <c r="H10" s="92" t="s">
        <v>230</v>
      </c>
    </row>
    <row r="11" spans="1:8" s="101" customFormat="1" x14ac:dyDescent="0.2">
      <c r="A11" s="394" t="s">
        <v>518</v>
      </c>
      <c r="B11" s="424"/>
      <c r="C11" s="424"/>
      <c r="D11" s="424"/>
      <c r="E11" s="424"/>
      <c r="F11" s="424"/>
      <c r="G11" s="431"/>
      <c r="H11" s="431"/>
    </row>
    <row r="12" spans="1:8" s="101" customFormat="1" x14ac:dyDescent="0.2">
      <c r="A12" s="394" t="s">
        <v>569</v>
      </c>
      <c r="B12" s="424"/>
      <c r="C12" s="424"/>
      <c r="D12" s="424"/>
      <c r="E12" s="424"/>
      <c r="F12" s="424"/>
      <c r="G12" s="431"/>
      <c r="H12" s="431"/>
    </row>
    <row r="13" spans="1:8" s="101" customFormat="1" ht="14.25" x14ac:dyDescent="0.2">
      <c r="A13" s="160" t="s">
        <v>590</v>
      </c>
      <c r="B13" s="398"/>
      <c r="C13" s="398"/>
      <c r="D13" s="398"/>
      <c r="E13" s="398"/>
      <c r="F13" s="398"/>
      <c r="G13" s="398"/>
      <c r="H13" s="398"/>
    </row>
    <row r="14" spans="1:8" s="101" customFormat="1" x14ac:dyDescent="0.2"/>
    <row r="15" spans="1:8" s="101" customFormat="1" x14ac:dyDescent="0.2"/>
    <row r="17" spans="3:21" x14ac:dyDescent="0.2">
      <c r="C17" s="852"/>
      <c r="D17" s="852"/>
      <c r="E17" s="852"/>
      <c r="F17" s="852"/>
      <c r="G17" s="852"/>
      <c r="H17" s="852"/>
      <c r="I17" s="852"/>
      <c r="J17" s="852"/>
      <c r="K17" s="852"/>
      <c r="L17" s="852"/>
      <c r="M17" s="852"/>
      <c r="N17" s="852"/>
      <c r="O17" s="852"/>
      <c r="P17" s="852"/>
      <c r="Q17" s="852"/>
      <c r="R17" s="852"/>
      <c r="S17" s="852"/>
      <c r="T17" s="852"/>
      <c r="U17" s="852"/>
    </row>
  </sheetData>
  <mergeCells count="3">
    <mergeCell ref="B3:C3"/>
    <mergeCell ref="D3:E3"/>
    <mergeCell ref="F3:H3"/>
  </mergeCells>
  <conditionalFormatting sqref="B8">
    <cfRule type="cellIs" dxfId="2160" priority="7" operator="between">
      <formula>0</formula>
      <formula>0.5</formula>
    </cfRule>
  </conditionalFormatting>
  <conditionalFormatting sqref="D8">
    <cfRule type="cellIs" dxfId="2159" priority="6" operator="between">
      <formula>0</formula>
      <formula>0.5</formula>
    </cfRule>
  </conditionalFormatting>
  <conditionalFormatting sqref="F8">
    <cfRule type="cellIs" dxfId="2158" priority="5" operator="between">
      <formula>0</formula>
      <formula>0.5</formula>
    </cfRule>
  </conditionalFormatting>
  <conditionalFormatting sqref="H8">
    <cfRule type="cellIs" dxfId="2157" priority="4" operator="between">
      <formula>0</formula>
      <formula>0.5</formula>
    </cfRule>
  </conditionalFormatting>
  <conditionalFormatting sqref="C17:U17">
    <cfRule type="cellIs" dxfId="2156" priority="2" operator="between">
      <formula>-0.0499999</formula>
      <formula>0.0499999</formula>
    </cfRule>
  </conditionalFormatting>
  <conditionalFormatting sqref="C5">
    <cfRule type="cellIs" dxfId="2155" priority="1"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N17"/>
  <sheetViews>
    <sheetView zoomScale="115" zoomScaleNormal="115" zoomScaleSheetLayoutView="100" workbookViewId="0"/>
  </sheetViews>
  <sheetFormatPr baseColWidth="10" defaultRowHeight="12.75" x14ac:dyDescent="0.2"/>
  <cols>
    <col min="1" max="1" width="21.625" style="95" customWidth="1"/>
    <col min="2" max="2" width="10" style="95" customWidth="1"/>
    <col min="3" max="3" width="11.875" style="95" customWidth="1"/>
    <col min="4" max="4" width="10" style="95" customWidth="1"/>
    <col min="5" max="5" width="10.875" style="95" customWidth="1"/>
    <col min="6" max="6" width="9.5" style="95" customWidth="1"/>
    <col min="7" max="7" width="11" style="95" customWidth="1"/>
    <col min="8" max="8" width="14.875" style="95" customWidth="1"/>
    <col min="9" max="9" width="11.5" style="95" customWidth="1"/>
    <col min="10" max="10" width="12.5" style="95" customWidth="1"/>
    <col min="11" max="15" width="11" style="95"/>
    <col min="16" max="256" width="10" style="95"/>
    <col min="257" max="257" width="18" style="95" customWidth="1"/>
    <col min="258" max="259" width="8.25" style="95" bestFit="1" customWidth="1"/>
    <col min="260" max="260" width="8.375" style="95" bestFit="1" customWidth="1"/>
    <col min="261" max="261" width="8.375" style="95" customWidth="1"/>
    <col min="262" max="262" width="8.375" style="95" bestFit="1" customWidth="1"/>
    <col min="263" max="263" width="9.125" style="95" bestFit="1" customWidth="1"/>
    <col min="264" max="264" width="11" style="95" bestFit="1" customWidth="1"/>
    <col min="265" max="265" width="10.125" style="95" bestFit="1" customWidth="1"/>
    <col min="266" max="266" width="11" style="95" bestFit="1" customWidth="1"/>
    <col min="267" max="512" width="10" style="95"/>
    <col min="513" max="513" width="18" style="95" customWidth="1"/>
    <col min="514" max="515" width="8.25" style="95" bestFit="1" customWidth="1"/>
    <col min="516" max="516" width="8.375" style="95" bestFit="1" customWidth="1"/>
    <col min="517" max="517" width="8.375" style="95" customWidth="1"/>
    <col min="518" max="518" width="8.375" style="95" bestFit="1" customWidth="1"/>
    <col min="519" max="519" width="9.125" style="95" bestFit="1" customWidth="1"/>
    <col min="520" max="520" width="11" style="95" bestFit="1" customWidth="1"/>
    <col min="521" max="521" width="10.125" style="95" bestFit="1" customWidth="1"/>
    <col min="522" max="522" width="11" style="95" bestFit="1" customWidth="1"/>
    <col min="523" max="768" width="10" style="95"/>
    <col min="769" max="769" width="18" style="95" customWidth="1"/>
    <col min="770" max="771" width="8.25" style="95" bestFit="1" customWidth="1"/>
    <col min="772" max="772" width="8.375" style="95" bestFit="1" customWidth="1"/>
    <col min="773" max="773" width="8.375" style="95" customWidth="1"/>
    <col min="774" max="774" width="8.375" style="95" bestFit="1" customWidth="1"/>
    <col min="775" max="775" width="9.125" style="95" bestFit="1" customWidth="1"/>
    <col min="776" max="776" width="11" style="95" bestFit="1" customWidth="1"/>
    <col min="777" max="777" width="10.125" style="95" bestFit="1" customWidth="1"/>
    <col min="778" max="778" width="11" style="95" bestFit="1" customWidth="1"/>
    <col min="779" max="1024" width="11" style="95"/>
    <col min="1025" max="1025" width="18" style="95" customWidth="1"/>
    <col min="1026" max="1027" width="8.25" style="95" bestFit="1" customWidth="1"/>
    <col min="1028" max="1028" width="8.375" style="95" bestFit="1" customWidth="1"/>
    <col min="1029" max="1029" width="8.375" style="95" customWidth="1"/>
    <col min="1030" max="1030" width="8.375" style="95" bestFit="1" customWidth="1"/>
    <col min="1031" max="1031" width="9.125" style="95" bestFit="1" customWidth="1"/>
    <col min="1032" max="1032" width="11" style="95" bestFit="1" customWidth="1"/>
    <col min="1033" max="1033" width="10.125" style="95" bestFit="1" customWidth="1"/>
    <col min="1034" max="1034" width="11" style="95" bestFit="1" customWidth="1"/>
    <col min="1035" max="1280" width="10" style="95"/>
    <col min="1281" max="1281" width="18" style="95" customWidth="1"/>
    <col min="1282" max="1283" width="8.25" style="95" bestFit="1" customWidth="1"/>
    <col min="1284" max="1284" width="8.375" style="95" bestFit="1" customWidth="1"/>
    <col min="1285" max="1285" width="8.375" style="95" customWidth="1"/>
    <col min="1286" max="1286" width="8.375" style="95" bestFit="1" customWidth="1"/>
    <col min="1287" max="1287" width="9.125" style="95" bestFit="1" customWidth="1"/>
    <col min="1288" max="1288" width="11" style="95" bestFit="1" customWidth="1"/>
    <col min="1289" max="1289" width="10.125" style="95" bestFit="1" customWidth="1"/>
    <col min="1290" max="1290" width="11" style="95" bestFit="1" customWidth="1"/>
    <col min="1291" max="1536" width="10" style="95"/>
    <col min="1537" max="1537" width="18" style="95" customWidth="1"/>
    <col min="1538" max="1539" width="8.25" style="95" bestFit="1" customWidth="1"/>
    <col min="1540" max="1540" width="8.375" style="95" bestFit="1" customWidth="1"/>
    <col min="1541" max="1541" width="8.375" style="95" customWidth="1"/>
    <col min="1542" max="1542" width="8.375" style="95" bestFit="1" customWidth="1"/>
    <col min="1543" max="1543" width="9.125" style="95" bestFit="1" customWidth="1"/>
    <col min="1544" max="1544" width="11" style="95" bestFit="1" customWidth="1"/>
    <col min="1545" max="1545" width="10.125" style="95" bestFit="1" customWidth="1"/>
    <col min="1546" max="1546" width="11" style="95" bestFit="1" customWidth="1"/>
    <col min="1547" max="1792" width="10" style="95"/>
    <col min="1793" max="1793" width="18" style="95" customWidth="1"/>
    <col min="1794" max="1795" width="8.25" style="95" bestFit="1" customWidth="1"/>
    <col min="1796" max="1796" width="8.375" style="95" bestFit="1" customWidth="1"/>
    <col min="1797" max="1797" width="8.375" style="95" customWidth="1"/>
    <col min="1798" max="1798" width="8.375" style="95" bestFit="1" customWidth="1"/>
    <col min="1799" max="1799" width="9.125" style="95" bestFit="1" customWidth="1"/>
    <col min="1800" max="1800" width="11" style="95" bestFit="1" customWidth="1"/>
    <col min="1801" max="1801" width="10.125" style="95" bestFit="1" customWidth="1"/>
    <col min="1802" max="1802" width="11" style="95" bestFit="1" customWidth="1"/>
    <col min="1803" max="2048" width="11" style="95"/>
    <col min="2049" max="2049" width="18" style="95" customWidth="1"/>
    <col min="2050" max="2051" width="8.25" style="95" bestFit="1" customWidth="1"/>
    <col min="2052" max="2052" width="8.375" style="95" bestFit="1" customWidth="1"/>
    <col min="2053" max="2053" width="8.375" style="95" customWidth="1"/>
    <col min="2054" max="2054" width="8.375" style="95" bestFit="1" customWidth="1"/>
    <col min="2055" max="2055" width="9.125" style="95" bestFit="1" customWidth="1"/>
    <col min="2056" max="2056" width="11" style="95" bestFit="1" customWidth="1"/>
    <col min="2057" max="2057" width="10.125" style="95" bestFit="1" customWidth="1"/>
    <col min="2058" max="2058" width="11" style="95" bestFit="1" customWidth="1"/>
    <col min="2059" max="2304" width="10" style="95"/>
    <col min="2305" max="2305" width="18" style="95" customWidth="1"/>
    <col min="2306" max="2307" width="8.25" style="95" bestFit="1" customWidth="1"/>
    <col min="2308" max="2308" width="8.375" style="95" bestFit="1" customWidth="1"/>
    <col min="2309" max="2309" width="8.375" style="95" customWidth="1"/>
    <col min="2310" max="2310" width="8.375" style="95" bestFit="1" customWidth="1"/>
    <col min="2311" max="2311" width="9.125" style="95" bestFit="1" customWidth="1"/>
    <col min="2312" max="2312" width="11" style="95" bestFit="1" customWidth="1"/>
    <col min="2313" max="2313" width="10.125" style="95" bestFit="1" customWidth="1"/>
    <col min="2314" max="2314" width="11" style="95" bestFit="1" customWidth="1"/>
    <col min="2315" max="2560" width="10" style="95"/>
    <col min="2561" max="2561" width="18" style="95" customWidth="1"/>
    <col min="2562" max="2563" width="8.25" style="95" bestFit="1" customWidth="1"/>
    <col min="2564" max="2564" width="8.375" style="95" bestFit="1" customWidth="1"/>
    <col min="2565" max="2565" width="8.375" style="95" customWidth="1"/>
    <col min="2566" max="2566" width="8.375" style="95" bestFit="1" customWidth="1"/>
    <col min="2567" max="2567" width="9.125" style="95" bestFit="1" customWidth="1"/>
    <col min="2568" max="2568" width="11" style="95" bestFit="1" customWidth="1"/>
    <col min="2569" max="2569" width="10.125" style="95" bestFit="1" customWidth="1"/>
    <col min="2570" max="2570" width="11" style="95" bestFit="1" customWidth="1"/>
    <col min="2571" max="2816" width="10" style="95"/>
    <col min="2817" max="2817" width="18" style="95" customWidth="1"/>
    <col min="2818" max="2819" width="8.25" style="95" bestFit="1" customWidth="1"/>
    <col min="2820" max="2820" width="8.375" style="95" bestFit="1" customWidth="1"/>
    <col min="2821" max="2821" width="8.375" style="95" customWidth="1"/>
    <col min="2822" max="2822" width="8.375" style="95" bestFit="1" customWidth="1"/>
    <col min="2823" max="2823" width="9.125" style="95" bestFit="1" customWidth="1"/>
    <col min="2824" max="2824" width="11" style="95" bestFit="1" customWidth="1"/>
    <col min="2825" max="2825" width="10.125" style="95" bestFit="1" customWidth="1"/>
    <col min="2826" max="2826" width="11" style="95" bestFit="1" customWidth="1"/>
    <col min="2827" max="3072" width="11" style="95"/>
    <col min="3073" max="3073" width="18" style="95" customWidth="1"/>
    <col min="3074" max="3075" width="8.25" style="95" bestFit="1" customWidth="1"/>
    <col min="3076" max="3076" width="8.375" style="95" bestFit="1" customWidth="1"/>
    <col min="3077" max="3077" width="8.375" style="95" customWidth="1"/>
    <col min="3078" max="3078" width="8.375" style="95" bestFit="1" customWidth="1"/>
    <col min="3079" max="3079" width="9.125" style="95" bestFit="1" customWidth="1"/>
    <col min="3080" max="3080" width="11" style="95" bestFit="1" customWidth="1"/>
    <col min="3081" max="3081" width="10.125" style="95" bestFit="1" customWidth="1"/>
    <col min="3082" max="3082" width="11" style="95" bestFit="1" customWidth="1"/>
    <col min="3083" max="3328" width="10" style="95"/>
    <col min="3329" max="3329" width="18" style="95" customWidth="1"/>
    <col min="3330" max="3331" width="8.25" style="95" bestFit="1" customWidth="1"/>
    <col min="3332" max="3332" width="8.375" style="95" bestFit="1" customWidth="1"/>
    <col min="3333" max="3333" width="8.375" style="95" customWidth="1"/>
    <col min="3334" max="3334" width="8.375" style="95" bestFit="1" customWidth="1"/>
    <col min="3335" max="3335" width="9.125" style="95" bestFit="1" customWidth="1"/>
    <col min="3336" max="3336" width="11" style="95" bestFit="1" customWidth="1"/>
    <col min="3337" max="3337" width="10.125" style="95" bestFit="1" customWidth="1"/>
    <col min="3338" max="3338" width="11" style="95" bestFit="1" customWidth="1"/>
    <col min="3339" max="3584" width="10" style="95"/>
    <col min="3585" max="3585" width="18" style="95" customWidth="1"/>
    <col min="3586" max="3587" width="8.25" style="95" bestFit="1" customWidth="1"/>
    <col min="3588" max="3588" width="8.375" style="95" bestFit="1" customWidth="1"/>
    <col min="3589" max="3589" width="8.375" style="95" customWidth="1"/>
    <col min="3590" max="3590" width="8.375" style="95" bestFit="1" customWidth="1"/>
    <col min="3591" max="3591" width="9.125" style="95" bestFit="1" customWidth="1"/>
    <col min="3592" max="3592" width="11" style="95" bestFit="1" customWidth="1"/>
    <col min="3593" max="3593" width="10.125" style="95" bestFit="1" customWidth="1"/>
    <col min="3594" max="3594" width="11" style="95" bestFit="1" customWidth="1"/>
    <col min="3595" max="3840" width="10" style="95"/>
    <col min="3841" max="3841" width="18" style="95" customWidth="1"/>
    <col min="3842" max="3843" width="8.25" style="95" bestFit="1" customWidth="1"/>
    <col min="3844" max="3844" width="8.375" style="95" bestFit="1" customWidth="1"/>
    <col min="3845" max="3845" width="8.375" style="95" customWidth="1"/>
    <col min="3846" max="3846" width="8.375" style="95" bestFit="1" customWidth="1"/>
    <col min="3847" max="3847" width="9.125" style="95" bestFit="1" customWidth="1"/>
    <col min="3848" max="3848" width="11" style="95" bestFit="1" customWidth="1"/>
    <col min="3849" max="3849" width="10.125" style="95" bestFit="1" customWidth="1"/>
    <col min="3850" max="3850" width="11" style="95" bestFit="1" customWidth="1"/>
    <col min="3851" max="4096" width="11" style="95"/>
    <col min="4097" max="4097" width="18" style="95" customWidth="1"/>
    <col min="4098" max="4099" width="8.25" style="95" bestFit="1" customWidth="1"/>
    <col min="4100" max="4100" width="8.375" style="95" bestFit="1" customWidth="1"/>
    <col min="4101" max="4101" width="8.375" style="95" customWidth="1"/>
    <col min="4102" max="4102" width="8.375" style="95" bestFit="1" customWidth="1"/>
    <col min="4103" max="4103" width="9.125" style="95" bestFit="1" customWidth="1"/>
    <col min="4104" max="4104" width="11" style="95" bestFit="1" customWidth="1"/>
    <col min="4105" max="4105" width="10.125" style="95" bestFit="1" customWidth="1"/>
    <col min="4106" max="4106" width="11" style="95" bestFit="1" customWidth="1"/>
    <col min="4107" max="4352" width="10" style="95"/>
    <col min="4353" max="4353" width="18" style="95" customWidth="1"/>
    <col min="4354" max="4355" width="8.25" style="95" bestFit="1" customWidth="1"/>
    <col min="4356" max="4356" width="8.375" style="95" bestFit="1" customWidth="1"/>
    <col min="4357" max="4357" width="8.375" style="95" customWidth="1"/>
    <col min="4358" max="4358" width="8.375" style="95" bestFit="1" customWidth="1"/>
    <col min="4359" max="4359" width="9.125" style="95" bestFit="1" customWidth="1"/>
    <col min="4360" max="4360" width="11" style="95" bestFit="1" customWidth="1"/>
    <col min="4361" max="4361" width="10.125" style="95" bestFit="1" customWidth="1"/>
    <col min="4362" max="4362" width="11" style="95" bestFit="1" customWidth="1"/>
    <col min="4363" max="4608" width="10" style="95"/>
    <col min="4609" max="4609" width="18" style="95" customWidth="1"/>
    <col min="4610" max="4611" width="8.25" style="95" bestFit="1" customWidth="1"/>
    <col min="4612" max="4612" width="8.375" style="95" bestFit="1" customWidth="1"/>
    <col min="4613" max="4613" width="8.375" style="95" customWidth="1"/>
    <col min="4614" max="4614" width="8.375" style="95" bestFit="1" customWidth="1"/>
    <col min="4615" max="4615" width="9.125" style="95" bestFit="1" customWidth="1"/>
    <col min="4616" max="4616" width="11" style="95" bestFit="1" customWidth="1"/>
    <col min="4617" max="4617" width="10.125" style="95" bestFit="1" customWidth="1"/>
    <col min="4618" max="4618" width="11" style="95" bestFit="1" customWidth="1"/>
    <col min="4619" max="4864" width="10" style="95"/>
    <col min="4865" max="4865" width="18" style="95" customWidth="1"/>
    <col min="4866" max="4867" width="8.25" style="95" bestFit="1" customWidth="1"/>
    <col min="4868" max="4868" width="8.375" style="95" bestFit="1" customWidth="1"/>
    <col min="4869" max="4869" width="8.375" style="95" customWidth="1"/>
    <col min="4870" max="4870" width="8.375" style="95" bestFit="1" customWidth="1"/>
    <col min="4871" max="4871" width="9.125" style="95" bestFit="1" customWidth="1"/>
    <col min="4872" max="4872" width="11" style="95" bestFit="1" customWidth="1"/>
    <col min="4873" max="4873" width="10.125" style="95" bestFit="1" customWidth="1"/>
    <col min="4874" max="4874" width="11" style="95" bestFit="1" customWidth="1"/>
    <col min="4875" max="5120" width="11" style="95"/>
    <col min="5121" max="5121" width="18" style="95" customWidth="1"/>
    <col min="5122" max="5123" width="8.25" style="95" bestFit="1" customWidth="1"/>
    <col min="5124" max="5124" width="8.375" style="95" bestFit="1" customWidth="1"/>
    <col min="5125" max="5125" width="8.375" style="95" customWidth="1"/>
    <col min="5126" max="5126" width="8.375" style="95" bestFit="1" customWidth="1"/>
    <col min="5127" max="5127" width="9.125" style="95" bestFit="1" customWidth="1"/>
    <col min="5128" max="5128" width="11" style="95" bestFit="1" customWidth="1"/>
    <col min="5129" max="5129" width="10.125" style="95" bestFit="1" customWidth="1"/>
    <col min="5130" max="5130" width="11" style="95" bestFit="1" customWidth="1"/>
    <col min="5131" max="5376" width="10" style="95"/>
    <col min="5377" max="5377" width="18" style="95" customWidth="1"/>
    <col min="5378" max="5379" width="8.25" style="95" bestFit="1" customWidth="1"/>
    <col min="5380" max="5380" width="8.375" style="95" bestFit="1" customWidth="1"/>
    <col min="5381" max="5381" width="8.375" style="95" customWidth="1"/>
    <col min="5382" max="5382" width="8.375" style="95" bestFit="1" customWidth="1"/>
    <col min="5383" max="5383" width="9.125" style="95" bestFit="1" customWidth="1"/>
    <col min="5384" max="5384" width="11" style="95" bestFit="1" customWidth="1"/>
    <col min="5385" max="5385" width="10.125" style="95" bestFit="1" customWidth="1"/>
    <col min="5386" max="5386" width="11" style="95" bestFit="1" customWidth="1"/>
    <col min="5387" max="5632" width="10" style="95"/>
    <col min="5633" max="5633" width="18" style="95" customWidth="1"/>
    <col min="5634" max="5635" width="8.25" style="95" bestFit="1" customWidth="1"/>
    <col min="5636" max="5636" width="8.375" style="95" bestFit="1" customWidth="1"/>
    <col min="5637" max="5637" width="8.375" style="95" customWidth="1"/>
    <col min="5638" max="5638" width="8.375" style="95" bestFit="1" customWidth="1"/>
    <col min="5639" max="5639" width="9.125" style="95" bestFit="1" customWidth="1"/>
    <col min="5640" max="5640" width="11" style="95" bestFit="1" customWidth="1"/>
    <col min="5641" max="5641" width="10.125" style="95" bestFit="1" customWidth="1"/>
    <col min="5642" max="5642" width="11" style="95" bestFit="1" customWidth="1"/>
    <col min="5643" max="5888" width="10" style="95"/>
    <col min="5889" max="5889" width="18" style="95" customWidth="1"/>
    <col min="5890" max="5891" width="8.25" style="95" bestFit="1" customWidth="1"/>
    <col min="5892" max="5892" width="8.375" style="95" bestFit="1" customWidth="1"/>
    <col min="5893" max="5893" width="8.375" style="95" customWidth="1"/>
    <col min="5894" max="5894" width="8.375" style="95" bestFit="1" customWidth="1"/>
    <col min="5895" max="5895" width="9.125" style="95" bestFit="1" customWidth="1"/>
    <col min="5896" max="5896" width="11" style="95" bestFit="1" customWidth="1"/>
    <col min="5897" max="5897" width="10.125" style="95" bestFit="1" customWidth="1"/>
    <col min="5898" max="5898" width="11" style="95" bestFit="1" customWidth="1"/>
    <col min="5899" max="6144" width="11" style="95"/>
    <col min="6145" max="6145" width="18" style="95" customWidth="1"/>
    <col min="6146" max="6147" width="8.25" style="95" bestFit="1" customWidth="1"/>
    <col min="6148" max="6148" width="8.375" style="95" bestFit="1" customWidth="1"/>
    <col min="6149" max="6149" width="8.375" style="95" customWidth="1"/>
    <col min="6150" max="6150" width="8.375" style="95" bestFit="1" customWidth="1"/>
    <col min="6151" max="6151" width="9.125" style="95" bestFit="1" customWidth="1"/>
    <col min="6152" max="6152" width="11" style="95" bestFit="1" customWidth="1"/>
    <col min="6153" max="6153" width="10.125" style="95" bestFit="1" customWidth="1"/>
    <col min="6154" max="6154" width="11" style="95" bestFit="1" customWidth="1"/>
    <col min="6155" max="6400" width="10" style="95"/>
    <col min="6401" max="6401" width="18" style="95" customWidth="1"/>
    <col min="6402" max="6403" width="8.25" style="95" bestFit="1" customWidth="1"/>
    <col min="6404" max="6404" width="8.375" style="95" bestFit="1" customWidth="1"/>
    <col min="6405" max="6405" width="8.375" style="95" customWidth="1"/>
    <col min="6406" max="6406" width="8.375" style="95" bestFit="1" customWidth="1"/>
    <col min="6407" max="6407" width="9.125" style="95" bestFit="1" customWidth="1"/>
    <col min="6408" max="6408" width="11" style="95" bestFit="1" customWidth="1"/>
    <col min="6409" max="6409" width="10.125" style="95" bestFit="1" customWidth="1"/>
    <col min="6410" max="6410" width="11" style="95" bestFit="1" customWidth="1"/>
    <col min="6411" max="6656" width="10" style="95"/>
    <col min="6657" max="6657" width="18" style="95" customWidth="1"/>
    <col min="6658" max="6659" width="8.25" style="95" bestFit="1" customWidth="1"/>
    <col min="6660" max="6660" width="8.375" style="95" bestFit="1" customWidth="1"/>
    <col min="6661" max="6661" width="8.375" style="95" customWidth="1"/>
    <col min="6662" max="6662" width="8.375" style="95" bestFit="1" customWidth="1"/>
    <col min="6663" max="6663" width="9.125" style="95" bestFit="1" customWidth="1"/>
    <col min="6664" max="6664" width="11" style="95" bestFit="1" customWidth="1"/>
    <col min="6665" max="6665" width="10.125" style="95" bestFit="1" customWidth="1"/>
    <col min="6666" max="6666" width="11" style="95" bestFit="1" customWidth="1"/>
    <col min="6667" max="6912" width="10" style="95"/>
    <col min="6913" max="6913" width="18" style="95" customWidth="1"/>
    <col min="6914" max="6915" width="8.25" style="95" bestFit="1" customWidth="1"/>
    <col min="6916" max="6916" width="8.375" style="95" bestFit="1" customWidth="1"/>
    <col min="6917" max="6917" width="8.375" style="95" customWidth="1"/>
    <col min="6918" max="6918" width="8.375" style="95" bestFit="1" customWidth="1"/>
    <col min="6919" max="6919" width="9.125" style="95" bestFit="1" customWidth="1"/>
    <col min="6920" max="6920" width="11" style="95" bestFit="1" customWidth="1"/>
    <col min="6921" max="6921" width="10.125" style="95" bestFit="1" customWidth="1"/>
    <col min="6922" max="6922" width="11" style="95" bestFit="1" customWidth="1"/>
    <col min="6923" max="7168" width="11" style="95"/>
    <col min="7169" max="7169" width="18" style="95" customWidth="1"/>
    <col min="7170" max="7171" width="8.25" style="95" bestFit="1" customWidth="1"/>
    <col min="7172" max="7172" width="8.375" style="95" bestFit="1" customWidth="1"/>
    <col min="7173" max="7173" width="8.375" style="95" customWidth="1"/>
    <col min="7174" max="7174" width="8.375" style="95" bestFit="1" customWidth="1"/>
    <col min="7175" max="7175" width="9.125" style="95" bestFit="1" customWidth="1"/>
    <col min="7176" max="7176" width="11" style="95" bestFit="1" customWidth="1"/>
    <col min="7177" max="7177" width="10.125" style="95" bestFit="1" customWidth="1"/>
    <col min="7178" max="7178" width="11" style="95" bestFit="1" customWidth="1"/>
    <col min="7179" max="7424" width="10" style="95"/>
    <col min="7425" max="7425" width="18" style="95" customWidth="1"/>
    <col min="7426" max="7427" width="8.25" style="95" bestFit="1" customWidth="1"/>
    <col min="7428" max="7428" width="8.375" style="95" bestFit="1" customWidth="1"/>
    <col min="7429" max="7429" width="8.375" style="95" customWidth="1"/>
    <col min="7430" max="7430" width="8.375" style="95" bestFit="1" customWidth="1"/>
    <col min="7431" max="7431" width="9.125" style="95" bestFit="1" customWidth="1"/>
    <col min="7432" max="7432" width="11" style="95" bestFit="1" customWidth="1"/>
    <col min="7433" max="7433" width="10.125" style="95" bestFit="1" customWidth="1"/>
    <col min="7434" max="7434" width="11" style="95" bestFit="1" customWidth="1"/>
    <col min="7435" max="7680" width="10" style="95"/>
    <col min="7681" max="7681" width="18" style="95" customWidth="1"/>
    <col min="7682" max="7683" width="8.25" style="95" bestFit="1" customWidth="1"/>
    <col min="7684" max="7684" width="8.375" style="95" bestFit="1" customWidth="1"/>
    <col min="7685" max="7685" width="8.375" style="95" customWidth="1"/>
    <col min="7686" max="7686" width="8.375" style="95" bestFit="1" customWidth="1"/>
    <col min="7687" max="7687" width="9.125" style="95" bestFit="1" customWidth="1"/>
    <col min="7688" max="7688" width="11" style="95" bestFit="1" customWidth="1"/>
    <col min="7689" max="7689" width="10.125" style="95" bestFit="1" customWidth="1"/>
    <col min="7690" max="7690" width="11" style="95" bestFit="1" customWidth="1"/>
    <col min="7691" max="7936" width="10" style="95"/>
    <col min="7937" max="7937" width="18" style="95" customWidth="1"/>
    <col min="7938" max="7939" width="8.25" style="95" bestFit="1" customWidth="1"/>
    <col min="7940" max="7940" width="8.375" style="95" bestFit="1" customWidth="1"/>
    <col min="7941" max="7941" width="8.375" style="95" customWidth="1"/>
    <col min="7942" max="7942" width="8.375" style="95" bestFit="1" customWidth="1"/>
    <col min="7943" max="7943" width="9.125" style="95" bestFit="1" customWidth="1"/>
    <col min="7944" max="7944" width="11" style="95" bestFit="1" customWidth="1"/>
    <col min="7945" max="7945" width="10.125" style="95" bestFit="1" customWidth="1"/>
    <col min="7946" max="7946" width="11" style="95" bestFit="1" customWidth="1"/>
    <col min="7947" max="8192" width="11" style="95"/>
    <col min="8193" max="8193" width="18" style="95" customWidth="1"/>
    <col min="8194" max="8195" width="8.25" style="95" bestFit="1" customWidth="1"/>
    <col min="8196" max="8196" width="8.375" style="95" bestFit="1" customWidth="1"/>
    <col min="8197" max="8197" width="8.375" style="95" customWidth="1"/>
    <col min="8198" max="8198" width="8.375" style="95" bestFit="1" customWidth="1"/>
    <col min="8199" max="8199" width="9.125" style="95" bestFit="1" customWidth="1"/>
    <col min="8200" max="8200" width="11" style="95" bestFit="1" customWidth="1"/>
    <col min="8201" max="8201" width="10.125" style="95" bestFit="1" customWidth="1"/>
    <col min="8202" max="8202" width="11" style="95" bestFit="1" customWidth="1"/>
    <col min="8203" max="8448" width="10" style="95"/>
    <col min="8449" max="8449" width="18" style="95" customWidth="1"/>
    <col min="8450" max="8451" width="8.25" style="95" bestFit="1" customWidth="1"/>
    <col min="8452" max="8452" width="8.375" style="95" bestFit="1" customWidth="1"/>
    <col min="8453" max="8453" width="8.375" style="95" customWidth="1"/>
    <col min="8454" max="8454" width="8.375" style="95" bestFit="1" customWidth="1"/>
    <col min="8455" max="8455" width="9.125" style="95" bestFit="1" customWidth="1"/>
    <col min="8456" max="8456" width="11" style="95" bestFit="1" customWidth="1"/>
    <col min="8457" max="8457" width="10.125" style="95" bestFit="1" customWidth="1"/>
    <col min="8458" max="8458" width="11" style="95" bestFit="1" customWidth="1"/>
    <col min="8459" max="8704" width="10" style="95"/>
    <col min="8705" max="8705" width="18" style="95" customWidth="1"/>
    <col min="8706" max="8707" width="8.25" style="95" bestFit="1" customWidth="1"/>
    <col min="8708" max="8708" width="8.375" style="95" bestFit="1" customWidth="1"/>
    <col min="8709" max="8709" width="8.375" style="95" customWidth="1"/>
    <col min="8710" max="8710" width="8.375" style="95" bestFit="1" customWidth="1"/>
    <col min="8711" max="8711" width="9.125" style="95" bestFit="1" customWidth="1"/>
    <col min="8712" max="8712" width="11" style="95" bestFit="1" customWidth="1"/>
    <col min="8713" max="8713" width="10.125" style="95" bestFit="1" customWidth="1"/>
    <col min="8714" max="8714" width="11" style="95" bestFit="1" customWidth="1"/>
    <col min="8715" max="8960" width="10" style="95"/>
    <col min="8961" max="8961" width="18" style="95" customWidth="1"/>
    <col min="8962" max="8963" width="8.25" style="95" bestFit="1" customWidth="1"/>
    <col min="8964" max="8964" width="8.375" style="95" bestFit="1" customWidth="1"/>
    <col min="8965" max="8965" width="8.375" style="95" customWidth="1"/>
    <col min="8966" max="8966" width="8.375" style="95" bestFit="1" customWidth="1"/>
    <col min="8967" max="8967" width="9.125" style="95" bestFit="1" customWidth="1"/>
    <col min="8968" max="8968" width="11" style="95" bestFit="1" customWidth="1"/>
    <col min="8969" max="8969" width="10.125" style="95" bestFit="1" customWidth="1"/>
    <col min="8970" max="8970" width="11" style="95" bestFit="1" customWidth="1"/>
    <col min="8971" max="9216" width="11" style="95"/>
    <col min="9217" max="9217" width="18" style="95" customWidth="1"/>
    <col min="9218" max="9219" width="8.25" style="95" bestFit="1" customWidth="1"/>
    <col min="9220" max="9220" width="8.375" style="95" bestFit="1" customWidth="1"/>
    <col min="9221" max="9221" width="8.375" style="95" customWidth="1"/>
    <col min="9222" max="9222" width="8.375" style="95" bestFit="1" customWidth="1"/>
    <col min="9223" max="9223" width="9.125" style="95" bestFit="1" customWidth="1"/>
    <col min="9224" max="9224" width="11" style="95" bestFit="1" customWidth="1"/>
    <col min="9225" max="9225" width="10.125" style="95" bestFit="1" customWidth="1"/>
    <col min="9226" max="9226" width="11" style="95" bestFit="1" customWidth="1"/>
    <col min="9227" max="9472" width="10" style="95"/>
    <col min="9473" max="9473" width="18" style="95" customWidth="1"/>
    <col min="9474" max="9475" width="8.25" style="95" bestFit="1" customWidth="1"/>
    <col min="9476" max="9476" width="8.375" style="95" bestFit="1" customWidth="1"/>
    <col min="9477" max="9477" width="8.375" style="95" customWidth="1"/>
    <col min="9478" max="9478" width="8.375" style="95" bestFit="1" customWidth="1"/>
    <col min="9479" max="9479" width="9.125" style="95" bestFit="1" customWidth="1"/>
    <col min="9480" max="9480" width="11" style="95" bestFit="1" customWidth="1"/>
    <col min="9481" max="9481" width="10.125" style="95" bestFit="1" customWidth="1"/>
    <col min="9482" max="9482" width="11" style="95" bestFit="1" customWidth="1"/>
    <col min="9483" max="9728" width="10" style="95"/>
    <col min="9729" max="9729" width="18" style="95" customWidth="1"/>
    <col min="9730" max="9731" width="8.25" style="95" bestFit="1" customWidth="1"/>
    <col min="9732" max="9732" width="8.375" style="95" bestFit="1" customWidth="1"/>
    <col min="9733" max="9733" width="8.375" style="95" customWidth="1"/>
    <col min="9734" max="9734" width="8.375" style="95" bestFit="1" customWidth="1"/>
    <col min="9735" max="9735" width="9.125" style="95" bestFit="1" customWidth="1"/>
    <col min="9736" max="9736" width="11" style="95" bestFit="1" customWidth="1"/>
    <col min="9737" max="9737" width="10.125" style="95" bestFit="1" customWidth="1"/>
    <col min="9738" max="9738" width="11" style="95" bestFit="1" customWidth="1"/>
    <col min="9739" max="9984" width="10" style="95"/>
    <col min="9985" max="9985" width="18" style="95" customWidth="1"/>
    <col min="9986" max="9987" width="8.25" style="95" bestFit="1" customWidth="1"/>
    <col min="9988" max="9988" width="8.375" style="95" bestFit="1" customWidth="1"/>
    <col min="9989" max="9989" width="8.375" style="95" customWidth="1"/>
    <col min="9990" max="9990" width="8.375" style="95" bestFit="1" customWidth="1"/>
    <col min="9991" max="9991" width="9.125" style="95" bestFit="1" customWidth="1"/>
    <col min="9992" max="9992" width="11" style="95" bestFit="1" customWidth="1"/>
    <col min="9993" max="9993" width="10.125" style="95" bestFit="1" customWidth="1"/>
    <col min="9994" max="9994" width="11" style="95" bestFit="1" customWidth="1"/>
    <col min="9995" max="10240" width="11" style="95"/>
    <col min="10241" max="10241" width="18" style="95" customWidth="1"/>
    <col min="10242" max="10243" width="8.25" style="95" bestFit="1" customWidth="1"/>
    <col min="10244" max="10244" width="8.375" style="95" bestFit="1" customWidth="1"/>
    <col min="10245" max="10245" width="8.375" style="95" customWidth="1"/>
    <col min="10246" max="10246" width="8.375" style="95" bestFit="1" customWidth="1"/>
    <col min="10247" max="10247" width="9.125" style="95" bestFit="1" customWidth="1"/>
    <col min="10248" max="10248" width="11" style="95" bestFit="1" customWidth="1"/>
    <col min="10249" max="10249" width="10.125" style="95" bestFit="1" customWidth="1"/>
    <col min="10250" max="10250" width="11" style="95" bestFit="1" customWidth="1"/>
    <col min="10251" max="10496" width="10" style="95"/>
    <col min="10497" max="10497" width="18" style="95" customWidth="1"/>
    <col min="10498" max="10499" width="8.25" style="95" bestFit="1" customWidth="1"/>
    <col min="10500" max="10500" width="8.375" style="95" bestFit="1" customWidth="1"/>
    <col min="10501" max="10501" width="8.375" style="95" customWidth="1"/>
    <col min="10502" max="10502" width="8.375" style="95" bestFit="1" customWidth="1"/>
    <col min="10503" max="10503" width="9.125" style="95" bestFit="1" customWidth="1"/>
    <col min="10504" max="10504" width="11" style="95" bestFit="1" customWidth="1"/>
    <col min="10505" max="10505" width="10.125" style="95" bestFit="1" customWidth="1"/>
    <col min="10506" max="10506" width="11" style="95" bestFit="1" customWidth="1"/>
    <col min="10507" max="10752" width="10" style="95"/>
    <col min="10753" max="10753" width="18" style="95" customWidth="1"/>
    <col min="10754" max="10755" width="8.25" style="95" bestFit="1" customWidth="1"/>
    <col min="10756" max="10756" width="8.375" style="95" bestFit="1" customWidth="1"/>
    <col min="10757" max="10757" width="8.375" style="95" customWidth="1"/>
    <col min="10758" max="10758" width="8.375" style="95" bestFit="1" customWidth="1"/>
    <col min="10759" max="10759" width="9.125" style="95" bestFit="1" customWidth="1"/>
    <col min="10760" max="10760" width="11" style="95" bestFit="1" customWidth="1"/>
    <col min="10761" max="10761" width="10.125" style="95" bestFit="1" customWidth="1"/>
    <col min="10762" max="10762" width="11" style="95" bestFit="1" customWidth="1"/>
    <col min="10763" max="11008" width="10" style="95"/>
    <col min="11009" max="11009" width="18" style="95" customWidth="1"/>
    <col min="11010" max="11011" width="8.25" style="95" bestFit="1" customWidth="1"/>
    <col min="11012" max="11012" width="8.375" style="95" bestFit="1" customWidth="1"/>
    <col min="11013" max="11013" width="8.375" style="95" customWidth="1"/>
    <col min="11014" max="11014" width="8.375" style="95" bestFit="1" customWidth="1"/>
    <col min="11015" max="11015" width="9.125" style="95" bestFit="1" customWidth="1"/>
    <col min="11016" max="11016" width="11" style="95" bestFit="1" customWidth="1"/>
    <col min="11017" max="11017" width="10.125" style="95" bestFit="1" customWidth="1"/>
    <col min="11018" max="11018" width="11" style="95" bestFit="1" customWidth="1"/>
    <col min="11019" max="11264" width="11" style="95"/>
    <col min="11265" max="11265" width="18" style="95" customWidth="1"/>
    <col min="11266" max="11267" width="8.25" style="95" bestFit="1" customWidth="1"/>
    <col min="11268" max="11268" width="8.375" style="95" bestFit="1" customWidth="1"/>
    <col min="11269" max="11269" width="8.375" style="95" customWidth="1"/>
    <col min="11270" max="11270" width="8.375" style="95" bestFit="1" customWidth="1"/>
    <col min="11271" max="11271" width="9.125" style="95" bestFit="1" customWidth="1"/>
    <col min="11272" max="11272" width="11" style="95" bestFit="1" customWidth="1"/>
    <col min="11273" max="11273" width="10.125" style="95" bestFit="1" customWidth="1"/>
    <col min="11274" max="11274" width="11" style="95" bestFit="1" customWidth="1"/>
    <col min="11275" max="11520" width="10" style="95"/>
    <col min="11521" max="11521" width="18" style="95" customWidth="1"/>
    <col min="11522" max="11523" width="8.25" style="95" bestFit="1" customWidth="1"/>
    <col min="11524" max="11524" width="8.375" style="95" bestFit="1" customWidth="1"/>
    <col min="11525" max="11525" width="8.375" style="95" customWidth="1"/>
    <col min="11526" max="11526" width="8.375" style="95" bestFit="1" customWidth="1"/>
    <col min="11527" max="11527" width="9.125" style="95" bestFit="1" customWidth="1"/>
    <col min="11528" max="11528" width="11" style="95" bestFit="1" customWidth="1"/>
    <col min="11529" max="11529" width="10.125" style="95" bestFit="1" customWidth="1"/>
    <col min="11530" max="11530" width="11" style="95" bestFit="1" customWidth="1"/>
    <col min="11531" max="11776" width="10" style="95"/>
    <col min="11777" max="11777" width="18" style="95" customWidth="1"/>
    <col min="11778" max="11779" width="8.25" style="95" bestFit="1" customWidth="1"/>
    <col min="11780" max="11780" width="8.375" style="95" bestFit="1" customWidth="1"/>
    <col min="11781" max="11781" width="8.375" style="95" customWidth="1"/>
    <col min="11782" max="11782" width="8.375" style="95" bestFit="1" customWidth="1"/>
    <col min="11783" max="11783" width="9.125" style="95" bestFit="1" customWidth="1"/>
    <col min="11784" max="11784" width="11" style="95" bestFit="1" customWidth="1"/>
    <col min="11785" max="11785" width="10.125" style="95" bestFit="1" customWidth="1"/>
    <col min="11786" max="11786" width="11" style="95" bestFit="1" customWidth="1"/>
    <col min="11787" max="12032" width="10" style="95"/>
    <col min="12033" max="12033" width="18" style="95" customWidth="1"/>
    <col min="12034" max="12035" width="8.25" style="95" bestFit="1" customWidth="1"/>
    <col min="12036" max="12036" width="8.375" style="95" bestFit="1" customWidth="1"/>
    <col min="12037" max="12037" width="8.375" style="95" customWidth="1"/>
    <col min="12038" max="12038" width="8.375" style="95" bestFit="1" customWidth="1"/>
    <col min="12039" max="12039" width="9.125" style="95" bestFit="1" customWidth="1"/>
    <col min="12040" max="12040" width="11" style="95" bestFit="1" customWidth="1"/>
    <col min="12041" max="12041" width="10.125" style="95" bestFit="1" customWidth="1"/>
    <col min="12042" max="12042" width="11" style="95" bestFit="1" customWidth="1"/>
    <col min="12043" max="12288" width="11" style="95"/>
    <col min="12289" max="12289" width="18" style="95" customWidth="1"/>
    <col min="12290" max="12291" width="8.25" style="95" bestFit="1" customWidth="1"/>
    <col min="12292" max="12292" width="8.375" style="95" bestFit="1" customWidth="1"/>
    <col min="12293" max="12293" width="8.375" style="95" customWidth="1"/>
    <col min="12294" max="12294" width="8.375" style="95" bestFit="1" customWidth="1"/>
    <col min="12295" max="12295" width="9.125" style="95" bestFit="1" customWidth="1"/>
    <col min="12296" max="12296" width="11" style="95" bestFit="1" customWidth="1"/>
    <col min="12297" max="12297" width="10.125" style="95" bestFit="1" customWidth="1"/>
    <col min="12298" max="12298" width="11" style="95" bestFit="1" customWidth="1"/>
    <col min="12299" max="12544" width="10" style="95"/>
    <col min="12545" max="12545" width="18" style="95" customWidth="1"/>
    <col min="12546" max="12547" width="8.25" style="95" bestFit="1" customWidth="1"/>
    <col min="12548" max="12548" width="8.375" style="95" bestFit="1" customWidth="1"/>
    <col min="12549" max="12549" width="8.375" style="95" customWidth="1"/>
    <col min="12550" max="12550" width="8.375" style="95" bestFit="1" customWidth="1"/>
    <col min="12551" max="12551" width="9.125" style="95" bestFit="1" customWidth="1"/>
    <col min="12552" max="12552" width="11" style="95" bestFit="1" customWidth="1"/>
    <col min="12553" max="12553" width="10.125" style="95" bestFit="1" customWidth="1"/>
    <col min="12554" max="12554" width="11" style="95" bestFit="1" customWidth="1"/>
    <col min="12555" max="12800" width="10" style="95"/>
    <col min="12801" max="12801" width="18" style="95" customWidth="1"/>
    <col min="12802" max="12803" width="8.25" style="95" bestFit="1" customWidth="1"/>
    <col min="12804" max="12804" width="8.375" style="95" bestFit="1" customWidth="1"/>
    <col min="12805" max="12805" width="8.375" style="95" customWidth="1"/>
    <col min="12806" max="12806" width="8.375" style="95" bestFit="1" customWidth="1"/>
    <col min="12807" max="12807" width="9.125" style="95" bestFit="1" customWidth="1"/>
    <col min="12808" max="12808" width="11" style="95" bestFit="1" customWidth="1"/>
    <col min="12809" max="12809" width="10.125" style="95" bestFit="1" customWidth="1"/>
    <col min="12810" max="12810" width="11" style="95" bestFit="1" customWidth="1"/>
    <col min="12811" max="13056" width="10" style="95"/>
    <col min="13057" max="13057" width="18" style="95" customWidth="1"/>
    <col min="13058" max="13059" width="8.25" style="95" bestFit="1" customWidth="1"/>
    <col min="13060" max="13060" width="8.375" style="95" bestFit="1" customWidth="1"/>
    <col min="13061" max="13061" width="8.375" style="95" customWidth="1"/>
    <col min="13062" max="13062" width="8.375" style="95" bestFit="1" customWidth="1"/>
    <col min="13063" max="13063" width="9.125" style="95" bestFit="1" customWidth="1"/>
    <col min="13064" max="13064" width="11" style="95" bestFit="1" customWidth="1"/>
    <col min="13065" max="13065" width="10.125" style="95" bestFit="1" customWidth="1"/>
    <col min="13066" max="13066" width="11" style="95" bestFit="1" customWidth="1"/>
    <col min="13067" max="13312" width="11" style="95"/>
    <col min="13313" max="13313" width="18" style="95" customWidth="1"/>
    <col min="13314" max="13315" width="8.25" style="95" bestFit="1" customWidth="1"/>
    <col min="13316" max="13316" width="8.375" style="95" bestFit="1" customWidth="1"/>
    <col min="13317" max="13317" width="8.375" style="95" customWidth="1"/>
    <col min="13318" max="13318" width="8.375" style="95" bestFit="1" customWidth="1"/>
    <col min="13319" max="13319" width="9.125" style="95" bestFit="1" customWidth="1"/>
    <col min="13320" max="13320" width="11" style="95" bestFit="1" customWidth="1"/>
    <col min="13321" max="13321" width="10.125" style="95" bestFit="1" customWidth="1"/>
    <col min="13322" max="13322" width="11" style="95" bestFit="1" customWidth="1"/>
    <col min="13323" max="13568" width="10" style="95"/>
    <col min="13569" max="13569" width="18" style="95" customWidth="1"/>
    <col min="13570" max="13571" width="8.25" style="95" bestFit="1" customWidth="1"/>
    <col min="13572" max="13572" width="8.375" style="95" bestFit="1" customWidth="1"/>
    <col min="13573" max="13573" width="8.375" style="95" customWidth="1"/>
    <col min="13574" max="13574" width="8.375" style="95" bestFit="1" customWidth="1"/>
    <col min="13575" max="13575" width="9.125" style="95" bestFit="1" customWidth="1"/>
    <col min="13576" max="13576" width="11" style="95" bestFit="1" customWidth="1"/>
    <col min="13577" max="13577" width="10.125" style="95" bestFit="1" customWidth="1"/>
    <col min="13578" max="13578" width="11" style="95" bestFit="1" customWidth="1"/>
    <col min="13579" max="13824" width="10" style="95"/>
    <col min="13825" max="13825" width="18" style="95" customWidth="1"/>
    <col min="13826" max="13827" width="8.25" style="95" bestFit="1" customWidth="1"/>
    <col min="13828" max="13828" width="8.375" style="95" bestFit="1" customWidth="1"/>
    <col min="13829" max="13829" width="8.375" style="95" customWidth="1"/>
    <col min="13830" max="13830" width="8.375" style="95" bestFit="1" customWidth="1"/>
    <col min="13831" max="13831" width="9.125" style="95" bestFit="1" customWidth="1"/>
    <col min="13832" max="13832" width="11" style="95" bestFit="1" customWidth="1"/>
    <col min="13833" max="13833" width="10.125" style="95" bestFit="1" customWidth="1"/>
    <col min="13834" max="13834" width="11" style="95" bestFit="1" customWidth="1"/>
    <col min="13835" max="14080" width="10" style="95"/>
    <col min="14081" max="14081" width="18" style="95" customWidth="1"/>
    <col min="14082" max="14083" width="8.25" style="95" bestFit="1" customWidth="1"/>
    <col min="14084" max="14084" width="8.375" style="95" bestFit="1" customWidth="1"/>
    <col min="14085" max="14085" width="8.375" style="95" customWidth="1"/>
    <col min="14086" max="14086" width="8.375" style="95" bestFit="1" customWidth="1"/>
    <col min="14087" max="14087" width="9.125" style="95" bestFit="1" customWidth="1"/>
    <col min="14088" max="14088" width="11" style="95" bestFit="1" customWidth="1"/>
    <col min="14089" max="14089" width="10.125" style="95" bestFit="1" customWidth="1"/>
    <col min="14090" max="14090" width="11" style="95" bestFit="1" customWidth="1"/>
    <col min="14091" max="14336" width="11" style="95"/>
    <col min="14337" max="14337" width="18" style="95" customWidth="1"/>
    <col min="14338" max="14339" width="8.25" style="95" bestFit="1" customWidth="1"/>
    <col min="14340" max="14340" width="8.375" style="95" bestFit="1" customWidth="1"/>
    <col min="14341" max="14341" width="8.375" style="95" customWidth="1"/>
    <col min="14342" max="14342" width="8.375" style="95" bestFit="1" customWidth="1"/>
    <col min="14343" max="14343" width="9.125" style="95" bestFit="1" customWidth="1"/>
    <col min="14344" max="14344" width="11" style="95" bestFit="1" customWidth="1"/>
    <col min="14345" max="14345" width="10.125" style="95" bestFit="1" customWidth="1"/>
    <col min="14346" max="14346" width="11" style="95" bestFit="1" customWidth="1"/>
    <col min="14347" max="14592" width="10" style="95"/>
    <col min="14593" max="14593" width="18" style="95" customWidth="1"/>
    <col min="14594" max="14595" width="8.25" style="95" bestFit="1" customWidth="1"/>
    <col min="14596" max="14596" width="8.375" style="95" bestFit="1" customWidth="1"/>
    <col min="14597" max="14597" width="8.375" style="95" customWidth="1"/>
    <col min="14598" max="14598" width="8.375" style="95" bestFit="1" customWidth="1"/>
    <col min="14599" max="14599" width="9.125" style="95" bestFit="1" customWidth="1"/>
    <col min="14600" max="14600" width="11" style="95" bestFit="1" customWidth="1"/>
    <col min="14601" max="14601" width="10.125" style="95" bestFit="1" customWidth="1"/>
    <col min="14602" max="14602" width="11" style="95" bestFit="1" customWidth="1"/>
    <col min="14603" max="14848" width="10" style="95"/>
    <col min="14849" max="14849" width="18" style="95" customWidth="1"/>
    <col min="14850" max="14851" width="8.25" style="95" bestFit="1" customWidth="1"/>
    <col min="14852" max="14852" width="8.375" style="95" bestFit="1" customWidth="1"/>
    <col min="14853" max="14853" width="8.375" style="95" customWidth="1"/>
    <col min="14854" max="14854" width="8.375" style="95" bestFit="1" customWidth="1"/>
    <col min="14855" max="14855" width="9.125" style="95" bestFit="1" customWidth="1"/>
    <col min="14856" max="14856" width="11" style="95" bestFit="1" customWidth="1"/>
    <col min="14857" max="14857" width="10.125" style="95" bestFit="1" customWidth="1"/>
    <col min="14858" max="14858" width="11" style="95" bestFit="1" customWidth="1"/>
    <col min="14859" max="15104" width="10" style="95"/>
    <col min="15105" max="15105" width="18" style="95" customWidth="1"/>
    <col min="15106" max="15107" width="8.25" style="95" bestFit="1" customWidth="1"/>
    <col min="15108" max="15108" width="8.375" style="95" bestFit="1" customWidth="1"/>
    <col min="15109" max="15109" width="8.375" style="95" customWidth="1"/>
    <col min="15110" max="15110" width="8.375" style="95" bestFit="1" customWidth="1"/>
    <col min="15111" max="15111" width="9.125" style="95" bestFit="1" customWidth="1"/>
    <col min="15112" max="15112" width="11" style="95" bestFit="1" customWidth="1"/>
    <col min="15113" max="15113" width="10.125" style="95" bestFit="1" customWidth="1"/>
    <col min="15114" max="15114" width="11" style="95" bestFit="1" customWidth="1"/>
    <col min="15115" max="15360" width="11" style="95"/>
    <col min="15361" max="15361" width="18" style="95" customWidth="1"/>
    <col min="15362" max="15363" width="8.25" style="95" bestFit="1" customWidth="1"/>
    <col min="15364" max="15364" width="8.375" style="95" bestFit="1" customWidth="1"/>
    <col min="15365" max="15365" width="8.375" style="95" customWidth="1"/>
    <col min="15366" max="15366" width="8.375" style="95" bestFit="1" customWidth="1"/>
    <col min="15367" max="15367" width="9.125" style="95" bestFit="1" customWidth="1"/>
    <col min="15368" max="15368" width="11" style="95" bestFit="1" customWidth="1"/>
    <col min="15369" max="15369" width="10.125" style="95" bestFit="1" customWidth="1"/>
    <col min="15370" max="15370" width="11" style="95" bestFit="1" customWidth="1"/>
    <col min="15371" max="15616" width="10" style="95"/>
    <col min="15617" max="15617" width="18" style="95" customWidth="1"/>
    <col min="15618" max="15619" width="8.25" style="95" bestFit="1" customWidth="1"/>
    <col min="15620" max="15620" width="8.375" style="95" bestFit="1" customWidth="1"/>
    <col min="15621" max="15621" width="8.375" style="95" customWidth="1"/>
    <col min="15622" max="15622" width="8.375" style="95" bestFit="1" customWidth="1"/>
    <col min="15623" max="15623" width="9.125" style="95" bestFit="1" customWidth="1"/>
    <col min="15624" max="15624" width="11" style="95" bestFit="1" customWidth="1"/>
    <col min="15625" max="15625" width="10.125" style="95" bestFit="1" customWidth="1"/>
    <col min="15626" max="15626" width="11" style="95" bestFit="1" customWidth="1"/>
    <col min="15627" max="15872" width="10" style="95"/>
    <col min="15873" max="15873" width="18" style="95" customWidth="1"/>
    <col min="15874" max="15875" width="8.25" style="95" bestFit="1" customWidth="1"/>
    <col min="15876" max="15876" width="8.375" style="95" bestFit="1" customWidth="1"/>
    <col min="15877" max="15877" width="8.375" style="95" customWidth="1"/>
    <col min="15878" max="15878" width="8.375" style="95" bestFit="1" customWidth="1"/>
    <col min="15879" max="15879" width="9.125" style="95" bestFit="1" customWidth="1"/>
    <col min="15880" max="15880" width="11" style="95" bestFit="1" customWidth="1"/>
    <col min="15881" max="15881" width="10.125" style="95" bestFit="1" customWidth="1"/>
    <col min="15882" max="15882" width="11" style="95" bestFit="1" customWidth="1"/>
    <col min="15883" max="16128" width="10" style="95"/>
    <col min="16129" max="16129" width="18" style="95" customWidth="1"/>
    <col min="16130" max="16131" width="8.25" style="95" bestFit="1" customWidth="1"/>
    <col min="16132" max="16132" width="8.375" style="95" bestFit="1" customWidth="1"/>
    <col min="16133" max="16133" width="8.375" style="95" customWidth="1"/>
    <col min="16134" max="16134" width="8.375" style="95" bestFit="1" customWidth="1"/>
    <col min="16135" max="16135" width="9.125" style="95" bestFit="1" customWidth="1"/>
    <col min="16136" max="16136" width="11" style="95" bestFit="1" customWidth="1"/>
    <col min="16137" max="16137" width="10.125" style="95" bestFit="1" customWidth="1"/>
    <col min="16138" max="16138" width="11" style="95" bestFit="1" customWidth="1"/>
    <col min="16139" max="16384" width="11" style="95"/>
  </cols>
  <sheetData>
    <row r="1" spans="1:14" x14ac:dyDescent="0.2">
      <c r="A1" s="169" t="s">
        <v>25</v>
      </c>
      <c r="B1" s="175"/>
      <c r="C1" s="175"/>
      <c r="D1" s="175"/>
      <c r="E1" s="175"/>
      <c r="F1" s="175"/>
      <c r="G1" s="175"/>
      <c r="H1" s="175"/>
    </row>
    <row r="2" spans="1:14" ht="15.75" x14ac:dyDescent="0.25">
      <c r="A2" s="171"/>
      <c r="B2" s="172"/>
      <c r="C2" s="175"/>
      <c r="D2" s="175"/>
      <c r="E2" s="175"/>
      <c r="F2" s="175"/>
      <c r="G2" s="175"/>
      <c r="H2" s="454" t="s">
        <v>156</v>
      </c>
    </row>
    <row r="3" spans="1:14" s="101" customFormat="1" x14ac:dyDescent="0.2">
      <c r="A3" s="78"/>
      <c r="B3" s="897">
        <f>INDICE!A3</f>
        <v>43221</v>
      </c>
      <c r="C3" s="898"/>
      <c r="D3" s="899" t="s">
        <v>117</v>
      </c>
      <c r="E3" s="899"/>
      <c r="F3" s="899" t="s">
        <v>118</v>
      </c>
      <c r="G3" s="899"/>
      <c r="H3" s="899"/>
      <c r="I3" s="455"/>
    </row>
    <row r="4" spans="1:14" s="101" customFormat="1" x14ac:dyDescent="0.2">
      <c r="A4" s="80"/>
      <c r="B4" s="96" t="s">
        <v>47</v>
      </c>
      <c r="C4" s="96" t="s">
        <v>460</v>
      </c>
      <c r="D4" s="96" t="s">
        <v>47</v>
      </c>
      <c r="E4" s="96" t="s">
        <v>454</v>
      </c>
      <c r="F4" s="96" t="s">
        <v>47</v>
      </c>
      <c r="G4" s="388" t="s">
        <v>454</v>
      </c>
      <c r="H4" s="388" t="s">
        <v>107</v>
      </c>
      <c r="I4" s="455"/>
    </row>
    <row r="5" spans="1:14" s="101" customFormat="1" x14ac:dyDescent="0.2">
      <c r="A5" s="98" t="s">
        <v>189</v>
      </c>
      <c r="B5" s="457">
        <v>394.91478999999975</v>
      </c>
      <c r="C5" s="451">
        <v>4.9282827831678118</v>
      </c>
      <c r="D5" s="450">
        <v>1806.1645499999995</v>
      </c>
      <c r="E5" s="452">
        <v>3.5051608696439605</v>
      </c>
      <c r="F5" s="450">
        <v>4535.846709999998</v>
      </c>
      <c r="G5" s="452">
        <v>2.9101638733212734</v>
      </c>
      <c r="H5" s="459">
        <v>91.942701050658414</v>
      </c>
    </row>
    <row r="6" spans="1:14" s="101" customFormat="1" x14ac:dyDescent="0.2">
      <c r="A6" s="98" t="s">
        <v>190</v>
      </c>
      <c r="B6" s="441">
        <v>34.053700000000013</v>
      </c>
      <c r="C6" s="448">
        <v>6.1567001914976807</v>
      </c>
      <c r="D6" s="433">
        <v>153.77255000000002</v>
      </c>
      <c r="E6" s="434">
        <v>3.0437024837161446</v>
      </c>
      <c r="F6" s="433">
        <v>393.32313000000005</v>
      </c>
      <c r="G6" s="434">
        <v>3.0808430998195675</v>
      </c>
      <c r="H6" s="439">
        <v>7.9727542110653209</v>
      </c>
    </row>
    <row r="7" spans="1:14" s="101" customFormat="1" x14ac:dyDescent="0.2">
      <c r="A7" s="98" t="s">
        <v>150</v>
      </c>
      <c r="B7" s="458">
        <v>2.5729999999999996E-2</v>
      </c>
      <c r="C7" s="448">
        <v>100</v>
      </c>
      <c r="D7" s="447">
        <v>2.5729999999999996E-2</v>
      </c>
      <c r="E7" s="838">
        <v>100</v>
      </c>
      <c r="F7" s="447">
        <v>7.2840000000000002E-2</v>
      </c>
      <c r="G7" s="448">
        <v>21.826392373306568</v>
      </c>
      <c r="H7" s="458">
        <v>1.4764842757505714E-3</v>
      </c>
    </row>
    <row r="8" spans="1:14" s="101" customFormat="1" x14ac:dyDescent="0.2">
      <c r="A8" s="456" t="s">
        <v>151</v>
      </c>
      <c r="B8" s="442">
        <v>429.00053999999977</v>
      </c>
      <c r="C8" s="443">
        <v>5.0326078094706483</v>
      </c>
      <c r="D8" s="442">
        <v>1959.9691499999997</v>
      </c>
      <c r="E8" s="443">
        <v>3.4704984309903186</v>
      </c>
      <c r="F8" s="442">
        <v>4929.248999999998</v>
      </c>
      <c r="G8" s="443">
        <v>2.9241304189698112</v>
      </c>
      <c r="H8" s="443">
        <v>99.917059853915774</v>
      </c>
    </row>
    <row r="9" spans="1:14" s="101" customFormat="1" x14ac:dyDescent="0.2">
      <c r="A9" s="98" t="s">
        <v>152</v>
      </c>
      <c r="B9" s="458">
        <v>0.43088999999999994</v>
      </c>
      <c r="C9" s="448">
        <v>1.7377753642008182</v>
      </c>
      <c r="D9" s="447">
        <v>1.5085</v>
      </c>
      <c r="E9" s="448">
        <v>-2.1712343869570589</v>
      </c>
      <c r="F9" s="447">
        <v>4.0917199999999996</v>
      </c>
      <c r="G9" s="448">
        <v>1.1067648810332535</v>
      </c>
      <c r="H9" s="439">
        <v>8.2940146084213726E-2</v>
      </c>
    </row>
    <row r="10" spans="1:14" s="101" customFormat="1" x14ac:dyDescent="0.2">
      <c r="A10" s="67" t="s">
        <v>153</v>
      </c>
      <c r="B10" s="444">
        <v>429.43142999999975</v>
      </c>
      <c r="C10" s="445">
        <v>5.0291948296449602</v>
      </c>
      <c r="D10" s="444">
        <v>1961.4776499999996</v>
      </c>
      <c r="E10" s="445">
        <v>3.4659095671482461</v>
      </c>
      <c r="F10" s="444">
        <v>4933.3407199999983</v>
      </c>
      <c r="G10" s="445">
        <v>2.9225960224604965</v>
      </c>
      <c r="H10" s="445">
        <v>100</v>
      </c>
    </row>
    <row r="11" spans="1:14" s="101" customFormat="1" x14ac:dyDescent="0.2">
      <c r="A11" s="103" t="s">
        <v>154</v>
      </c>
      <c r="B11" s="449"/>
      <c r="C11" s="449"/>
      <c r="D11" s="449"/>
      <c r="E11" s="449"/>
      <c r="F11" s="449"/>
      <c r="G11" s="449"/>
      <c r="H11" s="449"/>
    </row>
    <row r="12" spans="1:14" s="101" customFormat="1" x14ac:dyDescent="0.2">
      <c r="A12" s="853" t="s">
        <v>195</v>
      </c>
      <c r="B12" s="854">
        <v>21.956229999999998</v>
      </c>
      <c r="C12" s="855">
        <v>7.6496862129829353</v>
      </c>
      <c r="D12" s="856">
        <v>103.65606999999996</v>
      </c>
      <c r="E12" s="855">
        <v>17.9723174506634</v>
      </c>
      <c r="F12" s="856">
        <v>232.33083999999997</v>
      </c>
      <c r="G12" s="855">
        <v>20.129072748896206</v>
      </c>
      <c r="H12" s="857">
        <v>4.7094018675442317</v>
      </c>
    </row>
    <row r="13" spans="1:14" s="101" customFormat="1" x14ac:dyDescent="0.2">
      <c r="A13" s="858" t="s">
        <v>155</v>
      </c>
      <c r="B13" s="859">
        <v>5.1128605095346673</v>
      </c>
      <c r="C13" s="860"/>
      <c r="D13" s="861">
        <v>5.2845909307200101</v>
      </c>
      <c r="E13" s="860"/>
      <c r="F13" s="861">
        <v>4.7094018675442317</v>
      </c>
      <c r="G13" s="860"/>
      <c r="H13" s="862"/>
    </row>
    <row r="14" spans="1:14" s="101" customFormat="1" x14ac:dyDescent="0.2">
      <c r="A14" s="132"/>
      <c r="B14" s="132"/>
      <c r="C14" s="132"/>
      <c r="D14" s="132"/>
      <c r="E14" s="132"/>
      <c r="F14" s="132"/>
      <c r="G14" s="132"/>
      <c r="H14" s="92" t="s">
        <v>230</v>
      </c>
    </row>
    <row r="15" spans="1:14" s="101" customFormat="1" x14ac:dyDescent="0.2">
      <c r="A15" s="93" t="s">
        <v>518</v>
      </c>
      <c r="B15" s="132"/>
      <c r="C15" s="132"/>
      <c r="D15" s="132"/>
      <c r="E15" s="132"/>
      <c r="F15" s="453"/>
      <c r="G15" s="132"/>
      <c r="H15" s="132"/>
      <c r="I15" s="104"/>
      <c r="J15" s="104"/>
      <c r="K15" s="104"/>
      <c r="L15" s="104"/>
      <c r="M15" s="104"/>
      <c r="N15" s="104"/>
    </row>
    <row r="16" spans="1:14" x14ac:dyDescent="0.2">
      <c r="A16" s="93" t="s">
        <v>461</v>
      </c>
      <c r="B16" s="175"/>
      <c r="C16" s="175"/>
      <c r="D16" s="175"/>
      <c r="E16" s="175"/>
      <c r="F16" s="175"/>
      <c r="G16" s="175"/>
      <c r="H16" s="175"/>
      <c r="I16" s="105"/>
      <c r="J16" s="105"/>
      <c r="K16" s="105"/>
      <c r="L16" s="105"/>
      <c r="M16" s="105"/>
      <c r="N16" s="105"/>
    </row>
    <row r="17" spans="1:8" x14ac:dyDescent="0.2">
      <c r="A17" s="160" t="s">
        <v>590</v>
      </c>
      <c r="B17" s="175"/>
      <c r="C17" s="175"/>
      <c r="D17" s="175"/>
      <c r="E17" s="175"/>
      <c r="F17" s="175"/>
      <c r="G17" s="175"/>
      <c r="H17" s="175"/>
    </row>
  </sheetData>
  <mergeCells count="3">
    <mergeCell ref="B3:C3"/>
    <mergeCell ref="D3:E3"/>
    <mergeCell ref="F3:H3"/>
  </mergeCells>
  <conditionalFormatting sqref="H7">
    <cfRule type="cellIs" dxfId="2154" priority="6" operator="between">
      <formula>0</formula>
      <formula>0.5</formula>
    </cfRule>
  </conditionalFormatting>
  <conditionalFormatting sqref="B9 D9 F9:G9">
    <cfRule type="cellIs" dxfId="2153" priority="8" operator="between">
      <formula>0</formula>
      <formula>0.5</formula>
    </cfRule>
  </conditionalFormatting>
  <conditionalFormatting sqref="B7:C7 F7:G7">
    <cfRule type="cellIs" dxfId="2152" priority="7" operator="between">
      <formula>0</formula>
      <formula>0.5</formula>
    </cfRule>
  </conditionalFormatting>
  <conditionalFormatting sqref="C7">
    <cfRule type="cellIs" dxfId="2151" priority="5" operator="equal">
      <formula>0</formula>
    </cfRule>
  </conditionalFormatting>
  <conditionalFormatting sqref="B7">
    <cfRule type="cellIs" dxfId="2150" priority="4" operator="equal">
      <formula>0</formula>
    </cfRule>
  </conditionalFormatting>
  <conditionalFormatting sqref="C6">
    <cfRule type="cellIs" dxfId="2149" priority="3" operator="between">
      <formula>0</formula>
      <formula>0.5</formula>
    </cfRule>
  </conditionalFormatting>
  <conditionalFormatting sqref="D7">
    <cfRule type="cellIs" dxfId="2148" priority="2" operator="between">
      <formula>0</formula>
      <formula>0.5</formula>
    </cfRule>
  </conditionalFormatting>
  <conditionalFormatting sqref="D7">
    <cfRule type="cellIs" dxfId="2147"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N47"/>
  <sheetViews>
    <sheetView zoomScale="115" zoomScaleNormal="115" zoomScaleSheetLayoutView="100" workbookViewId="0"/>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s="8" customFormat="1" x14ac:dyDescent="0.2">
      <c r="A1" s="6" t="s">
        <v>674</v>
      </c>
    </row>
    <row r="2" spans="1:10" ht="15.75" x14ac:dyDescent="0.25">
      <c r="A2" s="2"/>
      <c r="B2" s="106"/>
      <c r="H2" s="107" t="s">
        <v>156</v>
      </c>
    </row>
    <row r="3" spans="1:10" s="110" customFormat="1" ht="13.7" customHeight="1" x14ac:dyDescent="0.2">
      <c r="A3" s="108"/>
      <c r="B3" s="900">
        <f>INDICE!A3</f>
        <v>43221</v>
      </c>
      <c r="C3" s="900"/>
      <c r="D3" s="900"/>
      <c r="E3" s="109"/>
      <c r="F3" s="901" t="s">
        <v>118</v>
      </c>
      <c r="G3" s="901"/>
      <c r="H3" s="901"/>
    </row>
    <row r="4" spans="1:10" s="110" customFormat="1" x14ac:dyDescent="0.2">
      <c r="A4" s="111"/>
      <c r="B4" s="112" t="s">
        <v>148</v>
      </c>
      <c r="C4" s="684" t="s">
        <v>149</v>
      </c>
      <c r="D4" s="112" t="s">
        <v>157</v>
      </c>
      <c r="E4" s="112"/>
      <c r="F4" s="112" t="s">
        <v>148</v>
      </c>
      <c r="G4" s="684" t="s">
        <v>149</v>
      </c>
      <c r="H4" s="112" t="s">
        <v>157</v>
      </c>
    </row>
    <row r="5" spans="1:10" s="110" customFormat="1" x14ac:dyDescent="0.2">
      <c r="A5" s="108" t="s">
        <v>158</v>
      </c>
      <c r="B5" s="113">
        <v>60.755299999999977</v>
      </c>
      <c r="C5" s="115">
        <v>3.1069300000000006</v>
      </c>
      <c r="D5" s="460">
        <v>63.862229999999975</v>
      </c>
      <c r="E5" s="461"/>
      <c r="F5" s="461">
        <v>683.92894000000092</v>
      </c>
      <c r="G5" s="115">
        <v>32.235930000000003</v>
      </c>
      <c r="H5" s="460">
        <v>716.16487000000097</v>
      </c>
      <c r="I5" s="81"/>
    </row>
    <row r="6" spans="1:10" s="110" customFormat="1" x14ac:dyDescent="0.2">
      <c r="A6" s="111" t="s">
        <v>159</v>
      </c>
      <c r="B6" s="114">
        <v>10.767290000000003</v>
      </c>
      <c r="C6" s="115">
        <v>0.66754000000000002</v>
      </c>
      <c r="D6" s="462">
        <v>11.434830000000003</v>
      </c>
      <c r="E6" s="242"/>
      <c r="F6" s="242">
        <v>130.97391999999996</v>
      </c>
      <c r="G6" s="115">
        <v>8.1454900000000006</v>
      </c>
      <c r="H6" s="462">
        <v>139.11940999999996</v>
      </c>
      <c r="I6" s="81"/>
    </row>
    <row r="7" spans="1:10" s="110" customFormat="1" x14ac:dyDescent="0.2">
      <c r="A7" s="111" t="s">
        <v>160</v>
      </c>
      <c r="B7" s="114">
        <v>7.0642700000000005</v>
      </c>
      <c r="C7" s="115">
        <v>0.65991999999999995</v>
      </c>
      <c r="D7" s="462">
        <v>7.7241900000000001</v>
      </c>
      <c r="E7" s="242"/>
      <c r="F7" s="242">
        <v>84.909310000000033</v>
      </c>
      <c r="G7" s="115">
        <v>7.5974000000000004</v>
      </c>
      <c r="H7" s="462">
        <v>92.506710000000027</v>
      </c>
      <c r="I7" s="81"/>
    </row>
    <row r="8" spans="1:10" s="110" customFormat="1" x14ac:dyDescent="0.2">
      <c r="A8" s="111" t="s">
        <v>161</v>
      </c>
      <c r="B8" s="114">
        <v>18.5562</v>
      </c>
      <c r="C8" s="115">
        <v>1.2085899999999998</v>
      </c>
      <c r="D8" s="462">
        <v>19.764790000000001</v>
      </c>
      <c r="E8" s="242"/>
      <c r="F8" s="242">
        <v>214.66625000000005</v>
      </c>
      <c r="G8" s="115">
        <v>13.798659999999998</v>
      </c>
      <c r="H8" s="462">
        <v>228.46491000000003</v>
      </c>
      <c r="I8" s="81"/>
    </row>
    <row r="9" spans="1:10" s="110" customFormat="1" x14ac:dyDescent="0.2">
      <c r="A9" s="111" t="s">
        <v>162</v>
      </c>
      <c r="B9" s="114">
        <v>32.057929999999999</v>
      </c>
      <c r="C9" s="115">
        <v>11.285229999999999</v>
      </c>
      <c r="D9" s="462">
        <v>43.343159999999997</v>
      </c>
      <c r="E9" s="242"/>
      <c r="F9" s="242">
        <v>388.23578000000009</v>
      </c>
      <c r="G9" s="115">
        <v>134.87458999999996</v>
      </c>
      <c r="H9" s="462">
        <v>523.1103700000001</v>
      </c>
      <c r="I9" s="81"/>
    </row>
    <row r="10" spans="1:10" s="110" customFormat="1" x14ac:dyDescent="0.2">
      <c r="A10" s="111" t="s">
        <v>163</v>
      </c>
      <c r="B10" s="114">
        <v>5.0205399999999996</v>
      </c>
      <c r="C10" s="115">
        <v>0.37786999999999993</v>
      </c>
      <c r="D10" s="462">
        <v>5.3984099999999993</v>
      </c>
      <c r="E10" s="242"/>
      <c r="F10" s="242">
        <v>58.576509999999992</v>
      </c>
      <c r="G10" s="115">
        <v>4.4016200000000012</v>
      </c>
      <c r="H10" s="462">
        <v>62.978129999999993</v>
      </c>
      <c r="I10" s="81"/>
    </row>
    <row r="11" spans="1:10" s="110" customFormat="1" x14ac:dyDescent="0.2">
      <c r="A11" s="111" t="s">
        <v>164</v>
      </c>
      <c r="B11" s="114">
        <v>21.751870000000007</v>
      </c>
      <c r="C11" s="115">
        <v>1.6056799999999993</v>
      </c>
      <c r="D11" s="462">
        <v>23.357550000000007</v>
      </c>
      <c r="E11" s="242"/>
      <c r="F11" s="242">
        <v>258.15892999999994</v>
      </c>
      <c r="G11" s="115">
        <v>19.140080000000008</v>
      </c>
      <c r="H11" s="462">
        <v>277.29900999999995</v>
      </c>
      <c r="I11" s="81"/>
    </row>
    <row r="12" spans="1:10" s="110" customFormat="1" x14ac:dyDescent="0.2">
      <c r="A12" s="111" t="s">
        <v>562</v>
      </c>
      <c r="B12" s="114">
        <v>14.607680000000006</v>
      </c>
      <c r="C12" s="115">
        <v>0.83950000000000002</v>
      </c>
      <c r="D12" s="462">
        <v>15.447180000000005</v>
      </c>
      <c r="E12" s="242"/>
      <c r="F12" s="242">
        <v>170.26109000000008</v>
      </c>
      <c r="G12" s="115">
        <v>9.7404800000000087</v>
      </c>
      <c r="H12" s="462">
        <v>180.0015700000001</v>
      </c>
      <c r="I12" s="81"/>
      <c r="J12" s="115"/>
    </row>
    <row r="13" spans="1:10" s="110" customFormat="1" x14ac:dyDescent="0.2">
      <c r="A13" s="111" t="s">
        <v>165</v>
      </c>
      <c r="B13" s="114">
        <v>68.70501999999999</v>
      </c>
      <c r="C13" s="115">
        <v>5.0968600000000013</v>
      </c>
      <c r="D13" s="462">
        <v>73.801879999999997</v>
      </c>
      <c r="E13" s="242"/>
      <c r="F13" s="242">
        <v>764.25192000000004</v>
      </c>
      <c r="G13" s="115">
        <v>58.049659999999989</v>
      </c>
      <c r="H13" s="462">
        <v>822.30158000000006</v>
      </c>
      <c r="I13" s="81"/>
      <c r="J13" s="115"/>
    </row>
    <row r="14" spans="1:10" s="110" customFormat="1" x14ac:dyDescent="0.2">
      <c r="A14" s="111" t="s">
        <v>166</v>
      </c>
      <c r="B14" s="114">
        <v>0.48511000000000004</v>
      </c>
      <c r="C14" s="115">
        <v>6.5799999999999997E-2</v>
      </c>
      <c r="D14" s="463">
        <v>0.55091000000000001</v>
      </c>
      <c r="E14" s="115"/>
      <c r="F14" s="242">
        <v>5.4174500000000005</v>
      </c>
      <c r="G14" s="115">
        <v>0.71726000000000023</v>
      </c>
      <c r="H14" s="463">
        <v>6.134710000000001</v>
      </c>
      <c r="I14" s="81"/>
      <c r="J14" s="115"/>
    </row>
    <row r="15" spans="1:10" s="110" customFormat="1" x14ac:dyDescent="0.2">
      <c r="A15" s="111" t="s">
        <v>167</v>
      </c>
      <c r="B15" s="114">
        <v>42.327789999999993</v>
      </c>
      <c r="C15" s="115">
        <v>2.2908999999999997</v>
      </c>
      <c r="D15" s="462">
        <v>44.618689999999994</v>
      </c>
      <c r="E15" s="242"/>
      <c r="F15" s="242">
        <v>499.33977000000027</v>
      </c>
      <c r="G15" s="115">
        <v>25.582630000000023</v>
      </c>
      <c r="H15" s="462">
        <v>524.92240000000027</v>
      </c>
      <c r="I15" s="81"/>
      <c r="J15" s="115"/>
    </row>
    <row r="16" spans="1:10" s="110" customFormat="1" x14ac:dyDescent="0.2">
      <c r="A16" s="111" t="s">
        <v>168</v>
      </c>
      <c r="B16" s="114">
        <v>7.9069600000000007</v>
      </c>
      <c r="C16" s="115">
        <v>0.30912999999999996</v>
      </c>
      <c r="D16" s="462">
        <v>8.2160900000000012</v>
      </c>
      <c r="E16" s="242"/>
      <c r="F16" s="242">
        <v>89.196760000000069</v>
      </c>
      <c r="G16" s="115">
        <v>3.6143199999999998</v>
      </c>
      <c r="H16" s="462">
        <v>92.811080000000075</v>
      </c>
      <c r="I16" s="81"/>
      <c r="J16" s="115"/>
    </row>
    <row r="17" spans="1:14" s="110" customFormat="1" x14ac:dyDescent="0.2">
      <c r="A17" s="111" t="s">
        <v>169</v>
      </c>
      <c r="B17" s="114">
        <v>20.03266</v>
      </c>
      <c r="C17" s="115">
        <v>1.3246900000000001</v>
      </c>
      <c r="D17" s="462">
        <v>21.35735</v>
      </c>
      <c r="E17" s="242"/>
      <c r="F17" s="242">
        <v>234.96476999999987</v>
      </c>
      <c r="G17" s="115">
        <v>15.831880000000009</v>
      </c>
      <c r="H17" s="462">
        <v>250.79664999999989</v>
      </c>
      <c r="I17" s="81"/>
      <c r="J17" s="115"/>
    </row>
    <row r="18" spans="1:14" s="110" customFormat="1" x14ac:dyDescent="0.2">
      <c r="A18" s="111" t="s">
        <v>170</v>
      </c>
      <c r="B18" s="114">
        <v>2.6269699999999996</v>
      </c>
      <c r="C18" s="115">
        <v>0.17147999999999999</v>
      </c>
      <c r="D18" s="462">
        <v>2.7984499999999994</v>
      </c>
      <c r="E18" s="242"/>
      <c r="F18" s="242">
        <v>37.106639999999992</v>
      </c>
      <c r="G18" s="115">
        <v>2.0395699999999999</v>
      </c>
      <c r="H18" s="462">
        <v>39.146209999999989</v>
      </c>
      <c r="I18" s="81"/>
      <c r="J18" s="115"/>
    </row>
    <row r="19" spans="1:14" s="110" customFormat="1" x14ac:dyDescent="0.2">
      <c r="A19" s="111" t="s">
        <v>171</v>
      </c>
      <c r="B19" s="114">
        <v>49.613930000000003</v>
      </c>
      <c r="C19" s="115">
        <v>3.0268800000000007</v>
      </c>
      <c r="D19" s="462">
        <v>52.640810000000002</v>
      </c>
      <c r="E19" s="242"/>
      <c r="F19" s="242">
        <v>548.41614999999956</v>
      </c>
      <c r="G19" s="115">
        <v>33.705150000000003</v>
      </c>
      <c r="H19" s="462">
        <v>582.12129999999956</v>
      </c>
      <c r="I19" s="81"/>
      <c r="J19" s="115"/>
    </row>
    <row r="20" spans="1:14" s="110" customFormat="1" x14ac:dyDescent="0.2">
      <c r="A20" s="111" t="s">
        <v>172</v>
      </c>
      <c r="B20" s="115">
        <v>0.57049000000000005</v>
      </c>
      <c r="C20" s="115">
        <v>0</v>
      </c>
      <c r="D20" s="463">
        <v>0.57049000000000005</v>
      </c>
      <c r="E20" s="115"/>
      <c r="F20" s="242">
        <v>6.7502000000000022</v>
      </c>
      <c r="G20" s="115">
        <v>0</v>
      </c>
      <c r="H20" s="463">
        <v>6.7502000000000022</v>
      </c>
      <c r="I20" s="81"/>
      <c r="J20" s="115"/>
    </row>
    <row r="21" spans="1:14" s="110" customFormat="1" x14ac:dyDescent="0.2">
      <c r="A21" s="111" t="s">
        <v>173</v>
      </c>
      <c r="B21" s="114">
        <v>10.577109999999999</v>
      </c>
      <c r="C21" s="115">
        <v>0.63399000000000005</v>
      </c>
      <c r="D21" s="462">
        <v>11.2111</v>
      </c>
      <c r="E21" s="242"/>
      <c r="F21" s="242">
        <v>118.71741999999996</v>
      </c>
      <c r="G21" s="115">
        <v>7.4511099999999999</v>
      </c>
      <c r="H21" s="462">
        <v>126.16852999999996</v>
      </c>
      <c r="I21" s="81"/>
      <c r="J21" s="115"/>
      <c r="K21" s="115"/>
    </row>
    <row r="22" spans="1:14" s="110" customFormat="1" x14ac:dyDescent="0.2">
      <c r="A22" s="111" t="s">
        <v>174</v>
      </c>
      <c r="B22" s="114">
        <v>5.7247100000000009</v>
      </c>
      <c r="C22" s="115">
        <v>0.26652000000000003</v>
      </c>
      <c r="D22" s="462">
        <v>5.9912300000000007</v>
      </c>
      <c r="E22" s="242"/>
      <c r="F22" s="242">
        <v>64.211100000000044</v>
      </c>
      <c r="G22" s="115">
        <v>3.1032100000000007</v>
      </c>
      <c r="H22" s="462">
        <v>67.314310000000049</v>
      </c>
      <c r="I22" s="81"/>
      <c r="J22" s="115"/>
    </row>
    <row r="23" spans="1:14" x14ac:dyDescent="0.2">
      <c r="A23" s="116" t="s">
        <v>175</v>
      </c>
      <c r="B23" s="117">
        <v>15.762960000000001</v>
      </c>
      <c r="C23" s="115">
        <v>1.1161899999999998</v>
      </c>
      <c r="D23" s="464">
        <v>16.879150000000003</v>
      </c>
      <c r="E23" s="465"/>
      <c r="F23" s="465">
        <v>177.76379999999995</v>
      </c>
      <c r="G23" s="115">
        <v>13.294089999999999</v>
      </c>
      <c r="H23" s="464">
        <v>191.05788999999996</v>
      </c>
      <c r="I23" s="420"/>
      <c r="J23" s="115"/>
      <c r="N23" s="110"/>
    </row>
    <row r="24" spans="1:14" x14ac:dyDescent="0.2">
      <c r="A24" s="118" t="s">
        <v>465</v>
      </c>
      <c r="B24" s="119">
        <v>394.91478999999941</v>
      </c>
      <c r="C24" s="119">
        <v>34.053699999999992</v>
      </c>
      <c r="D24" s="119">
        <v>428.96848999999941</v>
      </c>
      <c r="E24" s="119"/>
      <c r="F24" s="119">
        <v>4535.8467099999962</v>
      </c>
      <c r="G24" s="119">
        <v>393.32313000000028</v>
      </c>
      <c r="H24" s="119">
        <v>4929.1698399999968</v>
      </c>
      <c r="I24" s="420"/>
      <c r="J24" s="115"/>
    </row>
    <row r="25" spans="1:14" x14ac:dyDescent="0.2">
      <c r="H25" s="92" t="s">
        <v>230</v>
      </c>
      <c r="J25" s="115"/>
    </row>
    <row r="26" spans="1:14" x14ac:dyDescent="0.2">
      <c r="A26" s="466" t="s">
        <v>647</v>
      </c>
      <c r="G26" s="121"/>
      <c r="H26" s="121"/>
      <c r="J26" s="115"/>
    </row>
    <row r="27" spans="1:14" x14ac:dyDescent="0.2">
      <c r="A27" s="150" t="s">
        <v>231</v>
      </c>
      <c r="B27" s="123"/>
      <c r="G27" s="121"/>
      <c r="H27" s="121"/>
      <c r="J27" s="115"/>
    </row>
    <row r="28" spans="1:14" ht="18" x14ac:dyDescent="0.25">
      <c r="A28" s="122"/>
      <c r="B28" s="123"/>
      <c r="E28" s="124"/>
      <c r="G28" s="121"/>
      <c r="H28" s="121"/>
      <c r="J28" s="115"/>
    </row>
    <row r="29" spans="1:14" x14ac:dyDescent="0.2">
      <c r="A29" s="122"/>
      <c r="B29" s="123"/>
      <c r="G29" s="121"/>
      <c r="H29" s="121"/>
      <c r="J29" s="115"/>
    </row>
    <row r="30" spans="1:14" x14ac:dyDescent="0.2">
      <c r="A30" s="122"/>
      <c r="B30" s="123"/>
      <c r="G30" s="121"/>
      <c r="H30" s="121"/>
      <c r="J30" s="115"/>
    </row>
    <row r="31" spans="1:14" x14ac:dyDescent="0.2">
      <c r="A31" s="122"/>
      <c r="B31" s="123"/>
      <c r="G31" s="121"/>
      <c r="H31" s="121"/>
    </row>
    <row r="32" spans="1:14" x14ac:dyDescent="0.2">
      <c r="A32" s="122"/>
      <c r="B32" s="123"/>
      <c r="C32" s="692"/>
      <c r="G32" s="121"/>
      <c r="H32" s="121"/>
    </row>
    <row r="33" spans="1:8" x14ac:dyDescent="0.2">
      <c r="A33" s="122"/>
      <c r="B33" s="123"/>
      <c r="G33" s="121"/>
      <c r="H33" s="121"/>
    </row>
    <row r="34" spans="1:8" x14ac:dyDescent="0.2">
      <c r="A34" s="122"/>
      <c r="B34" s="123"/>
      <c r="G34" s="121"/>
      <c r="H34" s="121"/>
    </row>
    <row r="35" spans="1:8" x14ac:dyDescent="0.2">
      <c r="A35" s="122"/>
      <c r="B35" s="123"/>
      <c r="G35" s="121"/>
      <c r="H35" s="121"/>
    </row>
    <row r="36" spans="1:8" x14ac:dyDescent="0.2">
      <c r="A36" s="122"/>
      <c r="B36" s="123"/>
      <c r="G36" s="121"/>
      <c r="H36" s="121"/>
    </row>
    <row r="37" spans="1:8" x14ac:dyDescent="0.2">
      <c r="A37" s="122"/>
      <c r="B37" s="123"/>
      <c r="G37" s="121"/>
      <c r="H37" s="121"/>
    </row>
    <row r="38" spans="1:8" x14ac:dyDescent="0.2">
      <c r="A38" s="122"/>
      <c r="B38" s="123"/>
      <c r="G38" s="121"/>
      <c r="H38" s="121"/>
    </row>
    <row r="39" spans="1:8" x14ac:dyDescent="0.2">
      <c r="A39" s="122"/>
      <c r="B39" s="123"/>
      <c r="G39" s="121"/>
      <c r="H39" s="121"/>
    </row>
    <row r="40" spans="1:8" x14ac:dyDescent="0.2">
      <c r="A40" s="122"/>
      <c r="B40" s="123"/>
      <c r="G40" s="121"/>
      <c r="H40" s="121"/>
    </row>
    <row r="41" spans="1:8" x14ac:dyDescent="0.2">
      <c r="A41" s="122"/>
      <c r="B41" s="123"/>
      <c r="G41" s="121"/>
      <c r="H41" s="121"/>
    </row>
    <row r="42" spans="1:8" x14ac:dyDescent="0.2">
      <c r="A42" s="122"/>
      <c r="B42" s="123"/>
      <c r="G42" s="121"/>
      <c r="H42" s="121"/>
    </row>
    <row r="43" spans="1:8" x14ac:dyDescent="0.2">
      <c r="A43" s="122"/>
      <c r="B43" s="123"/>
      <c r="G43" s="121"/>
      <c r="H43" s="121"/>
    </row>
    <row r="44" spans="1:8" x14ac:dyDescent="0.2">
      <c r="A44" s="122"/>
      <c r="B44" s="123"/>
      <c r="G44" s="121"/>
      <c r="H44" s="121"/>
    </row>
    <row r="45" spans="1:8" x14ac:dyDescent="0.2">
      <c r="A45" s="122"/>
      <c r="B45" s="123"/>
      <c r="G45" s="121"/>
      <c r="H45" s="121"/>
    </row>
    <row r="46" spans="1:8" x14ac:dyDescent="0.2">
      <c r="G46" s="121"/>
      <c r="H46" s="121"/>
    </row>
    <row r="47" spans="1:8" x14ac:dyDescent="0.2">
      <c r="G47" s="121"/>
      <c r="H47" s="121"/>
    </row>
  </sheetData>
  <mergeCells count="2">
    <mergeCell ref="B3:D3"/>
    <mergeCell ref="F3:H3"/>
  </mergeCells>
  <conditionalFormatting sqref="B5:H24">
    <cfRule type="cellIs" dxfId="2146" priority="11" operator="between">
      <formula>0</formula>
      <formula>0.5</formula>
    </cfRule>
    <cfRule type="cellIs" dxfId="2145" priority="12" operator="between">
      <formula>0</formula>
      <formula>0.49</formula>
    </cfRule>
  </conditionalFormatting>
  <conditionalFormatting sqref="C5:C23">
    <cfRule type="cellIs" dxfId="2144" priority="10" stopIfTrue="1" operator="equal">
      <formula>0</formula>
    </cfRule>
  </conditionalFormatting>
  <conditionalFormatting sqref="G20">
    <cfRule type="cellIs" dxfId="2143" priority="9" stopIfTrue="1" operator="equal">
      <formula>0</formula>
    </cfRule>
  </conditionalFormatting>
  <conditionalFormatting sqref="G5:G23">
    <cfRule type="cellIs" dxfId="2142" priority="8" stopIfTrue="1" operator="equal">
      <formula>0</formula>
    </cfRule>
  </conditionalFormatting>
  <conditionalFormatting sqref="J12:J30">
    <cfRule type="cellIs" dxfId="2141" priority="6" operator="between">
      <formula>0</formula>
      <formula>0.5</formula>
    </cfRule>
    <cfRule type="cellIs" dxfId="2140" priority="7" operator="between">
      <formula>0</formula>
      <formula>0.49</formula>
    </cfRule>
  </conditionalFormatting>
  <conditionalFormatting sqref="J27">
    <cfRule type="cellIs" dxfId="2139" priority="5" stopIfTrue="1" operator="equal">
      <formula>0</formula>
    </cfRule>
  </conditionalFormatting>
  <conditionalFormatting sqref="J12:J30">
    <cfRule type="cellIs" dxfId="2138"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15.0300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