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INFORMES CORES WEB\BEH\BEH 2014\2018\06. JUNIO\"/>
    </mc:Choice>
  </mc:AlternateContent>
  <bookViews>
    <workbookView xWindow="0" yWindow="0" windowWidth="28800" windowHeight="1243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<sst xmlns="http://schemas.openxmlformats.org/spreadsheetml/2006/main" count="1748" uniqueCount="686">
  <si>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</si>
  <si>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</si>
  <si>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</si>
  <si>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</si>
  <si>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</si>
  <si>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</si>
  <si>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</si>
  <si>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</si>
  <si>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</si>
  <si>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</si>
  <si>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</si>
  <si>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</si>
  <si>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</si>
  <si>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</si>
  <si>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</si>
  <si>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</si>
  <si>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</si>
  <si>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</si>
  <si>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</si>
  <si>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</si>
  <si>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</si>
  <si>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</si>
  <si>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</si>
  <si>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</si>
  <si>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</si>
  <si>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</si>
  <si>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</si>
  <si>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</si>
  <si>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</si>
  <si>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</si>
  <si>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</si>
  <si>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</si>
  <si>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</si>
  <si>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</si>
  <si>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</si>
  <si>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</si>
  <si>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</si>
  <si>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</si>
  <si>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</si>
  <si>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</si>
  <si>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</si>
  <si>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</si>
  <si>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</si>
  <si>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</si>
  <si>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</si>
  <si>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</si>
  <si>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</si>
  <si>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</si>
  <si>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</si>
  <si>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</si>
  <si>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</si>
  <si>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</si>
  <si>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</si>
  <si>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</si>
  <si>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</si>
  <si>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</si>
  <si>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</si>
  <si>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</si>
  <si>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</si>
  <si>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</si>
  <si>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</si>
  <si>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</si>
  <si>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</si>
  <si>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</si>
  <si>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</si>
  <si>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</si>
  <si>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</si>
  <si>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</si>
  <si>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</si>
  <si>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</si>
  <si>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</si>
  <si>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</si>
  <si>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</si>
  <si>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</si>
  <si>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</si>
  <si>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</si>
  <si>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</si>
  <si>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</si>
  <si>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</si>
  <si>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</si>
  <si>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</si>
  <si>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</si>
  <si>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</si>
  <si>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</si>
  <si>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</si>
  <si>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</si>
  <si>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</si>
  <si>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</si>
  <si>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</si>
  <si>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</si>
  <si>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</si>
  <si>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</si>
  <si>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</si>
  <si>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</si>
  <si>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</si>
  <si>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</si>
  <si>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</si>
  <si>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</si>
  <si>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</si>
  <si>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</si>
  <si>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</si>
  <si>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</si>
  <si>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</si>
  <si>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</si>
  <si>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</si>
  <si>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</si>
  <si>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</si>
  <si>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</si>
  <si>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</si>
  <si>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</si>
  <si>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</si>
  <si>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</si>
  <si>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</si>
  <si>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</si>
  <si>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</si>
  <si>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</si>
  <si>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</si>
  <si>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</si>
  <si>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</si>
  <si>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</si>
  <si>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</si>
  <si>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</si>
  <si>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</si>
  <si>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</si>
  <si>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</si>
  <si>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</si>
  <si>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</si>
  <si>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</si>
  <si>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</si>
  <si>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</si>
  <si>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</si>
  <si>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</si>
  <si>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</si>
  <si>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</si>
  <si>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</si>
  <si>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</si>
  <si>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</si>
  <si>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</si>
  <si>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</si>
  <si>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</si>
  <si>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</si>
  <si>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</si>
  <si>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</si>
  <si>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</si>
  <si>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</si>
  <si>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</si>
  <si>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</si>
  <si>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</si>
  <si>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</si>
  <si>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</si>
  <si>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</si>
  <si>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</si>
  <si>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</si>
  <si>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</si>
  <si>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</si>
  <si>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</si>
  <si>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</si>
  <si>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</si>
  <si>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</si>
  <si>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</si>
  <si>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</si>
  <si>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</si>
  <si>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</si>
  <si>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</si>
  <si>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</si>
  <si>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</si>
  <si>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</si>
  <si>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</si>
  <si>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</si>
  <si>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</si>
  <si>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</si>
  <si>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</si>
  <si>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</si>
  <si>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</si>
  <si>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</si>
  <si>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</si>
  <si>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</si>
  <si>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</si>
  <si>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</si>
  <si>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</si>
  <si>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</si>
  <si>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</si>
  <si>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</si>
  <si>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</si>
  <si>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</si>
  <si>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</si>
  <si>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</si>
  <si>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</si>
  <si>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</si>
  <si>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</si>
  <si>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</si>
  <si>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</si>
  <si>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</si>
  <si>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</si>
  <si>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</si>
  <si>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</si>
  <si>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</si>
  <si>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</si>
  <si>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</si>
  <si>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</si>
  <si>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</si>
  <si>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</si>
  <si>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</si>
  <si>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</si>
  <si>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</si>
  <si>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</si>
  <si>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</si>
  <si>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</si>
  <si>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</si>
  <si>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</si>
  <si>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</si>
  <si>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</si>
  <si>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</si>
  <si>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</si>
  <si>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</si>
  <si>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</si>
  <si>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</si>
  <si>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</si>
  <si>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</si>
  <si>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</si>
  <si>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</si>
  <si>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</si>
  <si>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</si>
  <si>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</si>
  <si>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</si>
  <si>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</si>
  <si>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</si>
  <si>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</si>
  <si>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</si>
  <si>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</si>
  <si>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</si>
  <si>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</si>
  <si>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</si>
  <si>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</si>
  <si>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</si>
  <si>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</si>
  <si>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</si>
  <si>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</si>
  <si>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</si>
  <si>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</si>
  <si>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</si>
  <si>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</si>
  <si>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</si>
  <si>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</si>
  <si>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</si>
  <si>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</si>
  <si>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</si>
  <si>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</si>
  <si>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</si>
  <si>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</si>
  <si>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</si>
  <si>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</si>
  <si>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</si>
  <si>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</si>
  <si>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</si>
  <si>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</si>
  <si>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</si>
  <si>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</si>
  <si>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</si>
  <si>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</si>
  <si>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</si>
  <si>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</si>
  <si>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</si>
  <si>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</si>
  <si>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</si>
  <si>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</si>
  <si>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</si>
  <si>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</si>
  <si>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</si>
  <si>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</si>
  <si>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</si>
  <si>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</si>
  <si>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</si>
  <si>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</si>
  <si>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</si>
  <si>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</si>
  <si>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</si>
  <si>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</si>
  <si>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</si>
  <si>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</si>
  <si>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</si>
  <si>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</si>
  <si>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</si>
  <si>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</si>
  <si>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</si>
  <si>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</si>
  <si>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</si>
  <si>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</si>
  <si>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</si>
  <si>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</si>
  <si>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</si>
  <si>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</si>
  <si>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</si>
  <si>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</si>
  <si>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</si>
  <si>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</si>
  <si>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</si>
  <si>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</si>
  <si>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</si>
  <si>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</si>
  <si>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</si>
  <si>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</si>
  <si>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</si>
  <si>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</si>
  <si>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</si>
  <si>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</si>
  <si>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</si>
  <si>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</si>
  <si>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</si>
  <si>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</si>
  <si>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</si>
  <si>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</si>
  <si>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</si>
  <si>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</si>
  <si>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</si>
  <si>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</si>
  <si>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</si>
  <si>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</si>
  <si>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</si>
  <si>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</si>
  <si>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</si>
  <si>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</si>
  <si>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</si>
  <si>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</si>
  <si>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</si>
  <si>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</si>
  <si>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</si>
  <si>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</si>
  <si>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</si>
  <si>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</si>
  <si>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</si>
  <si>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</si>
  <si>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</si>
  <si>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</si>
  <si>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</si>
  <si>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</si>
  <si>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</si>
  <si>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</si>
  <si>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</si>
  <si>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</si>
  <si>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</si>
  <si>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</si>
  <si>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</si>
  <si>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</si>
  <si>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</si>
  <si>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</si>
  <si>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</si>
  <si>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</si>
  <si>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</si>
  <si>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</si>
  <si>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</si>
  <si>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</si>
  <si>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</si>
  <si>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</si>
  <si>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</si>
  <si>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</si>
  <si>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</si>
  <si>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</si>
  <si>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</si>
  <si>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</si>
  <si>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</si>
  <si>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</si>
  <si>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</si>
  <si>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</si>
  <si>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</si>
  <si>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</si>
  <si>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</si>
  <si>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</si>
  <si>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</si>
  <si>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</si>
  <si>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</si>
  <si>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</si>
  <si>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</si>
  <si>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</si>
  <si>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</si>
  <si>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</si>
  <si>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</si>
  <si>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</si>
  <si>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</si>
  <si>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</si>
  <si>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</si>
  <si>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</si>
  <si>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</si>
  <si>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</si>
  <si>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</si>
  <si>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</si>
  <si>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</si>
  <si>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</si>
  <si>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</si>
  <si>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</si>
  <si>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</si>
  <si>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</si>
  <si>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</si>
  <si>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</si>
  <si>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</si>
  <si>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</si>
  <si>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</si>
  <si>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</si>
  <si>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</si>
  <si>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</si>
  <si>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</si>
  <si>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</si>
  <si>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</si>
  <si>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</si>
  <si>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</si>
  <si>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</si>
  <si>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</si>
  <si>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</si>
  <si>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</si>
  <si>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</si>
  <si>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</si>
  <si>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</si>
  <si>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</si>
  <si>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</si>
  <si>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</si>
  <si>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</si>
  <si>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</si>
  <si>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</si>
  <si>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</si>
  <si>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</si>
  <si>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</si>
  <si>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</si>
  <si>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</si>
  <si>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</si>
  <si>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</si>
  <si>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</si>
  <si>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</si>
  <si>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</si>
  <si>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</si>
  <si>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</si>
  <si>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</si>
  <si>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</si>
  <si>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</si>
  <si>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</si>
  <si>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</si>
  <si>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</si>
  <si>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</si>
  <si>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</si>
  <si>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</si>
  <si>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</si>
  <si>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</si>
  <si>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</si>
  <si>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</si>
  <si>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</si>
  <si>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</si>
  <si>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</si>
  <si>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</si>
  <si>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</si>
  <si>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</si>
  <si>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</si>
  <si>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</si>
  <si>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</si>
  <si>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</si>
  <si>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</si>
  <si>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</si>
  <si>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</si>
  <si>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</si>
  <si>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</si>
  <si>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</si>
  <si>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</si>
  <si>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</si>
  <si>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</si>
  <si>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</si>
  <si>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</si>
  <si>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</si>
  <si>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</si>
  <si>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</si>
  <si>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</si>
  <si>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</si>
  <si>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</si>
  <si>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</si>
  <si>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</si>
  <si>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</si>
  <si>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</si>
  <si>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</si>
  <si>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</si>
  <si>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</si>
  <si>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</si>
  <si>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</si>
  <si>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</si>
  <si>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</si>
  <si>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</si>
  <si>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</si>
  <si>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</si>
  <si>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</si>
  <si>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</si>
  <si>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</si>
  <si>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</si>
  <si>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</si>
  <si>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</si>
  <si>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</si>
  <si>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</si>
  <si>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</si>
  <si>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</si>
  <si>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</si>
  <si>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</si>
  <si>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</si>
  <si>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</si>
  <si>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</si>
  <si>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</si>
  <si>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</si>
  <si>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</si>
  <si>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</si>
  <si>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</si>
  <si>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</si>
  <si>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</si>
  <si>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</si>
  <si>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</si>
  <si>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</si>
  <si>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</si>
  <si>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</si>
  <si>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</si>
  <si>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</si>
  <si>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</si>
  <si>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</si>
  <si>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</si>
  <si>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</si>
  <si>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</si>
  <si>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</si>
  <si>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</si>
  <si>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</si>
  <si>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</si>
  <si>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</si>
  <si>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</si>
  <si>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</si>
  <si>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</si>
  <si>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</si>
  <si>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</si>
  <si>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</si>
  <si>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</si>
  <si>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</si>
  <si>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</si>
  <si>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</si>
  <si>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</si>
  <si>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</si>
  <si>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</si>
  <si>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</si>
  <si>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</si>
  <si>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</si>
  <si>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</si>
  <si>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</si>
  <si>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</si>
  <si>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</si>
  <si>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</si>
  <si>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</si>
  <si>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</si>
  <si>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</si>
  <si>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</si>
  <si>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</si>
  <si>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</si>
  <si>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</si>
  <si>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</si>
  <si>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</si>
  <si>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</si>
  <si>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</si>
  <si>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</si>
  <si>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</si>
  <si>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</si>
  <si>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</si>
  <si>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</si>
  <si>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</si>
  <si>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</si>
  <si>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</si>
  <si>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</si>
  <si>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</si>
  <si>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</si>
  <si>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</si>
  <si>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</si>
  <si>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</si>
  <si>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</si>
  <si>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</si>
  <si>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</si>
  <si>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</si>
  <si>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</si>
  <si>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</si>
  <si>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</si>
  <si>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</si>
  <si>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</si>
  <si>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</si>
  <si>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</si>
  <si>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</si>
  <si>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</si>
  <si>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</si>
  <si>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</si>
  <si>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</si>
  <si>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</si>
  <si>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</si>
  <si>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</si>
  <si>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</si>
  <si>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</si>
  <si>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</si>
  <si>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</si>
  <si>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</si>
  <si>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</si>
  <si>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</si>
  <si>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</si>
  <si>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</si>
  <si>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</si>
  <si>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</si>
  <si>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</si>
  <si>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</si>
  <si>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</si>
  <si>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</si>
  <si>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</si>
  <si>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</si>
  <si>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</si>
  <si>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</si>
  <si>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</si>
  <si>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</si>
  <si>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</si>
  <si>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</si>
  <si>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</si>
  <si>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</si>
  <si>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</si>
  <si>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</si>
  <si>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</si>
  <si>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</si>
  <si>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</si>
  <si>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</si>
  <si>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</si>
  <si>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</si>
  <si>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</si>
  <si>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</si>
  <si>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</si>
  <si>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</si>
  <si>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</si>
  <si>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</si>
  <si>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</si>
  <si>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</si>
  <si>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</si>
  <si>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</si>
  <si>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</si>
  <si>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</si>
  <si>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</si>
  <si>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</si>
  <si>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</si>
  <si>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</si>
  <si>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</si>
  <si>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</si>
  <si>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</si>
  <si>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</si>
  <si>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</si>
  <si>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</si>
  <si>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</si>
  <si>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</si>
  <si>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</si>
  <si>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</si>
  <si>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</si>
  <si>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</si>
  <si>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</si>
  <si>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</si>
  <si>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</si>
  <si>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</si>
  <si>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</si>
  <si>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</si>
  <si>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</si>
  <si>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20 Marzo</t>
  </si>
  <si>
    <t>(*) Tasa de variación respecto al mismo periodo del año anterior // '- igual que 0,0 / ^ distinto de 0,0</t>
  </si>
  <si>
    <t>may-18</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</si>
  <si>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</si>
  <si>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</si>
  <si>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</si>
  <si>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</si>
  <si>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</si>
  <si>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</si>
  <si>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</si>
  <si>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</si>
  <si>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</si>
  <si>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</si>
  <si>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Tasa de variación respecto al mismo periodo del año anterior</t>
  </si>
  <si>
    <t>Nota: Datos último día del mes indicado</t>
  </si>
  <si>
    <t>jun-18</t>
  </si>
  <si>
    <t>Total América del Norte</t>
  </si>
  <si>
    <t>Total Europa y Euroasia</t>
  </si>
  <si>
    <t>Total Oriente Medio</t>
  </si>
  <si>
    <t>Total África</t>
  </si>
  <si>
    <t>jun-17</t>
  </si>
  <si>
    <t>BOLETÍN ESTADÍSTICO HIDROCARBUROS JUNIO 2018</t>
  </si>
  <si>
    <t>Total A. Central y del Sur</t>
  </si>
  <si>
    <t>2º 2018</t>
  </si>
  <si>
    <t>Otras salidas**</t>
  </si>
  <si>
    <t>Consumo anual de energía primaria en España</t>
  </si>
  <si>
    <t>Año 2017</t>
  </si>
  <si>
    <t>Tv (%)
2017/2016</t>
  </si>
  <si>
    <t>N.D.</t>
  </si>
  <si>
    <t>N.D.: No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</si>
</sst>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0" fontId="8" fillId="2" borderId="1" xfId="1" applyNumberFormat="1" applyFont="1" applyFill="1" applyBorder="1" applyAlignment="1">
      <alignment horizontal="center" vertical="center"/>
    </xf>
    <xf numFmtId="0" fontId="23" fillId="2" borderId="0" xfId="0" quotePrefix="1" applyFont="1" applyFill="1" applyBorder="1" applyAlignment="1">
      <alignment horizontal="left" vertical="top" wrapText="1"/>
    </xf>
    <xf numFmtId="185"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226">
    <dxf>
      <numFmt numFmtId="186" formatCode="&quot;-&quot;"/>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7" formatCode="\^;\^;\^"/>
    </dxf>
    <dxf>
      <numFmt numFmtId="187" formatCode="\^;\^;\^"/>
    </dxf>
    <dxf>
      <numFmt numFmtId="186" formatCode="&quot;-&quot;"/>
    </dxf>
    <dxf>
      <numFmt numFmtId="188" formatCode="\^"/>
    </dxf>
    <dxf>
      <numFmt numFmtId="187" formatCode="\^;\^;\^"/>
    </dxf>
    <dxf>
      <numFmt numFmtId="186"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7" formatCode="\^;\^;\^"/>
    </dxf>
    <dxf>
      <numFmt numFmtId="187" formatCode="\^;\^;\^"/>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8" formatCode="\^"/>
    </dxf>
    <dxf>
      <numFmt numFmtId="188"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6" formatCode="&quot;-&quot;"/>
    </dxf>
    <dxf>
      <numFmt numFmtId="186" formatCode="&quot;-&quot;"/>
    </dxf>
    <dxf>
      <numFmt numFmtId="186" formatCode="&quot;-&quot;"/>
    </dxf>
    <dxf>
      <numFmt numFmtId="188" formatCode="\^"/>
    </dxf>
    <dxf>
      <numFmt numFmtId="188" formatCode="\^"/>
    </dxf>
    <dxf>
      <numFmt numFmtId="186" formatCode="&quot;-&quot;"/>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677</v>
      </c>
    </row>
    <row r="3" spans="1:9" ht="15" customHeight="1" x14ac:dyDescent="0.2">
      <c r="A3" s="698">
        <v>43252</v>
      </c>
    </row>
    <row r="4" spans="1:9" ht="15" customHeight="1" x14ac:dyDescent="0.25">
      <c r="A4" s="879" t="s">
        <v>19</v>
      </c>
      <c r="B4" s="879"/>
      <c r="C4" s="879"/>
      <c r="D4" s="879"/>
      <c r="E4" s="879"/>
      <c r="F4" s="879"/>
      <c r="G4" s="879"/>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681</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539</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547</v>
      </c>
      <c r="D20" s="9"/>
      <c r="E20" s="9"/>
      <c r="F20" s="9"/>
      <c r="G20" s="9"/>
      <c r="H20" s="9"/>
      <c r="I20" s="9"/>
    </row>
    <row r="21" spans="2:9" ht="15" customHeight="1" x14ac:dyDescent="0.2">
      <c r="C21" s="9" t="s">
        <v>27</v>
      </c>
      <c r="D21" s="9"/>
      <c r="E21" s="9"/>
      <c r="F21" s="12"/>
      <c r="G21" s="12"/>
      <c r="H21" s="12"/>
      <c r="I21" s="12"/>
    </row>
    <row r="22" spans="2:9" ht="15" customHeight="1" x14ac:dyDescent="0.2">
      <c r="C22" s="9" t="s">
        <v>205</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551</v>
      </c>
      <c r="D25" s="293"/>
      <c r="E25" s="293"/>
      <c r="F25" s="293"/>
      <c r="G25" s="9"/>
      <c r="H25" s="9"/>
    </row>
    <row r="26" spans="2:9" ht="15" customHeight="1" x14ac:dyDescent="0.2">
      <c r="C26" s="293" t="s">
        <v>33</v>
      </c>
      <c r="D26" s="293"/>
      <c r="E26" s="293"/>
      <c r="F26" s="293"/>
      <c r="G26" s="9"/>
      <c r="H26" s="9"/>
    </row>
    <row r="27" spans="2:9" ht="15" customHeight="1" x14ac:dyDescent="0.2">
      <c r="C27" s="293" t="s">
        <v>470</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474</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254</v>
      </c>
      <c r="D35" s="9"/>
      <c r="E35" s="9"/>
      <c r="F35" s="9"/>
      <c r="G35" s="9"/>
    </row>
    <row r="36" spans="1:9" ht="15" customHeight="1" x14ac:dyDescent="0.2">
      <c r="C36" s="9" t="s">
        <v>230</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542</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262</v>
      </c>
      <c r="D43" s="9"/>
      <c r="E43" s="9"/>
      <c r="F43" s="9"/>
      <c r="H43" s="12"/>
      <c r="I43" s="12"/>
    </row>
    <row r="44" spans="1:9" ht="15" customHeight="1" x14ac:dyDescent="0.2">
      <c r="C44" s="9" t="s">
        <v>541</v>
      </c>
      <c r="D44" s="9"/>
      <c r="E44" s="9"/>
      <c r="F44" s="9"/>
      <c r="G44" s="12"/>
    </row>
    <row r="45" spans="1:9" ht="15" customHeight="1" x14ac:dyDescent="0.2">
      <c r="C45" s="9" t="s">
        <v>264</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540</v>
      </c>
      <c r="D49" s="292"/>
      <c r="E49" s="292"/>
      <c r="F49" s="292"/>
      <c r="G49" s="9"/>
    </row>
    <row r="50" spans="1:8" ht="15" customHeight="1" x14ac:dyDescent="0.2">
      <c r="B50" s="6"/>
      <c r="C50" s="9" t="s">
        <v>519</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344</v>
      </c>
      <c r="D63" s="9"/>
      <c r="E63" s="9"/>
      <c r="F63" s="9"/>
      <c r="G63" s="9"/>
    </row>
    <row r="64" spans="1:8" ht="15" customHeight="1" x14ac:dyDescent="0.2">
      <c r="B64" s="6"/>
      <c r="C64" s="9" t="s">
        <v>394</v>
      </c>
      <c r="D64" s="9"/>
      <c r="E64" s="9"/>
      <c r="F64" s="9"/>
      <c r="G64" s="9"/>
    </row>
    <row r="65" spans="2:9" ht="15" customHeight="1" x14ac:dyDescent="0.2">
      <c r="B65" s="6"/>
      <c r="C65" s="9" t="s">
        <v>531</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532</v>
      </c>
      <c r="D69" s="9"/>
      <c r="E69" s="9"/>
      <c r="F69" s="9"/>
      <c r="G69" s="11"/>
      <c r="H69" s="11"/>
    </row>
    <row r="70" spans="2:9" ht="15" customHeight="1" x14ac:dyDescent="0.2">
      <c r="B70" s="6"/>
      <c r="C70" s="9" t="s">
        <v>18</v>
      </c>
      <c r="D70" s="9"/>
      <c r="E70" s="9"/>
      <c r="F70" s="9"/>
      <c r="G70" s="11"/>
    </row>
    <row r="71" spans="2:9" ht="15" customHeight="1" x14ac:dyDescent="0.2">
      <c r="C71" s="293" t="s">
        <v>544</v>
      </c>
      <c r="D71" s="293"/>
      <c r="E71" s="293"/>
      <c r="F71" s="9"/>
      <c r="G71" s="9"/>
    </row>
    <row r="72" spans="2:9" ht="15" customHeight="1" x14ac:dyDescent="0.2">
      <c r="C72" s="9" t="s">
        <v>543</v>
      </c>
      <c r="D72" s="9"/>
      <c r="E72" s="9"/>
      <c r="F72" s="9"/>
      <c r="G72" s="9"/>
      <c r="H72" s="9"/>
    </row>
    <row r="73" spans="2:9" ht="15" customHeight="1" x14ac:dyDescent="0.2">
      <c r="C73" s="9" t="s">
        <v>370</v>
      </c>
      <c r="D73" s="9"/>
      <c r="E73" s="9"/>
      <c r="F73" s="9"/>
    </row>
    <row r="74" spans="2:9" ht="15" customHeight="1" x14ac:dyDescent="0.2">
      <c r="C74" s="9" t="s">
        <v>571</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378</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393</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545</v>
      </c>
      <c r="D90" s="9"/>
      <c r="E90" s="9"/>
      <c r="F90" s="9"/>
      <c r="G90" s="9"/>
      <c r="H90" s="9"/>
      <c r="I90" s="11"/>
      <c r="J90" s="11"/>
    </row>
    <row r="91" spans="1:10" ht="15" customHeight="1" x14ac:dyDescent="0.2">
      <c r="C91" s="293" t="s">
        <v>546</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0" t="s">
        <v>553</v>
      </c>
      <c r="B98" s="881"/>
      <c r="C98" s="881"/>
      <c r="D98" s="881"/>
      <c r="E98" s="881"/>
      <c r="F98" s="881"/>
      <c r="G98" s="881"/>
      <c r="H98" s="881"/>
      <c r="I98" s="881"/>
      <c r="J98" s="881"/>
      <c r="K98" s="881"/>
    </row>
    <row r="99" spans="1:11" ht="15" customHeight="1" x14ac:dyDescent="0.2">
      <c r="A99" s="881"/>
      <c r="B99" s="881"/>
      <c r="C99" s="881"/>
      <c r="D99" s="881"/>
      <c r="E99" s="881"/>
      <c r="F99" s="881"/>
      <c r="G99" s="881"/>
      <c r="H99" s="881"/>
      <c r="I99" s="881"/>
      <c r="J99" s="881"/>
      <c r="K99" s="881"/>
    </row>
    <row r="100" spans="1:11" ht="15" customHeight="1" x14ac:dyDescent="0.2">
      <c r="A100" s="881"/>
      <c r="B100" s="881"/>
      <c r="C100" s="881"/>
      <c r="D100" s="881"/>
      <c r="E100" s="881"/>
      <c r="F100" s="881"/>
      <c r="G100" s="881"/>
      <c r="H100" s="881"/>
      <c r="I100" s="881"/>
      <c r="J100" s="881"/>
      <c r="K100" s="881"/>
    </row>
    <row r="101" spans="1:11" ht="15" customHeight="1" x14ac:dyDescent="0.2">
      <c r="A101" s="881"/>
      <c r="B101" s="881"/>
      <c r="C101" s="881"/>
      <c r="D101" s="881"/>
      <c r="E101" s="881"/>
      <c r="F101" s="881"/>
      <c r="G101" s="881"/>
      <c r="H101" s="881"/>
      <c r="I101" s="881"/>
      <c r="J101" s="881"/>
      <c r="K101" s="881"/>
    </row>
    <row r="102" spans="1:11" ht="15" customHeight="1" x14ac:dyDescent="0.2">
      <c r="A102" s="881"/>
      <c r="B102" s="881"/>
      <c r="C102" s="881"/>
      <c r="D102" s="881"/>
      <c r="E102" s="881"/>
      <c r="F102" s="881"/>
      <c r="G102" s="881"/>
      <c r="H102" s="881"/>
      <c r="I102" s="881"/>
      <c r="J102" s="881"/>
      <c r="K102" s="881"/>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6" t="s">
        <v>27</v>
      </c>
      <c r="B1" s="477"/>
      <c r="C1" s="477"/>
      <c r="D1" s="477"/>
      <c r="E1" s="477"/>
      <c r="F1" s="477"/>
      <c r="G1" s="477"/>
      <c r="H1" s="477"/>
      <c r="I1" s="484"/>
    </row>
    <row r="2" spans="1:11" ht="15.75" x14ac:dyDescent="0.25">
      <c r="A2" s="478"/>
      <c r="B2" s="479"/>
      <c r="C2" s="480"/>
      <c r="D2" s="480"/>
      <c r="E2" s="480"/>
      <c r="F2" s="480"/>
      <c r="G2" s="467"/>
      <c r="H2" s="467" t="s">
        <v>154</v>
      </c>
      <c r="I2" s="484"/>
    </row>
    <row r="3" spans="1:11" s="101" customFormat="1" x14ac:dyDescent="0.2">
      <c r="A3" s="468"/>
      <c r="B3" s="897">
        <f>INDICE!A3</f>
        <v>43252</v>
      </c>
      <c r="C3" s="898"/>
      <c r="D3" s="898" t="s">
        <v>115</v>
      </c>
      <c r="E3" s="898"/>
      <c r="F3" s="898" t="s">
        <v>116</v>
      </c>
      <c r="G3" s="899"/>
      <c r="H3" s="898"/>
      <c r="I3" s="454"/>
    </row>
    <row r="4" spans="1:11" s="101" customFormat="1" x14ac:dyDescent="0.2">
      <c r="A4" s="469"/>
      <c r="B4" s="470" t="s">
        <v>47</v>
      </c>
      <c r="C4" s="470" t="s">
        <v>452</v>
      </c>
      <c r="D4" s="470" t="s">
        <v>47</v>
      </c>
      <c r="E4" s="470" t="s">
        <v>452</v>
      </c>
      <c r="F4" s="470" t="s">
        <v>47</v>
      </c>
      <c r="G4" s="471" t="s">
        <v>452</v>
      </c>
      <c r="H4" s="471" t="s">
        <v>106</v>
      </c>
      <c r="I4" s="454"/>
    </row>
    <row r="5" spans="1:11" s="101" customFormat="1" x14ac:dyDescent="0.2">
      <c r="A5" s="472" t="s">
        <v>174</v>
      </c>
      <c r="B5" s="440">
        <v>2019.6401400000007</v>
      </c>
      <c r="C5" s="433">
        <v>-2.2672483143492248</v>
      </c>
      <c r="D5" s="432">
        <v>11602.539150000004</v>
      </c>
      <c r="E5" s="433">
        <v>1.9641064461289979</v>
      </c>
      <c r="F5" s="432">
        <v>23273.157310000002</v>
      </c>
      <c r="G5" s="433">
        <v>1.9238544262429755</v>
      </c>
      <c r="H5" s="438">
        <v>74.456597919132818</v>
      </c>
      <c r="I5" s="454"/>
      <c r="K5" s="95"/>
    </row>
    <row r="6" spans="1:11" s="101" customFormat="1" x14ac:dyDescent="0.2">
      <c r="A6" s="472" t="s">
        <v>175</v>
      </c>
      <c r="B6" s="827">
        <v>1.6911299999999998</v>
      </c>
      <c r="C6" s="447">
        <v>-36.582704271619662</v>
      </c>
      <c r="D6" s="473">
        <v>8.3147700000000011</v>
      </c>
      <c r="E6" s="433">
        <v>96.537859699051225</v>
      </c>
      <c r="F6" s="432">
        <v>20.16685</v>
      </c>
      <c r="G6" s="433">
        <v>277.7306399198344</v>
      </c>
      <c r="H6" s="438">
        <v>6.4518751011934078E-2</v>
      </c>
      <c r="I6" s="454"/>
      <c r="K6" s="95"/>
    </row>
    <row r="7" spans="1:11" s="101" customFormat="1" x14ac:dyDescent="0.2">
      <c r="A7" s="472" t="s">
        <v>176</v>
      </c>
      <c r="B7" s="827">
        <v>4.06074</v>
      </c>
      <c r="C7" s="433">
        <v>484.57352623623404</v>
      </c>
      <c r="D7" s="473">
        <v>13.75198</v>
      </c>
      <c r="E7" s="433">
        <v>227.88713723021755</v>
      </c>
      <c r="F7" s="432">
        <v>20.439489999999999</v>
      </c>
      <c r="G7" s="433">
        <v>101.51405506873736</v>
      </c>
      <c r="H7" s="438">
        <v>6.5390993939108813E-2</v>
      </c>
      <c r="I7" s="454"/>
      <c r="K7" s="95"/>
    </row>
    <row r="8" spans="1:11" s="101" customFormat="1" x14ac:dyDescent="0.2">
      <c r="A8" s="487" t="s">
        <v>177</v>
      </c>
      <c r="B8" s="441">
        <v>2025.3920100000005</v>
      </c>
      <c r="C8" s="442">
        <v>-2.1480727833757829</v>
      </c>
      <c r="D8" s="441">
        <v>11624.605900000004</v>
      </c>
      <c r="E8" s="442">
        <v>2.0824518050124063</v>
      </c>
      <c r="F8" s="441">
        <v>23313.763650000001</v>
      </c>
      <c r="G8" s="442">
        <v>2.0325077657377353</v>
      </c>
      <c r="H8" s="442">
        <v>74.586507664083854</v>
      </c>
      <c r="I8" s="454"/>
    </row>
    <row r="9" spans="1:11" s="101" customFormat="1" x14ac:dyDescent="0.2">
      <c r="A9" s="472" t="s">
        <v>178</v>
      </c>
      <c r="B9" s="440">
        <v>295.22469000000012</v>
      </c>
      <c r="C9" s="433">
        <v>-8.802461460369349</v>
      </c>
      <c r="D9" s="432">
        <v>2182.2248500000001</v>
      </c>
      <c r="E9" s="433">
        <v>4.6332446355083752</v>
      </c>
      <c r="F9" s="432">
        <v>4248.6569</v>
      </c>
      <c r="G9" s="433">
        <v>4.5923766610005865</v>
      </c>
      <c r="H9" s="438">
        <v>13.592506349094464</v>
      </c>
      <c r="I9" s="454"/>
    </row>
    <row r="10" spans="1:11" s="101" customFormat="1" x14ac:dyDescent="0.2">
      <c r="A10" s="472" t="s">
        <v>179</v>
      </c>
      <c r="B10" s="440">
        <v>83.854150000000047</v>
      </c>
      <c r="C10" s="433">
        <v>3.7027660988258311</v>
      </c>
      <c r="D10" s="432">
        <v>1015.05</v>
      </c>
      <c r="E10" s="433">
        <v>10.720496080180272</v>
      </c>
      <c r="F10" s="432">
        <v>1822.72036</v>
      </c>
      <c r="G10" s="433">
        <v>7.230022489579639</v>
      </c>
      <c r="H10" s="438">
        <v>5.8313341484278824</v>
      </c>
      <c r="I10" s="454"/>
    </row>
    <row r="11" spans="1:11" s="101" customFormat="1" x14ac:dyDescent="0.2">
      <c r="A11" s="472" t="s">
        <v>180</v>
      </c>
      <c r="B11" s="440">
        <v>153.07796000000005</v>
      </c>
      <c r="C11" s="433">
        <v>2.0566679400586056</v>
      </c>
      <c r="D11" s="432">
        <v>893.44972999999993</v>
      </c>
      <c r="E11" s="433">
        <v>1.3106480114259884</v>
      </c>
      <c r="F11" s="432">
        <v>1872.2062700000001</v>
      </c>
      <c r="G11" s="433">
        <v>-1.5800538206322217</v>
      </c>
      <c r="H11" s="438">
        <v>5.9896518383937911</v>
      </c>
      <c r="I11" s="454"/>
    </row>
    <row r="12" spans="1:11" s="3" customFormat="1" x14ac:dyDescent="0.2">
      <c r="A12" s="474" t="s">
        <v>181</v>
      </c>
      <c r="B12" s="443">
        <v>2557.5488100000011</v>
      </c>
      <c r="C12" s="444">
        <v>-2.5483038834085319</v>
      </c>
      <c r="D12" s="443">
        <v>15715.330480000004</v>
      </c>
      <c r="E12" s="444">
        <v>2.9047791544475503</v>
      </c>
      <c r="F12" s="443">
        <v>31257.347180000004</v>
      </c>
      <c r="G12" s="444">
        <v>2.4376157171172599</v>
      </c>
      <c r="H12" s="444">
        <v>100</v>
      </c>
      <c r="I12" s="419"/>
    </row>
    <row r="13" spans="1:11" s="101" customFormat="1" x14ac:dyDescent="0.2">
      <c r="A13" s="488" t="s">
        <v>152</v>
      </c>
      <c r="B13" s="445"/>
      <c r="C13" s="445"/>
      <c r="D13" s="445"/>
      <c r="E13" s="445"/>
      <c r="F13" s="445"/>
      <c r="G13" s="445"/>
      <c r="H13" s="445"/>
      <c r="I13" s="454"/>
    </row>
    <row r="14" spans="1:11" s="126" customFormat="1" x14ac:dyDescent="0.2">
      <c r="A14" s="858" t="s">
        <v>182</v>
      </c>
      <c r="B14" s="849">
        <v>110.73190999999993</v>
      </c>
      <c r="C14" s="850">
        <v>15.395828585178617</v>
      </c>
      <c r="D14" s="851">
        <v>614.3218599999999</v>
      </c>
      <c r="E14" s="850">
        <v>-6.2058250385136855</v>
      </c>
      <c r="F14" s="432">
        <v>1257.9911599999998</v>
      </c>
      <c r="G14" s="850">
        <v>-1.8449188600157134</v>
      </c>
      <c r="H14" s="852">
        <v>4.0246254832685375</v>
      </c>
      <c r="I14" s="485"/>
    </row>
    <row r="15" spans="1:11" s="126" customFormat="1" x14ac:dyDescent="0.2">
      <c r="A15" s="859" t="s">
        <v>639</v>
      </c>
      <c r="B15" s="854">
        <v>5.4671841032887212</v>
      </c>
      <c r="C15" s="855"/>
      <c r="D15" s="856">
        <v>5.2846682742165019</v>
      </c>
      <c r="E15" s="855"/>
      <c r="F15" s="856">
        <v>5.3959162445227919</v>
      </c>
      <c r="G15" s="855"/>
      <c r="H15" s="857"/>
      <c r="I15" s="485"/>
    </row>
    <row r="16" spans="1:11" s="126" customFormat="1" x14ac:dyDescent="0.2">
      <c r="A16" s="860" t="s">
        <v>460</v>
      </c>
      <c r="B16" s="861">
        <v>108.35172000000004</v>
      </c>
      <c r="C16" s="862">
        <v>3.1620106285176024</v>
      </c>
      <c r="D16" s="863">
        <v>632.08048000000008</v>
      </c>
      <c r="E16" s="862">
        <v>4.3846765960957255</v>
      </c>
      <c r="F16" s="863">
        <v>1297.1832099999999</v>
      </c>
      <c r="G16" s="862">
        <v>-5.1269886792842518</v>
      </c>
      <c r="H16" s="864">
        <v>4.1500105640122973</v>
      </c>
      <c r="I16" s="485"/>
    </row>
    <row r="17" spans="1:14" s="101" customFormat="1" x14ac:dyDescent="0.2">
      <c r="A17" s="481"/>
      <c r="B17" s="482"/>
      <c r="C17" s="482"/>
      <c r="D17" s="482"/>
      <c r="E17" s="482"/>
      <c r="F17" s="482"/>
      <c r="G17" s="482"/>
      <c r="H17" s="483" t="s">
        <v>228</v>
      </c>
      <c r="I17" s="454"/>
    </row>
    <row r="18" spans="1:14" s="101" customFormat="1" x14ac:dyDescent="0.2">
      <c r="A18" s="475" t="s">
        <v>516</v>
      </c>
      <c r="B18" s="448"/>
      <c r="C18" s="448"/>
      <c r="D18" s="448"/>
      <c r="E18" s="448"/>
      <c r="F18" s="432"/>
      <c r="G18" s="448"/>
      <c r="H18" s="448"/>
      <c r="I18" s="104"/>
      <c r="J18" s="104"/>
      <c r="K18" s="104"/>
      <c r="L18" s="104"/>
      <c r="M18" s="104"/>
      <c r="N18" s="104"/>
    </row>
    <row r="19" spans="1:14" x14ac:dyDescent="0.2">
      <c r="A19" s="900" t="s">
        <v>461</v>
      </c>
      <c r="B19" s="901"/>
      <c r="C19" s="901"/>
      <c r="D19" s="901"/>
      <c r="E19" s="901"/>
      <c r="F19" s="901"/>
      <c r="G19" s="901"/>
      <c r="H19" s="480"/>
      <c r="I19" s="105"/>
      <c r="J19" s="105"/>
      <c r="K19" s="105"/>
      <c r="L19" s="105"/>
      <c r="M19" s="105"/>
      <c r="N19" s="105"/>
    </row>
    <row r="20" spans="1:14" ht="14.25" x14ac:dyDescent="0.2">
      <c r="A20" s="160" t="s">
        <v>586</v>
      </c>
      <c r="B20" s="486"/>
      <c r="C20" s="486"/>
      <c r="D20" s="486"/>
      <c r="E20" s="486"/>
      <c r="F20" s="486"/>
      <c r="G20" s="486"/>
      <c r="H20" s="486"/>
      <c r="I20" s="105"/>
      <c r="J20" s="105"/>
      <c r="K20" s="105"/>
      <c r="L20" s="105"/>
      <c r="M20" s="105"/>
      <c r="N20" s="105"/>
    </row>
    <row r="21" spans="1:14" x14ac:dyDescent="0.2">
      <c r="A21" s="165"/>
      <c r="B21" s="166"/>
      <c r="C21" s="166"/>
      <c r="D21" s="166"/>
      <c r="E21" s="166"/>
      <c r="F21" s="166"/>
      <c r="G21" s="166"/>
      <c r="H21" s="166"/>
    </row>
    <row r="24" spans="1:14" x14ac:dyDescent="0.2">
      <c r="B24" s="95" t="s">
        <v>399</v>
      </c>
    </row>
    <row r="32" spans="1:14" x14ac:dyDescent="0.2">
      <c r="C32" s="95" t="s">
        <v>399</v>
      </c>
    </row>
  </sheetData>
  <mergeCells count="4">
    <mergeCell ref="B3:C3"/>
    <mergeCell ref="D3:E3"/>
    <mergeCell ref="F3:H3"/>
    <mergeCell ref="A19:G19"/>
  </mergeCells>
  <conditionalFormatting sqref="B6">
    <cfRule type="cellIs" dxfId="2203" priority="17" operator="between">
      <formula>0</formula>
      <formula>0.5</formula>
    </cfRule>
    <cfRule type="cellIs" dxfId="2202" priority="18" operator="between">
      <formula>0</formula>
      <formula>0.49</formula>
    </cfRule>
  </conditionalFormatting>
  <conditionalFormatting sqref="D6">
    <cfRule type="cellIs" dxfId="2201" priority="15" operator="between">
      <formula>0</formula>
      <formula>0.5</formula>
    </cfRule>
    <cfRule type="cellIs" dxfId="2200" priority="16" operator="between">
      <formula>0</formula>
      <formula>0.49</formula>
    </cfRule>
  </conditionalFormatting>
  <conditionalFormatting sqref="D7">
    <cfRule type="cellIs" dxfId="2199" priority="13" operator="between">
      <formula>0</formula>
      <formula>0.5</formula>
    </cfRule>
    <cfRule type="cellIs" dxfId="2198" priority="14" operator="between">
      <formula>0</formula>
      <formula>0.49</formula>
    </cfRule>
  </conditionalFormatting>
  <conditionalFormatting sqref="B7">
    <cfRule type="cellIs" dxfId="2197" priority="1" operator="between">
      <formula>0</formula>
      <formula>0.5</formula>
    </cfRule>
    <cfRule type="cellIs" dxfId="2196"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B5" sqref="B5:J2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462</v>
      </c>
    </row>
    <row r="2" spans="1:11" ht="15.75" x14ac:dyDescent="0.25">
      <c r="A2" s="2"/>
      <c r="J2" s="107" t="s">
        <v>154</v>
      </c>
    </row>
    <row r="3" spans="1:11" s="110" customFormat="1" ht="13.7" customHeight="1" x14ac:dyDescent="0.2">
      <c r="A3" s="108"/>
      <c r="B3" s="895">
        <f>INDICE!A3</f>
        <v>43252</v>
      </c>
      <c r="C3" s="895"/>
      <c r="D3" s="895">
        <f>INDICE!C3</f>
        <v>0</v>
      </c>
      <c r="E3" s="895"/>
      <c r="F3" s="109"/>
      <c r="G3" s="896" t="s">
        <v>116</v>
      </c>
      <c r="H3" s="896"/>
      <c r="I3" s="896"/>
      <c r="J3" s="896"/>
    </row>
    <row r="4" spans="1:11" s="110" customFormat="1" x14ac:dyDescent="0.2">
      <c r="A4" s="111"/>
      <c r="B4" s="112" t="s">
        <v>183</v>
      </c>
      <c r="C4" s="112" t="s">
        <v>184</v>
      </c>
      <c r="D4" s="112" t="s">
        <v>185</v>
      </c>
      <c r="E4" s="112" t="s">
        <v>186</v>
      </c>
      <c r="F4" s="112"/>
      <c r="G4" s="112" t="s">
        <v>183</v>
      </c>
      <c r="H4" s="112" t="s">
        <v>184</v>
      </c>
      <c r="I4" s="112" t="s">
        <v>185</v>
      </c>
      <c r="J4" s="112" t="s">
        <v>186</v>
      </c>
    </row>
    <row r="5" spans="1:11" s="110" customFormat="1" x14ac:dyDescent="0.2">
      <c r="A5" s="489" t="s">
        <v>156</v>
      </c>
      <c r="B5" s="113">
        <v>317.37217000000004</v>
      </c>
      <c r="C5" s="113">
        <v>54.221070000000005</v>
      </c>
      <c r="D5" s="113">
        <v>4.6359300000000001</v>
      </c>
      <c r="E5" s="459">
        <v>376.22917000000001</v>
      </c>
      <c r="F5" s="113"/>
      <c r="G5" s="113">
        <v>3588.507170000003</v>
      </c>
      <c r="H5" s="113">
        <v>660.07440999999994</v>
      </c>
      <c r="I5" s="113">
        <v>91.998739999999984</v>
      </c>
      <c r="J5" s="459">
        <v>4340.5803200000028</v>
      </c>
      <c r="K5" s="81"/>
    </row>
    <row r="6" spans="1:11" s="110" customFormat="1" x14ac:dyDescent="0.2">
      <c r="A6" s="490" t="s">
        <v>157</v>
      </c>
      <c r="B6" s="115">
        <v>74.183129999999977</v>
      </c>
      <c r="C6" s="115">
        <v>25.17277</v>
      </c>
      <c r="D6" s="115">
        <v>2.4457300000000002</v>
      </c>
      <c r="E6" s="462">
        <v>101.80162999999997</v>
      </c>
      <c r="F6" s="115"/>
      <c r="G6" s="115">
        <v>869.53944000000001</v>
      </c>
      <c r="H6" s="115">
        <v>310.53389000000004</v>
      </c>
      <c r="I6" s="115">
        <v>86.484500000000011</v>
      </c>
      <c r="J6" s="462">
        <v>1266.5578300000002</v>
      </c>
      <c r="K6" s="81"/>
    </row>
    <row r="7" spans="1:11" s="110" customFormat="1" x14ac:dyDescent="0.2">
      <c r="A7" s="490" t="s">
        <v>158</v>
      </c>
      <c r="B7" s="115">
        <v>35.697809999999997</v>
      </c>
      <c r="C7" s="115">
        <v>4.8642800000000008</v>
      </c>
      <c r="D7" s="115">
        <v>1.7788000000000002</v>
      </c>
      <c r="E7" s="462">
        <v>42.340889999999995</v>
      </c>
      <c r="F7" s="115"/>
      <c r="G7" s="115">
        <v>450.84843999999987</v>
      </c>
      <c r="H7" s="115">
        <v>84.917740000000038</v>
      </c>
      <c r="I7" s="115">
        <v>51.042490000000001</v>
      </c>
      <c r="J7" s="462">
        <v>586.80866999999989</v>
      </c>
      <c r="K7" s="81"/>
    </row>
    <row r="8" spans="1:11" s="110" customFormat="1" x14ac:dyDescent="0.2">
      <c r="A8" s="490" t="s">
        <v>159</v>
      </c>
      <c r="B8" s="115">
        <v>43.370700000000006</v>
      </c>
      <c r="C8" s="115">
        <v>3.9368699999999999</v>
      </c>
      <c r="D8" s="115">
        <v>9.0540800000000008</v>
      </c>
      <c r="E8" s="462">
        <v>56.361650000000004</v>
      </c>
      <c r="F8" s="115"/>
      <c r="G8" s="115">
        <v>430.81842999999992</v>
      </c>
      <c r="H8" s="115">
        <v>51.780899999999988</v>
      </c>
      <c r="I8" s="115">
        <v>139.92014</v>
      </c>
      <c r="J8" s="462">
        <v>622.51946999999996</v>
      </c>
      <c r="K8" s="81"/>
    </row>
    <row r="9" spans="1:11" s="110" customFormat="1" x14ac:dyDescent="0.2">
      <c r="A9" s="490" t="s">
        <v>160</v>
      </c>
      <c r="B9" s="115">
        <v>56.137699999999995</v>
      </c>
      <c r="C9" s="115">
        <v>0</v>
      </c>
      <c r="D9" s="115">
        <v>19.78303</v>
      </c>
      <c r="E9" s="462">
        <v>75.920729999999992</v>
      </c>
      <c r="F9" s="115"/>
      <c r="G9" s="115">
        <v>679.28855999999985</v>
      </c>
      <c r="H9" s="115">
        <v>0</v>
      </c>
      <c r="I9" s="115">
        <v>219.42847</v>
      </c>
      <c r="J9" s="462">
        <v>898.7170299999998</v>
      </c>
      <c r="K9" s="81"/>
    </row>
    <row r="10" spans="1:11" s="110" customFormat="1" x14ac:dyDescent="0.2">
      <c r="A10" s="490" t="s">
        <v>161</v>
      </c>
      <c r="B10" s="115">
        <v>26.676340000000003</v>
      </c>
      <c r="C10" s="115">
        <v>3.7433499999999995</v>
      </c>
      <c r="D10" s="115">
        <v>0.22341</v>
      </c>
      <c r="E10" s="462">
        <v>30.643100000000004</v>
      </c>
      <c r="F10" s="115"/>
      <c r="G10" s="115">
        <v>318.53810999999996</v>
      </c>
      <c r="H10" s="115">
        <v>61.723519999999994</v>
      </c>
      <c r="I10" s="115">
        <v>4.97539</v>
      </c>
      <c r="J10" s="462">
        <v>385.23701999999997</v>
      </c>
      <c r="K10" s="81"/>
    </row>
    <row r="11" spans="1:11" s="110" customFormat="1" x14ac:dyDescent="0.2">
      <c r="A11" s="490" t="s">
        <v>162</v>
      </c>
      <c r="B11" s="115">
        <v>152.50001000000003</v>
      </c>
      <c r="C11" s="115">
        <v>35.695399999999992</v>
      </c>
      <c r="D11" s="115">
        <v>5.6366299999999994</v>
      </c>
      <c r="E11" s="462">
        <v>193.83204000000003</v>
      </c>
      <c r="F11" s="115"/>
      <c r="G11" s="115">
        <v>1838.2733500000004</v>
      </c>
      <c r="H11" s="115">
        <v>636.16172999999992</v>
      </c>
      <c r="I11" s="115">
        <v>201.43541999999999</v>
      </c>
      <c r="J11" s="462">
        <v>2675.8705</v>
      </c>
      <c r="K11" s="81"/>
    </row>
    <row r="12" spans="1:11" s="110" customFormat="1" x14ac:dyDescent="0.2">
      <c r="A12" s="490" t="s">
        <v>558</v>
      </c>
      <c r="B12" s="115">
        <v>111.30918000000001</v>
      </c>
      <c r="C12" s="115">
        <v>37.236139999999999</v>
      </c>
      <c r="D12" s="115">
        <v>2.60616</v>
      </c>
      <c r="E12" s="462">
        <v>151.15147999999999</v>
      </c>
      <c r="F12" s="115"/>
      <c r="G12" s="115">
        <v>1279.1684200000004</v>
      </c>
      <c r="H12" s="115">
        <v>558.85015999999996</v>
      </c>
      <c r="I12" s="115">
        <v>123.92981999999998</v>
      </c>
      <c r="J12" s="462">
        <v>1961.9484000000004</v>
      </c>
      <c r="K12" s="81"/>
    </row>
    <row r="13" spans="1:11" s="110" customFormat="1" x14ac:dyDescent="0.2">
      <c r="A13" s="490" t="s">
        <v>163</v>
      </c>
      <c r="B13" s="115">
        <v>313.49976000000004</v>
      </c>
      <c r="C13" s="115">
        <v>34.68515</v>
      </c>
      <c r="D13" s="115">
        <v>15.63359</v>
      </c>
      <c r="E13" s="462">
        <v>363.81850000000009</v>
      </c>
      <c r="F13" s="115"/>
      <c r="G13" s="115">
        <v>3633.6355199999939</v>
      </c>
      <c r="H13" s="115">
        <v>535.52287999999987</v>
      </c>
      <c r="I13" s="115">
        <v>240.2140500000001</v>
      </c>
      <c r="J13" s="462">
        <v>4409.3724499999944</v>
      </c>
      <c r="K13" s="81"/>
    </row>
    <row r="14" spans="1:11" s="110" customFormat="1" x14ac:dyDescent="0.2">
      <c r="A14" s="490" t="s">
        <v>164</v>
      </c>
      <c r="B14" s="115">
        <v>1.01725</v>
      </c>
      <c r="C14" s="115">
        <v>0</v>
      </c>
      <c r="D14" s="115">
        <v>5.4200000000000005E-2</v>
      </c>
      <c r="E14" s="462">
        <v>1.07145</v>
      </c>
      <c r="F14" s="115"/>
      <c r="G14" s="115">
        <v>13.320069999999998</v>
      </c>
      <c r="H14" s="115">
        <v>0</v>
      </c>
      <c r="I14" s="115">
        <v>0.84456000000000009</v>
      </c>
      <c r="J14" s="462">
        <v>14.164629999999997</v>
      </c>
      <c r="K14" s="81"/>
    </row>
    <row r="15" spans="1:11" s="110" customFormat="1" x14ac:dyDescent="0.2">
      <c r="A15" s="490" t="s">
        <v>165</v>
      </c>
      <c r="B15" s="115">
        <v>183.13445000000002</v>
      </c>
      <c r="C15" s="115">
        <v>18.917260000000002</v>
      </c>
      <c r="D15" s="115">
        <v>4.5084900000000001</v>
      </c>
      <c r="E15" s="462">
        <v>206.56020000000001</v>
      </c>
      <c r="F15" s="115"/>
      <c r="G15" s="115">
        <v>2151.1341799999996</v>
      </c>
      <c r="H15" s="115">
        <v>249.34768</v>
      </c>
      <c r="I15" s="115">
        <v>82.590319999999977</v>
      </c>
      <c r="J15" s="462">
        <v>2483.0721799999992</v>
      </c>
      <c r="K15" s="81"/>
    </row>
    <row r="16" spans="1:11" s="110" customFormat="1" x14ac:dyDescent="0.2">
      <c r="A16" s="490" t="s">
        <v>166</v>
      </c>
      <c r="B16" s="115">
        <v>60.932629999999996</v>
      </c>
      <c r="C16" s="115">
        <v>12.671989999999997</v>
      </c>
      <c r="D16" s="115">
        <v>0.42469999999999997</v>
      </c>
      <c r="E16" s="462">
        <v>74.029319999999998</v>
      </c>
      <c r="F16" s="115"/>
      <c r="G16" s="115">
        <v>669.69162000000006</v>
      </c>
      <c r="H16" s="115">
        <v>148.22655999999995</v>
      </c>
      <c r="I16" s="115">
        <v>19.591619999999995</v>
      </c>
      <c r="J16" s="462">
        <v>837.50980000000004</v>
      </c>
      <c r="K16" s="81"/>
    </row>
    <row r="17" spans="1:16" s="110" customFormat="1" x14ac:dyDescent="0.2">
      <c r="A17" s="490" t="s">
        <v>167</v>
      </c>
      <c r="B17" s="115">
        <v>127.08799000000003</v>
      </c>
      <c r="C17" s="115">
        <v>20.746560000000006</v>
      </c>
      <c r="D17" s="115">
        <v>7.3990400000000003</v>
      </c>
      <c r="E17" s="462">
        <v>155.23359000000005</v>
      </c>
      <c r="F17" s="115"/>
      <c r="G17" s="115">
        <v>1413.0962999999995</v>
      </c>
      <c r="H17" s="115">
        <v>286.23980999999986</v>
      </c>
      <c r="I17" s="115">
        <v>227.99210999999997</v>
      </c>
      <c r="J17" s="462">
        <v>1927.3282199999992</v>
      </c>
      <c r="K17" s="81"/>
    </row>
    <row r="18" spans="1:16" s="110" customFormat="1" x14ac:dyDescent="0.2">
      <c r="A18" s="490" t="s">
        <v>168</v>
      </c>
      <c r="B18" s="115">
        <v>17.248049999999999</v>
      </c>
      <c r="C18" s="115">
        <v>4.0353900000000005</v>
      </c>
      <c r="D18" s="115">
        <v>0.41859999999999997</v>
      </c>
      <c r="E18" s="462">
        <v>21.70204</v>
      </c>
      <c r="F18" s="115"/>
      <c r="G18" s="115">
        <v>232.93366999999995</v>
      </c>
      <c r="H18" s="115">
        <v>56.847799999999992</v>
      </c>
      <c r="I18" s="115">
        <v>20.665430000000001</v>
      </c>
      <c r="J18" s="462">
        <v>310.44689999999997</v>
      </c>
      <c r="K18" s="81"/>
    </row>
    <row r="19" spans="1:16" s="110" customFormat="1" x14ac:dyDescent="0.2">
      <c r="A19" s="490" t="s">
        <v>169</v>
      </c>
      <c r="B19" s="115">
        <v>188.89952000000002</v>
      </c>
      <c r="C19" s="115">
        <v>9.4709700000000012</v>
      </c>
      <c r="D19" s="115">
        <v>5.5272700000000006</v>
      </c>
      <c r="E19" s="462">
        <v>203.89776000000001</v>
      </c>
      <c r="F19" s="115"/>
      <c r="G19" s="115">
        <v>2241.9895499999998</v>
      </c>
      <c r="H19" s="115">
        <v>188.28188</v>
      </c>
      <c r="I19" s="115">
        <v>204.95732999999998</v>
      </c>
      <c r="J19" s="462">
        <v>2635.22876</v>
      </c>
      <c r="K19" s="81"/>
    </row>
    <row r="20" spans="1:16" s="110" customFormat="1" x14ac:dyDescent="0.2">
      <c r="A20" s="490" t="s">
        <v>170</v>
      </c>
      <c r="B20" s="115">
        <v>1.5615500000000002</v>
      </c>
      <c r="C20" s="115">
        <v>0</v>
      </c>
      <c r="D20" s="115">
        <v>0</v>
      </c>
      <c r="E20" s="462">
        <v>1.5615500000000002</v>
      </c>
      <c r="F20" s="115"/>
      <c r="G20" s="115">
        <v>21.07687</v>
      </c>
      <c r="H20" s="115">
        <v>0</v>
      </c>
      <c r="I20" s="115">
        <v>0</v>
      </c>
      <c r="J20" s="462">
        <v>21.07687</v>
      </c>
      <c r="K20" s="81"/>
    </row>
    <row r="21" spans="1:16" s="110" customFormat="1" x14ac:dyDescent="0.2">
      <c r="A21" s="490" t="s">
        <v>171</v>
      </c>
      <c r="B21" s="115">
        <v>82.218089999999989</v>
      </c>
      <c r="C21" s="115">
        <v>10.055820000000001</v>
      </c>
      <c r="D21" s="115">
        <v>0.35377999999999998</v>
      </c>
      <c r="E21" s="462">
        <v>92.627689999999987</v>
      </c>
      <c r="F21" s="115"/>
      <c r="G21" s="115">
        <v>928.15334000000007</v>
      </c>
      <c r="H21" s="115">
        <v>141.56245999999996</v>
      </c>
      <c r="I21" s="115">
        <v>10.819819999999998</v>
      </c>
      <c r="J21" s="462">
        <v>1080.5356199999999</v>
      </c>
      <c r="K21" s="81"/>
    </row>
    <row r="22" spans="1:16" s="110" customFormat="1" x14ac:dyDescent="0.2">
      <c r="A22" s="490" t="s">
        <v>172</v>
      </c>
      <c r="B22" s="115">
        <v>53.460400000000007</v>
      </c>
      <c r="C22" s="115">
        <v>6.5548199999999994</v>
      </c>
      <c r="D22" s="115">
        <v>0.52949999999999997</v>
      </c>
      <c r="E22" s="462">
        <v>60.544720000000005</v>
      </c>
      <c r="F22" s="115"/>
      <c r="G22" s="115">
        <v>651.73127000000022</v>
      </c>
      <c r="H22" s="115">
        <v>103.30856</v>
      </c>
      <c r="I22" s="115">
        <v>21.62961</v>
      </c>
      <c r="J22" s="462">
        <v>776.66944000000012</v>
      </c>
      <c r="K22" s="81"/>
    </row>
    <row r="23" spans="1:16" x14ac:dyDescent="0.2">
      <c r="A23" s="491" t="s">
        <v>173</v>
      </c>
      <c r="B23" s="115">
        <v>173.33341000000004</v>
      </c>
      <c r="C23" s="115">
        <v>13.216849999999999</v>
      </c>
      <c r="D23" s="115">
        <v>2.8412100000000002</v>
      </c>
      <c r="E23" s="462">
        <v>189.39147000000003</v>
      </c>
      <c r="F23" s="115"/>
      <c r="G23" s="115">
        <v>1861.4130000000002</v>
      </c>
      <c r="H23" s="115">
        <v>175.27691999999993</v>
      </c>
      <c r="I23" s="115">
        <v>74.200539999999975</v>
      </c>
      <c r="J23" s="462">
        <v>2110.8904600000001</v>
      </c>
      <c r="K23" s="419"/>
      <c r="P23" s="110"/>
    </row>
    <row r="24" spans="1:16" x14ac:dyDescent="0.2">
      <c r="A24" s="492" t="s">
        <v>463</v>
      </c>
      <c r="B24" s="119">
        <v>2019.6401400000009</v>
      </c>
      <c r="C24" s="119">
        <v>295.22468999999995</v>
      </c>
      <c r="D24" s="119">
        <v>83.854150000000018</v>
      </c>
      <c r="E24" s="119">
        <v>2398.718980000001</v>
      </c>
      <c r="F24" s="119"/>
      <c r="G24" s="119">
        <v>23273.157310000031</v>
      </c>
      <c r="H24" s="119">
        <v>4248.6569000000054</v>
      </c>
      <c r="I24" s="119">
        <v>1822.7203600000007</v>
      </c>
      <c r="J24" s="119">
        <v>29344.534570000036</v>
      </c>
      <c r="K24" s="419"/>
    </row>
    <row r="25" spans="1:16" x14ac:dyDescent="0.2">
      <c r="I25" s="8"/>
      <c r="J25" s="92" t="s">
        <v>228</v>
      </c>
    </row>
    <row r="26" spans="1:16" x14ac:dyDescent="0.2">
      <c r="A26" s="465" t="s">
        <v>625</v>
      </c>
      <c r="G26" s="121"/>
      <c r="H26" s="121"/>
      <c r="I26" s="121"/>
      <c r="J26" s="121"/>
    </row>
    <row r="27" spans="1:16" x14ac:dyDescent="0.2">
      <c r="A27" s="150" t="s">
        <v>229</v>
      </c>
      <c r="G27" s="121"/>
      <c r="H27" s="121"/>
      <c r="I27" s="121"/>
      <c r="J27" s="121"/>
    </row>
    <row r="28" spans="1:16" ht="18" x14ac:dyDescent="0.25">
      <c r="A28" s="122"/>
      <c r="E28" s="902"/>
      <c r="F28" s="902"/>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2195" priority="2" operator="between">
      <formula>0</formula>
      <formula>0.5</formula>
    </cfRule>
    <cfRule type="cellIs" dxfId="2194" priority="3" operator="between">
      <formula>0</formula>
      <formula>0.49</formula>
    </cfRule>
  </conditionalFormatting>
  <conditionalFormatting sqref="B5:J24">
    <cfRule type="cellIs" dxfId="219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B5" sqref="B5:H14"/>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903" t="s">
        <v>28</v>
      </c>
      <c r="B1" s="903"/>
      <c r="C1" s="903"/>
      <c r="D1" s="127"/>
      <c r="E1" s="127"/>
      <c r="F1" s="127"/>
      <c r="G1" s="127"/>
      <c r="H1" s="128"/>
    </row>
    <row r="2" spans="1:65" ht="13.7" customHeight="1" x14ac:dyDescent="0.2">
      <c r="A2" s="904"/>
      <c r="B2" s="904"/>
      <c r="C2" s="904"/>
      <c r="D2" s="131"/>
      <c r="E2" s="131"/>
      <c r="F2" s="131"/>
      <c r="H2" s="107" t="s">
        <v>154</v>
      </c>
    </row>
    <row r="3" spans="1:65" s="101" customFormat="1" ht="12.75" x14ac:dyDescent="0.2">
      <c r="A3" s="78"/>
      <c r="B3" s="892">
        <f>INDICE!A3</f>
        <v>43252</v>
      </c>
      <c r="C3" s="893"/>
      <c r="D3" s="893" t="s">
        <v>115</v>
      </c>
      <c r="E3" s="893"/>
      <c r="F3" s="893" t="s">
        <v>116</v>
      </c>
      <c r="G3" s="893"/>
      <c r="H3" s="893"/>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452</v>
      </c>
      <c r="D4" s="96" t="s">
        <v>47</v>
      </c>
      <c r="E4" s="96" t="s">
        <v>452</v>
      </c>
      <c r="F4" s="96" t="s">
        <v>47</v>
      </c>
      <c r="G4" s="96" t="s">
        <v>452</v>
      </c>
      <c r="H4" s="388" t="s">
        <v>106</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187</v>
      </c>
      <c r="B5" s="501">
        <v>407.5902099999999</v>
      </c>
      <c r="C5" s="135">
        <v>0.7747230550882499</v>
      </c>
      <c r="D5" s="134">
        <v>2214.1876199999997</v>
      </c>
      <c r="E5" s="135">
        <v>3.0115206343110525</v>
      </c>
      <c r="F5" s="134">
        <v>4539.4129899999971</v>
      </c>
      <c r="G5" s="135">
        <v>2.5349837571036264</v>
      </c>
      <c r="H5" s="498">
        <v>16.071358427163311</v>
      </c>
    </row>
    <row r="6" spans="1:65" ht="13.7" customHeight="1" x14ac:dyDescent="0.2">
      <c r="A6" s="133" t="s">
        <v>188</v>
      </c>
      <c r="B6" s="502">
        <v>33.251120000000007</v>
      </c>
      <c r="C6" s="244">
        <v>-3.5795013154793449</v>
      </c>
      <c r="D6" s="136">
        <v>187.02592000000004</v>
      </c>
      <c r="E6" s="137">
        <v>1.8016780796659355</v>
      </c>
      <c r="F6" s="136">
        <v>392.09097000000003</v>
      </c>
      <c r="G6" s="138">
        <v>2.2522055925342754</v>
      </c>
      <c r="H6" s="499">
        <v>1.3881606561918356</v>
      </c>
    </row>
    <row r="7" spans="1:65" ht="13.7" customHeight="1" x14ac:dyDescent="0.2">
      <c r="A7" s="133" t="s">
        <v>148</v>
      </c>
      <c r="B7" s="462">
        <v>8.5299999999999994E-3</v>
      </c>
      <c r="C7" s="137">
        <v>70.599999999999994</v>
      </c>
      <c r="D7" s="115">
        <v>3.4259999999999999E-2</v>
      </c>
      <c r="E7" s="137">
        <v>585.20000000000005</v>
      </c>
      <c r="F7" s="115">
        <v>7.6370000000000007E-2</v>
      </c>
      <c r="G7" s="137">
        <v>75.200734113328735</v>
      </c>
      <c r="H7" s="462">
        <v>2.7038069587108951E-4</v>
      </c>
    </row>
    <row r="8" spans="1:65" ht="13.7" customHeight="1" x14ac:dyDescent="0.2">
      <c r="A8" s="494" t="s">
        <v>189</v>
      </c>
      <c r="B8" s="495">
        <v>440.85921999999994</v>
      </c>
      <c r="C8" s="496">
        <v>0.43556479624931954</v>
      </c>
      <c r="D8" s="495">
        <v>2401.2634799999996</v>
      </c>
      <c r="E8" s="496">
        <v>2.9181764908773458</v>
      </c>
      <c r="F8" s="495">
        <v>4931.5960099999966</v>
      </c>
      <c r="G8" s="497">
        <v>2.5134281609640445</v>
      </c>
      <c r="H8" s="497">
        <v>17.45984497759444</v>
      </c>
    </row>
    <row r="9" spans="1:65" ht="13.7" customHeight="1" x14ac:dyDescent="0.2">
      <c r="A9" s="133" t="s">
        <v>174</v>
      </c>
      <c r="B9" s="502">
        <v>2019.6401400000007</v>
      </c>
      <c r="C9" s="137">
        <v>-2.2672483143492248</v>
      </c>
      <c r="D9" s="136">
        <v>11602.539150000004</v>
      </c>
      <c r="E9" s="137">
        <v>1.9641064461289979</v>
      </c>
      <c r="F9" s="136">
        <v>23273.157310000002</v>
      </c>
      <c r="G9" s="138">
        <v>1.9238544262429755</v>
      </c>
      <c r="H9" s="499">
        <v>82.396392151304624</v>
      </c>
    </row>
    <row r="10" spans="1:65" ht="13.7" customHeight="1" x14ac:dyDescent="0.2">
      <c r="A10" s="133" t="s">
        <v>190</v>
      </c>
      <c r="B10" s="502">
        <v>5.7518700000000003</v>
      </c>
      <c r="C10" s="137">
        <v>71.119381671486195</v>
      </c>
      <c r="D10" s="136">
        <v>22.066749999999999</v>
      </c>
      <c r="E10" s="137">
        <v>161.92796454252593</v>
      </c>
      <c r="F10" s="136">
        <v>40.606339999999996</v>
      </c>
      <c r="G10" s="138">
        <v>162.28249615196063</v>
      </c>
      <c r="H10" s="658">
        <v>0.14376287110093039</v>
      </c>
    </row>
    <row r="11" spans="1:65" ht="13.7" customHeight="1" x14ac:dyDescent="0.2">
      <c r="A11" s="494" t="s">
        <v>485</v>
      </c>
      <c r="B11" s="495">
        <v>2025.3920100000005</v>
      </c>
      <c r="C11" s="496">
        <v>-2.1480727833757829</v>
      </c>
      <c r="D11" s="495">
        <v>11624.605900000004</v>
      </c>
      <c r="E11" s="496">
        <v>2.0824518050124063</v>
      </c>
      <c r="F11" s="495">
        <v>23313.763650000001</v>
      </c>
      <c r="G11" s="497">
        <v>2.0325077657377353</v>
      </c>
      <c r="H11" s="497">
        <v>82.540155022405543</v>
      </c>
    </row>
    <row r="12" spans="1:65" ht="13.7" customHeight="1" x14ac:dyDescent="0.2">
      <c r="A12" s="140" t="s">
        <v>464</v>
      </c>
      <c r="B12" s="141">
        <v>2466.2512300000003</v>
      </c>
      <c r="C12" s="142">
        <v>-1.6960318858253256</v>
      </c>
      <c r="D12" s="141">
        <v>14025.869380000002</v>
      </c>
      <c r="E12" s="142">
        <v>2.2245656689674611</v>
      </c>
      <c r="F12" s="141">
        <v>28245.359660000002</v>
      </c>
      <c r="G12" s="142">
        <v>2.1161503140006883</v>
      </c>
      <c r="H12" s="142">
        <v>100</v>
      </c>
    </row>
    <row r="13" spans="1:65" ht="13.7" customHeight="1" x14ac:dyDescent="0.2">
      <c r="A13" s="143" t="s">
        <v>191</v>
      </c>
      <c r="B13" s="144">
        <v>4957.06315</v>
      </c>
      <c r="C13" s="144"/>
      <c r="D13" s="144">
        <v>29473.736346896359</v>
      </c>
      <c r="E13" s="144"/>
      <c r="F13" s="144">
        <v>59172.472601842412</v>
      </c>
      <c r="G13" s="145"/>
      <c r="H13" s="146" t="s">
        <v>145</v>
      </c>
    </row>
    <row r="14" spans="1:65" ht="13.7" customHeight="1" x14ac:dyDescent="0.2">
      <c r="A14" s="147" t="s">
        <v>192</v>
      </c>
      <c r="B14" s="503">
        <v>49.752265714024652</v>
      </c>
      <c r="C14" s="148"/>
      <c r="D14" s="148">
        <v>47.587686932257412</v>
      </c>
      <c r="E14" s="148"/>
      <c r="F14" s="148">
        <v>47.733951984829758</v>
      </c>
      <c r="G14" s="149" t="s">
        <v>145</v>
      </c>
      <c r="H14" s="500" t="s">
        <v>145</v>
      </c>
    </row>
    <row r="15" spans="1:65" ht="13.7" customHeight="1" x14ac:dyDescent="0.2">
      <c r="A15" s="133"/>
      <c r="B15" s="133"/>
      <c r="C15" s="133"/>
      <c r="D15" s="133"/>
      <c r="E15" s="133"/>
      <c r="F15" s="133"/>
      <c r="H15" s="92" t="s">
        <v>228</v>
      </c>
    </row>
    <row r="16" spans="1:65" ht="13.7" customHeight="1" x14ac:dyDescent="0.2">
      <c r="A16" s="120" t="s">
        <v>516</v>
      </c>
      <c r="B16" s="150"/>
      <c r="C16" s="151"/>
      <c r="D16" s="151"/>
      <c r="E16" s="151"/>
      <c r="F16" s="150"/>
      <c r="G16" s="150"/>
      <c r="H16" s="150"/>
    </row>
    <row r="17" spans="1:1" ht="13.7" customHeight="1" x14ac:dyDescent="0.2">
      <c r="A17" s="120" t="s">
        <v>465</v>
      </c>
    </row>
    <row r="18" spans="1:1" ht="13.7" customHeight="1" x14ac:dyDescent="0.2">
      <c r="A18" s="160" t="s">
        <v>586</v>
      </c>
    </row>
    <row r="19" spans="1:1" ht="13.7" customHeight="1" x14ac:dyDescent="0.2">
      <c r="A19" s="152"/>
    </row>
  </sheetData>
  <mergeCells count="4">
    <mergeCell ref="A1:C2"/>
    <mergeCell ref="B3:C3"/>
    <mergeCell ref="D3:E3"/>
    <mergeCell ref="F3:H3"/>
  </mergeCells>
  <conditionalFormatting sqref="B7">
    <cfRule type="cellIs" dxfId="2192" priority="12" operator="equal">
      <formula>0</formula>
    </cfRule>
    <cfRule type="cellIs" dxfId="2191" priority="19" operator="between">
      <formula>0</formula>
      <formula>0.5</formula>
    </cfRule>
    <cfRule type="cellIs" dxfId="2190" priority="20" operator="between">
      <formula>0</formula>
      <formula>0.49</formula>
    </cfRule>
  </conditionalFormatting>
  <conditionalFormatting sqref="F7">
    <cfRule type="cellIs" dxfId="2189" priority="15" operator="between">
      <formula>0</formula>
      <formula>0.5</formula>
    </cfRule>
    <cfRule type="cellIs" dxfId="2188" priority="16" operator="between">
      <formula>0</formula>
      <formula>0.49</formula>
    </cfRule>
  </conditionalFormatting>
  <conditionalFormatting sqref="H7">
    <cfRule type="cellIs" dxfId="2187" priority="13" operator="between">
      <formula>0</formula>
      <formula>0.5</formula>
    </cfRule>
    <cfRule type="cellIs" dxfId="2186" priority="14" operator="between">
      <formula>0</formula>
      <formula>0.49</formula>
    </cfRule>
  </conditionalFormatting>
  <conditionalFormatting sqref="C7">
    <cfRule type="cellIs" dxfId="2185" priority="11" operator="equal">
      <formula>0</formula>
    </cfRule>
  </conditionalFormatting>
  <conditionalFormatting sqref="E7">
    <cfRule type="cellIs" dxfId="2184" priority="10" operator="equal">
      <formula>0</formula>
    </cfRule>
  </conditionalFormatting>
  <conditionalFormatting sqref="C6">
    <cfRule type="cellIs" dxfId="2183" priority="8" operator="between">
      <formula>0</formula>
      <formula>0.5</formula>
    </cfRule>
    <cfRule type="cellIs" dxfId="2182" priority="9" operator="between">
      <formula>0</formula>
      <formula>0.49</formula>
    </cfRule>
  </conditionalFormatting>
  <conditionalFormatting sqref="D7">
    <cfRule type="cellIs" dxfId="2181" priority="1" operator="between">
      <formula>0</formula>
      <formula>0.5</formula>
    </cfRule>
    <cfRule type="cellIs" dxfId="218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A3" sqref="A3"/>
    </sheetView>
  </sheetViews>
  <sheetFormatPr baseColWidth="10" defaultRowHeight="14.25" x14ac:dyDescent="0.2"/>
  <cols>
    <col min="1" max="11" width="9.375" style="686" customWidth="1"/>
    <col min="12" max="12" width="9.375" style="398" customWidth="1"/>
    <col min="13" max="13" width="9.375" style="686" customWidth="1"/>
    <col min="14" max="16384" width="11" style="686"/>
  </cols>
  <sheetData>
    <row r="1" spans="1:14" x14ac:dyDescent="0.2">
      <c r="A1" s="905" t="s">
        <v>26</v>
      </c>
      <c r="B1" s="905"/>
      <c r="C1" s="905"/>
      <c r="D1" s="905"/>
      <c r="E1" s="905"/>
      <c r="F1" s="153"/>
      <c r="G1" s="153"/>
      <c r="H1" s="153"/>
      <c r="I1" s="153"/>
      <c r="J1" s="153"/>
      <c r="K1" s="153"/>
      <c r="L1" s="504"/>
      <c r="M1" s="153"/>
      <c r="N1" s="153"/>
    </row>
    <row r="2" spans="1:14" x14ac:dyDescent="0.2">
      <c r="A2" s="905"/>
      <c r="B2" s="906"/>
      <c r="C2" s="906"/>
      <c r="D2" s="906"/>
      <c r="E2" s="906"/>
      <c r="F2" s="153"/>
      <c r="G2" s="153"/>
      <c r="H2" s="153"/>
      <c r="I2" s="153"/>
      <c r="J2" s="153"/>
      <c r="K2" s="153"/>
      <c r="L2" s="504"/>
      <c r="M2" s="154" t="s">
        <v>154</v>
      </c>
      <c r="N2" s="153"/>
    </row>
    <row r="3" spans="1:14" x14ac:dyDescent="0.2">
      <c r="A3" s="741"/>
      <c r="B3" s="627">
        <v>2017</v>
      </c>
      <c r="C3" s="627" t="s">
        <v>555</v>
      </c>
      <c r="D3" s="627" t="s">
        <v>555</v>
      </c>
      <c r="E3" s="627" t="s">
        <v>555</v>
      </c>
      <c r="F3" s="627" t="s">
        <v>555</v>
      </c>
      <c r="G3" s="627" t="s">
        <v>555</v>
      </c>
      <c r="H3" s="627">
        <v>2018</v>
      </c>
      <c r="I3" s="627" t="s">
        <v>555</v>
      </c>
      <c r="J3" s="627" t="s">
        <v>555</v>
      </c>
      <c r="K3" s="627" t="s">
        <v>555</v>
      </c>
      <c r="L3" s="627" t="s">
        <v>555</v>
      </c>
      <c r="M3" s="627" t="s">
        <v>555</v>
      </c>
    </row>
    <row r="4" spans="1:14" x14ac:dyDescent="0.2">
      <c r="A4" s="155"/>
      <c r="B4" s="647">
        <v>42947</v>
      </c>
      <c r="C4" s="647">
        <v>42978</v>
      </c>
      <c r="D4" s="647">
        <v>43008</v>
      </c>
      <c r="E4" s="647">
        <v>43039</v>
      </c>
      <c r="F4" s="647">
        <v>43069</v>
      </c>
      <c r="G4" s="647">
        <v>43100</v>
      </c>
      <c r="H4" s="647">
        <v>43131</v>
      </c>
      <c r="I4" s="647">
        <v>43159</v>
      </c>
      <c r="J4" s="647">
        <v>43190</v>
      </c>
      <c r="K4" s="647">
        <v>43220</v>
      </c>
      <c r="L4" s="647">
        <v>43251</v>
      </c>
      <c r="M4" s="647">
        <v>43281</v>
      </c>
    </row>
    <row r="5" spans="1:14" x14ac:dyDescent="0.2">
      <c r="A5" s="156" t="s">
        <v>193</v>
      </c>
      <c r="B5" s="157">
        <v>20.323389999999979</v>
      </c>
      <c r="C5" s="157">
        <v>17.709099999999999</v>
      </c>
      <c r="D5" s="157">
        <v>16.213160000000006</v>
      </c>
      <c r="E5" s="157">
        <v>19.217180000000027</v>
      </c>
      <c r="F5" s="157">
        <v>18.850809999999971</v>
      </c>
      <c r="G5" s="157">
        <v>18.145530000000004</v>
      </c>
      <c r="H5" s="157">
        <v>19.998579999999993</v>
      </c>
      <c r="I5" s="157">
        <v>19.467159999999993</v>
      </c>
      <c r="J5" s="157">
        <v>20.67696999999999</v>
      </c>
      <c r="K5" s="157">
        <v>21.559839999999994</v>
      </c>
      <c r="L5" s="157">
        <v>21.958659999999998</v>
      </c>
      <c r="M5" s="157">
        <v>22.104470000000017</v>
      </c>
    </row>
    <row r="6" spans="1:14" x14ac:dyDescent="0.2">
      <c r="A6" s="158" t="s">
        <v>467</v>
      </c>
      <c r="B6" s="159">
        <v>94.402730000000133</v>
      </c>
      <c r="C6" s="159">
        <v>90.550630000000055</v>
      </c>
      <c r="D6" s="159">
        <v>102.52086000000001</v>
      </c>
      <c r="E6" s="159">
        <v>108.78314999999999</v>
      </c>
      <c r="F6" s="159">
        <v>132.42849999999996</v>
      </c>
      <c r="G6" s="159">
        <v>114.98342999999991</v>
      </c>
      <c r="H6" s="159">
        <v>92.413889999999952</v>
      </c>
      <c r="I6" s="159">
        <v>99.789340000000038</v>
      </c>
      <c r="J6" s="159">
        <v>99.767520000000005</v>
      </c>
      <c r="K6" s="159">
        <v>103.01336000000005</v>
      </c>
      <c r="L6" s="159">
        <v>108.80298999999994</v>
      </c>
      <c r="M6" s="159">
        <v>110.98653000000004</v>
      </c>
    </row>
    <row r="7" spans="1:14" ht="22.5" customHeight="1" x14ac:dyDescent="0.2">
      <c r="A7" s="156"/>
      <c r="B7" s="157"/>
      <c r="C7" s="157"/>
      <c r="D7" s="157"/>
      <c r="E7" s="157"/>
      <c r="F7" s="157"/>
      <c r="G7" s="157"/>
      <c r="H7" s="157"/>
      <c r="I7" s="157"/>
      <c r="J7" s="157"/>
      <c r="K7" s="157"/>
      <c r="L7" s="907" t="s">
        <v>228</v>
      </c>
      <c r="M7" s="907"/>
    </row>
    <row r="8" spans="1:14" x14ac:dyDescent="0.2">
      <c r="A8" s="160" t="s">
        <v>466</v>
      </c>
      <c r="B8" s="153"/>
      <c r="C8" s="153"/>
      <c r="D8" s="153"/>
      <c r="E8" s="153"/>
      <c r="F8" s="153"/>
      <c r="G8" s="153"/>
      <c r="H8" s="153"/>
      <c r="I8" s="153"/>
      <c r="J8" s="153"/>
      <c r="K8" s="153"/>
      <c r="L8" s="504"/>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552</v>
      </c>
    </row>
    <row r="2" spans="1:4" x14ac:dyDescent="0.2">
      <c r="A2" s="790"/>
      <c r="B2" s="790"/>
      <c r="C2" s="790"/>
      <c r="D2" s="790"/>
    </row>
    <row r="3" spans="1:4" x14ac:dyDescent="0.2">
      <c r="B3" s="790">
        <v>2016</v>
      </c>
      <c r="C3" s="790">
        <v>2017</v>
      </c>
      <c r="D3" s="790">
        <v>2018</v>
      </c>
    </row>
    <row r="4" spans="1:4" x14ac:dyDescent="0.2">
      <c r="A4" s="769" t="s">
        <v>129</v>
      </c>
      <c r="B4" s="793">
        <v>3.1446442492783206</v>
      </c>
      <c r="C4" s="793">
        <v>3.6032527885255177</v>
      </c>
      <c r="D4" s="795">
        <v>2.612351258137013</v>
      </c>
    </row>
    <row r="5" spans="1:4" x14ac:dyDescent="0.2">
      <c r="A5" s="771" t="s">
        <v>130</v>
      </c>
      <c r="B5" s="793">
        <v>3.5414595413015082</v>
      </c>
      <c r="C5" s="793">
        <v>2.8129350606549814</v>
      </c>
      <c r="D5" s="795">
        <v>3.0432752737507616</v>
      </c>
    </row>
    <row r="6" spans="1:4" x14ac:dyDescent="0.2">
      <c r="A6" s="771" t="s">
        <v>131</v>
      </c>
      <c r="B6" s="793">
        <v>3.5387937892308168</v>
      </c>
      <c r="C6" s="793">
        <v>2.9414283934227132</v>
      </c>
      <c r="D6" s="795">
        <v>2.6040745669513732</v>
      </c>
    </row>
    <row r="7" spans="1:4" x14ac:dyDescent="0.2">
      <c r="A7" s="771" t="s">
        <v>132</v>
      </c>
      <c r="B7" s="793">
        <v>3.6558072258888923</v>
      </c>
      <c r="C7" s="793">
        <v>2.4635465252263971</v>
      </c>
      <c r="D7" s="795">
        <v>3.0742774683918896</v>
      </c>
    </row>
    <row r="8" spans="1:4" x14ac:dyDescent="0.2">
      <c r="A8" s="771" t="s">
        <v>133</v>
      </c>
      <c r="B8" s="793">
        <v>3.9314649100235362</v>
      </c>
      <c r="C8" s="793">
        <v>2.627046629221002</v>
      </c>
      <c r="D8" s="793">
        <v>2.7534539119273793</v>
      </c>
    </row>
    <row r="9" spans="1:4" x14ac:dyDescent="0.2">
      <c r="A9" s="771" t="s">
        <v>134</v>
      </c>
      <c r="B9" s="793">
        <v>3.6089871561294968</v>
      </c>
      <c r="C9" s="793">
        <v>2.7793996520969748</v>
      </c>
      <c r="D9" s="795">
        <v>2.1161503140006745</v>
      </c>
    </row>
    <row r="10" spans="1:4" x14ac:dyDescent="0.2">
      <c r="A10" s="771" t="s">
        <v>135</v>
      </c>
      <c r="B10" s="793">
        <v>2.9169980011802545</v>
      </c>
      <c r="C10" s="793">
        <v>3.0648381074441198</v>
      </c>
      <c r="D10" s="795" t="s">
        <v>555</v>
      </c>
    </row>
    <row r="11" spans="1:4" x14ac:dyDescent="0.2">
      <c r="A11" s="771" t="s">
        <v>136</v>
      </c>
      <c r="B11" s="793">
        <v>3.1676100006839998</v>
      </c>
      <c r="C11" s="793">
        <v>2.5295122814945885</v>
      </c>
      <c r="D11" s="795" t="s">
        <v>555</v>
      </c>
    </row>
    <row r="12" spans="1:4" x14ac:dyDescent="0.2">
      <c r="A12" s="771" t="s">
        <v>137</v>
      </c>
      <c r="B12" s="793">
        <v>3.6942022756675503</v>
      </c>
      <c r="C12" s="793">
        <v>1.998480166024265</v>
      </c>
      <c r="D12" s="795" t="s">
        <v>555</v>
      </c>
    </row>
    <row r="13" spans="1:4" x14ac:dyDescent="0.2">
      <c r="A13" s="771" t="s">
        <v>138</v>
      </c>
      <c r="B13" s="793">
        <v>3.4645775985424865</v>
      </c>
      <c r="C13" s="793">
        <v>2.5521846476295278</v>
      </c>
      <c r="D13" s="795" t="s">
        <v>555</v>
      </c>
    </row>
    <row r="14" spans="1:4" x14ac:dyDescent="0.2">
      <c r="A14" s="771" t="s">
        <v>139</v>
      </c>
      <c r="B14" s="793">
        <v>3.5192727909590076</v>
      </c>
      <c r="C14" s="793">
        <v>2.3195488505892614</v>
      </c>
      <c r="D14" s="795" t="s">
        <v>555</v>
      </c>
    </row>
    <row r="15" spans="1:4" x14ac:dyDescent="0.2">
      <c r="A15" s="772" t="s">
        <v>140</v>
      </c>
      <c r="B15" s="612">
        <v>3.1849821043984345</v>
      </c>
      <c r="C15" s="612">
        <v>2.4572969179337454</v>
      </c>
      <c r="D15" s="796" t="s">
        <v>555</v>
      </c>
    </row>
    <row r="16" spans="1:4" x14ac:dyDescent="0.2">
      <c r="D16" s="798" t="s">
        <v>228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903" t="s">
        <v>33</v>
      </c>
      <c r="B1" s="903"/>
      <c r="C1" s="903"/>
      <c r="D1" s="127"/>
      <c r="E1" s="127"/>
      <c r="F1" s="127"/>
      <c r="G1" s="127"/>
    </row>
    <row r="2" spans="1:13" ht="13.7" customHeight="1" x14ac:dyDescent="0.2">
      <c r="A2" s="904"/>
      <c r="B2" s="904"/>
      <c r="C2" s="904"/>
      <c r="D2" s="131"/>
      <c r="E2" s="131"/>
      <c r="F2" s="131"/>
      <c r="G2" s="107" t="s">
        <v>154</v>
      </c>
    </row>
    <row r="3" spans="1:13" ht="13.7" customHeight="1" x14ac:dyDescent="0.2">
      <c r="A3" s="161"/>
      <c r="B3" s="908">
        <f>INDICE!A3</f>
        <v>43252</v>
      </c>
      <c r="C3" s="909"/>
      <c r="D3" s="909" t="s">
        <v>115</v>
      </c>
      <c r="E3" s="909"/>
      <c r="F3" s="909" t="s">
        <v>116</v>
      </c>
      <c r="G3" s="909"/>
    </row>
    <row r="4" spans="1:13" ht="30.4" customHeight="1" x14ac:dyDescent="0.2">
      <c r="A4" s="147"/>
      <c r="B4" s="162" t="s">
        <v>194</v>
      </c>
      <c r="C4" s="163" t="s">
        <v>195</v>
      </c>
      <c r="D4" s="162" t="s">
        <v>194</v>
      </c>
      <c r="E4" s="163" t="s">
        <v>195</v>
      </c>
      <c r="F4" s="162" t="s">
        <v>194</v>
      </c>
      <c r="G4" s="163" t="s">
        <v>195</v>
      </c>
    </row>
    <row r="5" spans="1:13" s="129" customFormat="1" ht="13.7" customHeight="1" x14ac:dyDescent="0.2">
      <c r="A5" s="133" t="s">
        <v>196</v>
      </c>
      <c r="B5" s="136">
        <v>421.4717599999999</v>
      </c>
      <c r="C5" s="139">
        <v>19.387460000000001</v>
      </c>
      <c r="D5" s="136">
        <v>2301.4754100000018</v>
      </c>
      <c r="E5" s="136">
        <v>99.788070000000033</v>
      </c>
      <c r="F5" s="136">
        <v>4741.0078800000028</v>
      </c>
      <c r="G5" s="136">
        <v>190.58813000000004</v>
      </c>
      <c r="L5" s="164"/>
      <c r="M5" s="164"/>
    </row>
    <row r="6" spans="1:13" s="129" customFormat="1" ht="13.7" customHeight="1" x14ac:dyDescent="0.2">
      <c r="A6" s="133" t="s">
        <v>197</v>
      </c>
      <c r="B6" s="136">
        <v>1600.5079400000002</v>
      </c>
      <c r="C6" s="136">
        <v>424.88406999999995</v>
      </c>
      <c r="D6" s="136">
        <v>9159.030740000002</v>
      </c>
      <c r="E6" s="136">
        <v>2465.5751599999999</v>
      </c>
      <c r="F6" s="136">
        <v>18391.39675</v>
      </c>
      <c r="G6" s="136">
        <v>4922.3668999999991</v>
      </c>
      <c r="L6" s="164"/>
      <c r="M6" s="164"/>
    </row>
    <row r="7" spans="1:13" s="129" customFormat="1" ht="13.7" customHeight="1" x14ac:dyDescent="0.2">
      <c r="A7" s="143" t="s">
        <v>191</v>
      </c>
      <c r="B7" s="144">
        <v>2021.9797000000001</v>
      </c>
      <c r="C7" s="144">
        <v>444.27152999999993</v>
      </c>
      <c r="D7" s="144">
        <v>11460.506150000005</v>
      </c>
      <c r="E7" s="144">
        <v>2565.3632299999999</v>
      </c>
      <c r="F7" s="144">
        <v>23132.404630000005</v>
      </c>
      <c r="G7" s="144">
        <v>5112.9550299999992</v>
      </c>
    </row>
    <row r="8" spans="1:13" ht="13.7" customHeight="1" x14ac:dyDescent="0.2">
      <c r="G8" s="92" t="s">
        <v>228</v>
      </c>
    </row>
    <row r="9" spans="1:13" ht="13.7" customHeight="1" x14ac:dyDescent="0.2">
      <c r="A9" s="150" t="s">
        <v>468</v>
      </c>
    </row>
    <row r="10" spans="1:13" ht="13.7" customHeight="1" x14ac:dyDescent="0.2">
      <c r="A10" s="150" t="s">
        <v>229</v>
      </c>
    </row>
    <row r="14" spans="1:13" ht="13.7" customHeight="1" x14ac:dyDescent="0.2">
      <c r="B14" s="660"/>
      <c r="D14" s="660"/>
      <c r="F14" s="660"/>
    </row>
    <row r="15" spans="1:13" ht="13.7" customHeight="1" x14ac:dyDescent="0.2">
      <c r="B15" s="660"/>
      <c r="D15" s="660"/>
      <c r="F15" s="66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471</v>
      </c>
    </row>
    <row r="2" spans="1:11" ht="15.75" x14ac:dyDescent="0.25">
      <c r="A2" s="2"/>
      <c r="J2" s="107" t="s">
        <v>154</v>
      </c>
    </row>
    <row r="3" spans="1:11" s="110" customFormat="1" ht="13.7" customHeight="1" x14ac:dyDescent="0.2">
      <c r="A3" s="108"/>
      <c r="B3" s="895">
        <f>INDICE!A3</f>
        <v>43252</v>
      </c>
      <c r="C3" s="895"/>
      <c r="D3" s="895">
        <f>INDICE!C3</f>
        <v>0</v>
      </c>
      <c r="E3" s="895"/>
      <c r="F3" s="109"/>
      <c r="G3" s="896" t="s">
        <v>116</v>
      </c>
      <c r="H3" s="896"/>
      <c r="I3" s="896"/>
      <c r="J3" s="896"/>
    </row>
    <row r="4" spans="1:11" s="110" customFormat="1" x14ac:dyDescent="0.2">
      <c r="A4" s="111"/>
      <c r="B4" s="865" t="s">
        <v>146</v>
      </c>
      <c r="C4" s="865" t="s">
        <v>147</v>
      </c>
      <c r="D4" s="865" t="s">
        <v>174</v>
      </c>
      <c r="E4" s="865" t="s">
        <v>186</v>
      </c>
      <c r="F4" s="865"/>
      <c r="G4" s="865" t="s">
        <v>146</v>
      </c>
      <c r="H4" s="865" t="s">
        <v>147</v>
      </c>
      <c r="I4" s="865" t="s">
        <v>174</v>
      </c>
      <c r="J4" s="865" t="s">
        <v>186</v>
      </c>
    </row>
    <row r="5" spans="1:11" s="110" customFormat="1" x14ac:dyDescent="0.2">
      <c r="A5" s="489" t="s">
        <v>156</v>
      </c>
      <c r="B5" s="113">
        <f>'GNA CCAA'!B5</f>
        <v>61.632059999999989</v>
      </c>
      <c r="C5" s="113">
        <f>'GNA CCAA'!C5</f>
        <v>2.8218099999999997</v>
      </c>
      <c r="D5" s="113">
        <f>'GO CCAA'!B5</f>
        <v>317.37217000000004</v>
      </c>
      <c r="E5" s="459">
        <f>SUM(B5:D5)</f>
        <v>381.82604000000003</v>
      </c>
      <c r="F5" s="113"/>
      <c r="G5" s="113">
        <f>'GNA CCAA'!F5</f>
        <v>684.77184000000034</v>
      </c>
      <c r="H5" s="113">
        <f>'GNA CCAA'!G5</f>
        <v>32.280449999999973</v>
      </c>
      <c r="I5" s="113">
        <f>'GO CCAA'!G5</f>
        <v>3588.507170000003</v>
      </c>
      <c r="J5" s="459">
        <f>SUM(G5:I5)</f>
        <v>4305.5594600000031</v>
      </c>
      <c r="K5" s="81"/>
    </row>
    <row r="6" spans="1:11" s="110" customFormat="1" x14ac:dyDescent="0.2">
      <c r="A6" s="490" t="s">
        <v>157</v>
      </c>
      <c r="B6" s="115">
        <f>'GNA CCAA'!B6</f>
        <v>11.721950000000001</v>
      </c>
      <c r="C6" s="115">
        <f>'GNA CCAA'!C6</f>
        <v>0.74408000000000019</v>
      </c>
      <c r="D6" s="115">
        <f>'GO CCAA'!B6</f>
        <v>74.183129999999977</v>
      </c>
      <c r="E6" s="462">
        <f>SUM(B6:D6)</f>
        <v>86.649159999999981</v>
      </c>
      <c r="F6" s="115"/>
      <c r="G6" s="115">
        <f>'GNA CCAA'!F6</f>
        <v>131.04095000000001</v>
      </c>
      <c r="H6" s="115">
        <f>'GNA CCAA'!G6</f>
        <v>8.1832100000000008</v>
      </c>
      <c r="I6" s="115">
        <f>'GO CCAA'!G6</f>
        <v>869.53944000000001</v>
      </c>
      <c r="J6" s="462">
        <f t="shared" ref="J6:J24" si="0">SUM(G6:I6)</f>
        <v>1008.7636</v>
      </c>
      <c r="K6" s="81"/>
    </row>
    <row r="7" spans="1:11" s="110" customFormat="1" x14ac:dyDescent="0.2">
      <c r="A7" s="490" t="s">
        <v>158</v>
      </c>
      <c r="B7" s="115">
        <f>'GNA CCAA'!B7</f>
        <v>7.3541999999999996</v>
      </c>
      <c r="C7" s="115">
        <f>'GNA CCAA'!C7</f>
        <v>0.60859000000000008</v>
      </c>
      <c r="D7" s="115">
        <f>'GO CCAA'!B7</f>
        <v>35.697809999999997</v>
      </c>
      <c r="E7" s="462">
        <f t="shared" ref="E7:E24" si="1">SUM(B7:D7)</f>
        <v>43.660599999999995</v>
      </c>
      <c r="F7" s="115"/>
      <c r="G7" s="115">
        <f>'GNA CCAA'!F7</f>
        <v>84.463190000000026</v>
      </c>
      <c r="H7" s="115">
        <f>'GNA CCAA'!G7</f>
        <v>7.5238399999999999</v>
      </c>
      <c r="I7" s="115">
        <f>'GO CCAA'!G7</f>
        <v>450.84843999999987</v>
      </c>
      <c r="J7" s="462">
        <f t="shared" si="0"/>
        <v>542.83546999999987</v>
      </c>
      <c r="K7" s="81"/>
    </row>
    <row r="8" spans="1:11" s="110" customFormat="1" x14ac:dyDescent="0.2">
      <c r="A8" s="490" t="s">
        <v>159</v>
      </c>
      <c r="B8" s="115">
        <f>'GNA CCAA'!B8</f>
        <v>21.762440000000002</v>
      </c>
      <c r="C8" s="115">
        <f>'GNA CCAA'!C8</f>
        <v>1.3750700000000002</v>
      </c>
      <c r="D8" s="115">
        <f>'GO CCAA'!B8</f>
        <v>43.370700000000006</v>
      </c>
      <c r="E8" s="462">
        <f t="shared" si="1"/>
        <v>66.508210000000005</v>
      </c>
      <c r="F8" s="115"/>
      <c r="G8" s="115">
        <f>'GNA CCAA'!F8</f>
        <v>214.88711000000004</v>
      </c>
      <c r="H8" s="115">
        <f>'GNA CCAA'!G8</f>
        <v>13.803630000000002</v>
      </c>
      <c r="I8" s="115">
        <f>'GO CCAA'!G8</f>
        <v>430.81842999999992</v>
      </c>
      <c r="J8" s="462">
        <f t="shared" si="0"/>
        <v>659.50916999999993</v>
      </c>
      <c r="K8" s="81"/>
    </row>
    <row r="9" spans="1:11" s="110" customFormat="1" x14ac:dyDescent="0.2">
      <c r="A9" s="490" t="s">
        <v>160</v>
      </c>
      <c r="B9" s="115">
        <f>'GNA CCAA'!B9</f>
        <v>31.141259999999999</v>
      </c>
      <c r="C9" s="115">
        <f>'GNA CCAA'!C9</f>
        <v>10.609970000000002</v>
      </c>
      <c r="D9" s="115">
        <f>'GO CCAA'!B9</f>
        <v>56.137699999999995</v>
      </c>
      <c r="E9" s="462">
        <f t="shared" si="1"/>
        <v>97.888929999999988</v>
      </c>
      <c r="F9" s="115"/>
      <c r="G9" s="115">
        <f>'GNA CCAA'!F9</f>
        <v>387.94149999999996</v>
      </c>
      <c r="H9" s="115">
        <f>'GNA CCAA'!G9</f>
        <v>134.33647999999997</v>
      </c>
      <c r="I9" s="115">
        <f>'GO CCAA'!G9</f>
        <v>679.28855999999985</v>
      </c>
      <c r="J9" s="462">
        <f t="shared" si="0"/>
        <v>1201.5665399999998</v>
      </c>
      <c r="K9" s="81"/>
    </row>
    <row r="10" spans="1:11" s="110" customFormat="1" x14ac:dyDescent="0.2">
      <c r="A10" s="490" t="s">
        <v>161</v>
      </c>
      <c r="B10" s="115">
        <f>'GNA CCAA'!B10</f>
        <v>5.2931399999999984</v>
      </c>
      <c r="C10" s="115">
        <f>'GNA CCAA'!C10</f>
        <v>0.31618000000000002</v>
      </c>
      <c r="D10" s="115">
        <f>'GO CCAA'!B10</f>
        <v>26.676340000000003</v>
      </c>
      <c r="E10" s="462">
        <f t="shared" si="1"/>
        <v>32.28566</v>
      </c>
      <c r="F10" s="115"/>
      <c r="G10" s="115">
        <f>'GNA CCAA'!F10</f>
        <v>58.756309999999978</v>
      </c>
      <c r="H10" s="115">
        <f>'GNA CCAA'!G10</f>
        <v>4.2684300000000004</v>
      </c>
      <c r="I10" s="115">
        <f>'GO CCAA'!G10</f>
        <v>318.53810999999996</v>
      </c>
      <c r="J10" s="462">
        <f t="shared" si="0"/>
        <v>381.56284999999991</v>
      </c>
      <c r="K10" s="81"/>
    </row>
    <row r="11" spans="1:11" s="110" customFormat="1" x14ac:dyDescent="0.2">
      <c r="A11" s="490" t="s">
        <v>162</v>
      </c>
      <c r="B11" s="115">
        <f>'GNA CCAA'!B11</f>
        <v>22.401089999999996</v>
      </c>
      <c r="C11" s="115">
        <f>'GNA CCAA'!C11</f>
        <v>1.5134700000000001</v>
      </c>
      <c r="D11" s="115">
        <f>'GO CCAA'!B11</f>
        <v>152.50001000000003</v>
      </c>
      <c r="E11" s="462">
        <f t="shared" si="1"/>
        <v>176.41457000000003</v>
      </c>
      <c r="F11" s="115"/>
      <c r="G11" s="115">
        <f>'GNA CCAA'!F11</f>
        <v>259.00419999999963</v>
      </c>
      <c r="H11" s="115">
        <f>'GNA CCAA'!G11</f>
        <v>19.13868000000004</v>
      </c>
      <c r="I11" s="115">
        <f>'GO CCAA'!G11</f>
        <v>1838.2733500000004</v>
      </c>
      <c r="J11" s="462">
        <f t="shared" si="0"/>
        <v>2116.4162299999998</v>
      </c>
      <c r="K11" s="81"/>
    </row>
    <row r="12" spans="1:11" s="110" customFormat="1" x14ac:dyDescent="0.2">
      <c r="A12" s="490" t="s">
        <v>558</v>
      </c>
      <c r="B12" s="115">
        <f>'GNA CCAA'!B12</f>
        <v>14.785380000000002</v>
      </c>
      <c r="C12" s="115">
        <f>'GNA CCAA'!C12</f>
        <v>0.86996000000000018</v>
      </c>
      <c r="D12" s="115">
        <f>'GO CCAA'!B12</f>
        <v>111.30918000000001</v>
      </c>
      <c r="E12" s="462">
        <f t="shared" si="1"/>
        <v>126.96452000000002</v>
      </c>
      <c r="F12" s="115"/>
      <c r="G12" s="115">
        <f>'GNA CCAA'!F12</f>
        <v>170.01551000000009</v>
      </c>
      <c r="H12" s="115">
        <f>'GNA CCAA'!G12</f>
        <v>9.8080900000000071</v>
      </c>
      <c r="I12" s="115">
        <f>'GO CCAA'!G12</f>
        <v>1279.1684200000004</v>
      </c>
      <c r="J12" s="462">
        <f t="shared" si="0"/>
        <v>1458.9920200000006</v>
      </c>
      <c r="K12" s="81"/>
    </row>
    <row r="13" spans="1:11" s="110" customFormat="1" x14ac:dyDescent="0.2">
      <c r="A13" s="490" t="s">
        <v>163</v>
      </c>
      <c r="B13" s="115">
        <f>'GNA CCAA'!B13</f>
        <v>70.664050000000003</v>
      </c>
      <c r="C13" s="115">
        <f>'GNA CCAA'!C13</f>
        <v>5.205289999999998</v>
      </c>
      <c r="D13" s="115">
        <f>'GO CCAA'!B13</f>
        <v>313.49976000000004</v>
      </c>
      <c r="E13" s="462">
        <f t="shared" si="1"/>
        <v>389.3691</v>
      </c>
      <c r="F13" s="115"/>
      <c r="G13" s="115">
        <f>'GNA CCAA'!F13</f>
        <v>767.60931000000016</v>
      </c>
      <c r="H13" s="115">
        <f>'GNA CCAA'!G13</f>
        <v>57.989330000000017</v>
      </c>
      <c r="I13" s="115">
        <f>'GO CCAA'!G13</f>
        <v>3633.6355199999939</v>
      </c>
      <c r="J13" s="462">
        <f t="shared" si="0"/>
        <v>4459.2341599999945</v>
      </c>
      <c r="K13" s="81"/>
    </row>
    <row r="14" spans="1:11" s="110" customFormat="1" x14ac:dyDescent="0.2">
      <c r="A14" s="490" t="s">
        <v>164</v>
      </c>
      <c r="B14" s="115">
        <f>'GNA CCAA'!B14</f>
        <v>0.45244000000000001</v>
      </c>
      <c r="C14" s="115">
        <f>'GNA CCAA'!C14</f>
        <v>9.1730000000000006E-2</v>
      </c>
      <c r="D14" s="115">
        <f>'GO CCAA'!B14</f>
        <v>1.01725</v>
      </c>
      <c r="E14" s="462">
        <f t="shared" si="1"/>
        <v>1.56142</v>
      </c>
      <c r="F14" s="115"/>
      <c r="G14" s="115">
        <f>'GNA CCAA'!F14</f>
        <v>5.3948100000000005</v>
      </c>
      <c r="H14" s="115">
        <f>'GNA CCAA'!G14</f>
        <v>0.74347000000000019</v>
      </c>
      <c r="I14" s="115">
        <f>'GO CCAA'!G14</f>
        <v>13.320069999999998</v>
      </c>
      <c r="J14" s="462">
        <f t="shared" si="0"/>
        <v>19.458349999999999</v>
      </c>
      <c r="K14" s="81"/>
    </row>
    <row r="15" spans="1:11" s="110" customFormat="1" x14ac:dyDescent="0.2">
      <c r="A15" s="490" t="s">
        <v>165</v>
      </c>
      <c r="B15" s="115">
        <f>'GNA CCAA'!B15</f>
        <v>44.634920000000015</v>
      </c>
      <c r="C15" s="115">
        <f>'GNA CCAA'!C15</f>
        <v>2.2062499999999998</v>
      </c>
      <c r="D15" s="115">
        <f>'GO CCAA'!B15</f>
        <v>183.13445000000002</v>
      </c>
      <c r="E15" s="462">
        <f t="shared" si="1"/>
        <v>229.97562000000002</v>
      </c>
      <c r="F15" s="115"/>
      <c r="G15" s="115">
        <f>'GNA CCAA'!F15</f>
        <v>497.29108000000008</v>
      </c>
      <c r="H15" s="115">
        <f>'GNA CCAA'!G15</f>
        <v>25.351330000000022</v>
      </c>
      <c r="I15" s="115">
        <f>'GO CCAA'!G15</f>
        <v>2151.1341799999996</v>
      </c>
      <c r="J15" s="462">
        <f t="shared" si="0"/>
        <v>2673.7765899999995</v>
      </c>
      <c r="K15" s="81"/>
    </row>
    <row r="16" spans="1:11" s="110" customFormat="1" x14ac:dyDescent="0.2">
      <c r="A16" s="490" t="s">
        <v>166</v>
      </c>
      <c r="B16" s="115">
        <f>'GNA CCAA'!B16</f>
        <v>8.7735399999999988</v>
      </c>
      <c r="C16" s="115">
        <f>'GNA CCAA'!C16</f>
        <v>0.36190000000000011</v>
      </c>
      <c r="D16" s="115">
        <f>'GO CCAA'!B16</f>
        <v>60.932629999999996</v>
      </c>
      <c r="E16" s="462">
        <f t="shared" si="1"/>
        <v>70.068069999999992</v>
      </c>
      <c r="F16" s="115"/>
      <c r="G16" s="115">
        <f>'GNA CCAA'!F16</f>
        <v>89.923870000000065</v>
      </c>
      <c r="H16" s="115">
        <f>'GNA CCAA'!G16</f>
        <v>3.6048500000000008</v>
      </c>
      <c r="I16" s="115">
        <f>'GO CCAA'!G16</f>
        <v>669.69162000000006</v>
      </c>
      <c r="J16" s="462">
        <f t="shared" si="0"/>
        <v>763.22034000000008</v>
      </c>
      <c r="K16" s="81"/>
    </row>
    <row r="17" spans="1:16" s="110" customFormat="1" x14ac:dyDescent="0.2">
      <c r="A17" s="490" t="s">
        <v>167</v>
      </c>
      <c r="B17" s="115">
        <f>'GNA CCAA'!B17</f>
        <v>21.357490000000006</v>
      </c>
      <c r="C17" s="115">
        <f>'GNA CCAA'!C17</f>
        <v>1.2696000000000003</v>
      </c>
      <c r="D17" s="115">
        <f>'GO CCAA'!B17</f>
        <v>127.08799000000003</v>
      </c>
      <c r="E17" s="462">
        <f t="shared" si="1"/>
        <v>149.71508000000003</v>
      </c>
      <c r="F17" s="115"/>
      <c r="G17" s="115">
        <f>'GNA CCAA'!F17</f>
        <v>234.63939999999999</v>
      </c>
      <c r="H17" s="115">
        <f>'GNA CCAA'!G17</f>
        <v>15.721400000000008</v>
      </c>
      <c r="I17" s="115">
        <f>'GO CCAA'!G17</f>
        <v>1413.0962999999995</v>
      </c>
      <c r="J17" s="462">
        <f t="shared" si="0"/>
        <v>1663.4570999999994</v>
      </c>
      <c r="K17" s="81"/>
    </row>
    <row r="18" spans="1:16" s="110" customFormat="1" x14ac:dyDescent="0.2">
      <c r="A18" s="490" t="s">
        <v>168</v>
      </c>
      <c r="B18" s="115">
        <f>'GNA CCAA'!B18</f>
        <v>2.5491899999999994</v>
      </c>
      <c r="C18" s="115">
        <f>'GNA CCAA'!C18</f>
        <v>0.12075</v>
      </c>
      <c r="D18" s="115">
        <f>'GO CCAA'!B18</f>
        <v>17.248049999999999</v>
      </c>
      <c r="E18" s="462">
        <f t="shared" si="1"/>
        <v>19.91799</v>
      </c>
      <c r="F18" s="115"/>
      <c r="G18" s="115">
        <f>'GNA CCAA'!F18</f>
        <v>36.24048999999998</v>
      </c>
      <c r="H18" s="115">
        <f>'GNA CCAA'!G18</f>
        <v>1.9592000000000003</v>
      </c>
      <c r="I18" s="115">
        <f>'GO CCAA'!G18</f>
        <v>232.93366999999995</v>
      </c>
      <c r="J18" s="462">
        <f t="shared" si="0"/>
        <v>271.13335999999993</v>
      </c>
      <c r="K18" s="81"/>
    </row>
    <row r="19" spans="1:16" s="110" customFormat="1" x14ac:dyDescent="0.2">
      <c r="A19" s="490" t="s">
        <v>169</v>
      </c>
      <c r="B19" s="115">
        <f>'GNA CCAA'!B19</f>
        <v>47.473489999999991</v>
      </c>
      <c r="C19" s="115">
        <f>'GNA CCAA'!C19</f>
        <v>2.8755799999999998</v>
      </c>
      <c r="D19" s="115">
        <f>'GO CCAA'!B19</f>
        <v>188.89952000000002</v>
      </c>
      <c r="E19" s="462">
        <f t="shared" si="1"/>
        <v>239.24859000000001</v>
      </c>
      <c r="F19" s="115"/>
      <c r="G19" s="115">
        <f>'GNA CCAA'!F19</f>
        <v>546.64679999999976</v>
      </c>
      <c r="H19" s="115">
        <f>'GNA CCAA'!G19</f>
        <v>33.454039999999985</v>
      </c>
      <c r="I19" s="115">
        <f>'GO CCAA'!G19</f>
        <v>2241.9895499999998</v>
      </c>
      <c r="J19" s="462">
        <f t="shared" si="0"/>
        <v>2822.0903899999994</v>
      </c>
      <c r="K19" s="81"/>
    </row>
    <row r="20" spans="1:16" s="110" customFormat="1" x14ac:dyDescent="0.2">
      <c r="A20" s="490" t="s">
        <v>170</v>
      </c>
      <c r="B20" s="115">
        <f>'GNA CCAA'!B20</f>
        <v>0.5573499999999999</v>
      </c>
      <c r="C20" s="678">
        <f>'GNA CCAA'!C20</f>
        <v>0</v>
      </c>
      <c r="D20" s="115">
        <f>'GO CCAA'!B20</f>
        <v>1.5615500000000002</v>
      </c>
      <c r="E20" s="462">
        <f t="shared" si="1"/>
        <v>2.1189</v>
      </c>
      <c r="F20" s="115"/>
      <c r="G20" s="115">
        <f>'GNA CCAA'!F20</f>
        <v>6.7057200000000012</v>
      </c>
      <c r="H20" s="678">
        <f>'GNA CCAA'!G20</f>
        <v>0</v>
      </c>
      <c r="I20" s="115">
        <f>'GO CCAA'!G20</f>
        <v>21.07687</v>
      </c>
      <c r="J20" s="462">
        <f t="shared" si="0"/>
        <v>27.782589999999999</v>
      </c>
      <c r="K20" s="81"/>
    </row>
    <row r="21" spans="1:16" s="110" customFormat="1" x14ac:dyDescent="0.2">
      <c r="A21" s="490" t="s">
        <v>171</v>
      </c>
      <c r="B21" s="115">
        <f>'GNA CCAA'!B21</f>
        <v>10.628480000000001</v>
      </c>
      <c r="C21" s="115">
        <f>'GNA CCAA'!C21</f>
        <v>0.60650000000000015</v>
      </c>
      <c r="D21" s="115">
        <f>'GO CCAA'!B21</f>
        <v>82.218089999999989</v>
      </c>
      <c r="E21" s="462">
        <f t="shared" si="1"/>
        <v>93.453069999999997</v>
      </c>
      <c r="F21" s="115"/>
      <c r="G21" s="115">
        <f>'GNA CCAA'!F21</f>
        <v>119.05612999999995</v>
      </c>
      <c r="H21" s="115">
        <f>'GNA CCAA'!G21</f>
        <v>7.3776199999999985</v>
      </c>
      <c r="I21" s="115">
        <f>'GO CCAA'!G21</f>
        <v>928.15334000000007</v>
      </c>
      <c r="J21" s="462">
        <f t="shared" si="0"/>
        <v>1054.58709</v>
      </c>
      <c r="K21" s="81"/>
    </row>
    <row r="22" spans="1:16" s="110" customFormat="1" x14ac:dyDescent="0.2">
      <c r="A22" s="490" t="s">
        <v>172</v>
      </c>
      <c r="B22" s="115">
        <f>'GNA CCAA'!B22</f>
        <v>5.5360899999999988</v>
      </c>
      <c r="C22" s="115">
        <f>'GNA CCAA'!C22</f>
        <v>0.29682999999999998</v>
      </c>
      <c r="D22" s="115">
        <f>'GO CCAA'!B22</f>
        <v>53.460400000000007</v>
      </c>
      <c r="E22" s="462">
        <f t="shared" si="1"/>
        <v>59.293320000000008</v>
      </c>
      <c r="F22" s="115"/>
      <c r="G22" s="115">
        <f>'GNA CCAA'!F22</f>
        <v>64.280430000000038</v>
      </c>
      <c r="H22" s="115">
        <f>'GNA CCAA'!G22</f>
        <v>3.0924699999999996</v>
      </c>
      <c r="I22" s="115">
        <f>'GO CCAA'!G22</f>
        <v>651.73127000000022</v>
      </c>
      <c r="J22" s="462">
        <f t="shared" si="0"/>
        <v>719.10417000000029</v>
      </c>
      <c r="K22" s="81"/>
    </row>
    <row r="23" spans="1:16" x14ac:dyDescent="0.2">
      <c r="A23" s="491" t="s">
        <v>173</v>
      </c>
      <c r="B23" s="115">
        <f>'GNA CCAA'!B23</f>
        <v>18.871649999999999</v>
      </c>
      <c r="C23" s="115">
        <f>'GNA CCAA'!C23</f>
        <v>1.3575599999999999</v>
      </c>
      <c r="D23" s="115">
        <f>'GO CCAA'!B23</f>
        <v>173.33341000000004</v>
      </c>
      <c r="E23" s="462">
        <f t="shared" si="1"/>
        <v>193.56262000000004</v>
      </c>
      <c r="F23" s="115"/>
      <c r="G23" s="115">
        <f>'GNA CCAA'!F23</f>
        <v>180.74433999999994</v>
      </c>
      <c r="H23" s="115">
        <f>'GNA CCAA'!G23</f>
        <v>13.454450000000005</v>
      </c>
      <c r="I23" s="115">
        <f>'GO CCAA'!G23</f>
        <v>1861.4130000000002</v>
      </c>
      <c r="J23" s="462">
        <f t="shared" si="0"/>
        <v>2055.6117900000004</v>
      </c>
      <c r="K23" s="419"/>
      <c r="P23" s="110"/>
    </row>
    <row r="24" spans="1:16" x14ac:dyDescent="0.2">
      <c r="A24" s="492" t="s">
        <v>463</v>
      </c>
      <c r="B24" s="119">
        <f>'GNA CCAA'!B24</f>
        <v>407.59021000000001</v>
      </c>
      <c r="C24" s="119">
        <f>'GNA CCAA'!C24</f>
        <v>33.251119999999986</v>
      </c>
      <c r="D24" s="119">
        <f>'GO CCAA'!B24</f>
        <v>2019.6401400000009</v>
      </c>
      <c r="E24" s="119">
        <f t="shared" si="1"/>
        <v>2460.4814700000006</v>
      </c>
      <c r="F24" s="119"/>
      <c r="G24" s="119">
        <f>'GNA CCAA'!F24</f>
        <v>4539.412989999998</v>
      </c>
      <c r="H24" s="493">
        <f>'GNA CCAA'!G24</f>
        <v>392.09097000000042</v>
      </c>
      <c r="I24" s="119">
        <f>'GO CCAA'!G24</f>
        <v>23273.157310000031</v>
      </c>
      <c r="J24" s="119">
        <f t="shared" si="0"/>
        <v>28204.66127000003</v>
      </c>
      <c r="K24" s="419"/>
    </row>
    <row r="25" spans="1:16" x14ac:dyDescent="0.2">
      <c r="I25" s="8"/>
      <c r="J25" s="92" t="s">
        <v>228</v>
      </c>
    </row>
    <row r="26" spans="1:16" x14ac:dyDescent="0.2">
      <c r="A26" s="465" t="s">
        <v>469</v>
      </c>
      <c r="G26" s="121"/>
      <c r="H26" s="121"/>
      <c r="I26" s="121"/>
      <c r="J26" s="121"/>
    </row>
    <row r="27" spans="1:16" x14ac:dyDescent="0.2">
      <c r="A27" s="150" t="s">
        <v>229</v>
      </c>
      <c r="G27" s="121"/>
      <c r="H27" s="121"/>
      <c r="I27" s="121"/>
      <c r="J27" s="121"/>
    </row>
    <row r="28" spans="1:16" ht="18" x14ac:dyDescent="0.25">
      <c r="A28" s="122"/>
      <c r="E28" s="902"/>
      <c r="F28" s="902"/>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2179" priority="5" operator="between">
      <formula>0</formula>
      <formula>0.5</formula>
    </cfRule>
    <cfRule type="cellIs" dxfId="2178" priority="6" operator="between">
      <formula>0</formula>
      <formula>0.49</formula>
    </cfRule>
  </conditionalFormatting>
  <conditionalFormatting sqref="E6:E23">
    <cfRule type="cellIs" dxfId="2177" priority="3" operator="between">
      <formula>0</formula>
      <formula>0.5</formula>
    </cfRule>
    <cfRule type="cellIs" dxfId="2176" priority="4" operator="between">
      <formula>0</formula>
      <formula>0.49</formula>
    </cfRule>
  </conditionalFormatting>
  <conditionalFormatting sqref="J6:J23">
    <cfRule type="cellIs" dxfId="2175" priority="1" operator="between">
      <formula>0</formula>
      <formula>0.5</formula>
    </cfRule>
    <cfRule type="cellIs" dxfId="217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B5" sqref="B5:H7"/>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154</v>
      </c>
    </row>
    <row r="3" spans="1:65" s="101" customFormat="1" x14ac:dyDescent="0.2">
      <c r="A3" s="78"/>
      <c r="B3" s="892">
        <f>INDICE!A3</f>
        <v>43252</v>
      </c>
      <c r="C3" s="893"/>
      <c r="D3" s="893" t="s">
        <v>115</v>
      </c>
      <c r="E3" s="893"/>
      <c r="F3" s="893" t="s">
        <v>116</v>
      </c>
      <c r="G3" s="893"/>
      <c r="H3" s="893"/>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452</v>
      </c>
      <c r="D4" s="96" t="s">
        <v>47</v>
      </c>
      <c r="E4" s="96" t="s">
        <v>452</v>
      </c>
      <c r="F4" s="96" t="s">
        <v>47</v>
      </c>
      <c r="G4" s="96" t="s">
        <v>452</v>
      </c>
      <c r="H4" s="97" t="s">
        <v>106</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198</v>
      </c>
      <c r="B5" s="99">
        <v>625.77132999999992</v>
      </c>
      <c r="C5" s="100">
        <v>5.8869155459350546</v>
      </c>
      <c r="D5" s="99">
        <v>3118.8721800000003</v>
      </c>
      <c r="E5" s="100">
        <v>5.55793673274189</v>
      </c>
      <c r="F5" s="99">
        <v>6576.2139800000004</v>
      </c>
      <c r="G5" s="100">
        <v>6.802381073161583</v>
      </c>
      <c r="H5" s="100">
        <v>99.995710633793479</v>
      </c>
    </row>
    <row r="6" spans="1:65" s="98" customFormat="1" x14ac:dyDescent="0.2">
      <c r="A6" s="98" t="s">
        <v>144</v>
      </c>
      <c r="B6" s="115">
        <v>2.5309999999999999E-2</v>
      </c>
      <c r="C6" s="466">
        <v>74.913614374568084</v>
      </c>
      <c r="D6" s="115">
        <v>0.16577</v>
      </c>
      <c r="E6" s="466">
        <v>53.419713095788978</v>
      </c>
      <c r="F6" s="115">
        <v>0.28209000000000001</v>
      </c>
      <c r="G6" s="466">
        <v>12.750309764578949</v>
      </c>
      <c r="H6" s="244">
        <v>4.2893662065246248E-3</v>
      </c>
    </row>
    <row r="7" spans="1:65" s="98" customFormat="1" x14ac:dyDescent="0.2">
      <c r="A7" s="67" t="s">
        <v>114</v>
      </c>
      <c r="B7" s="68">
        <v>625.79664000000002</v>
      </c>
      <c r="C7" s="102">
        <v>5.8886056040449262</v>
      </c>
      <c r="D7" s="68">
        <v>3119.0379500000004</v>
      </c>
      <c r="E7" s="102">
        <v>5.5596869462001859</v>
      </c>
      <c r="F7" s="68">
        <v>6576.4960700000001</v>
      </c>
      <c r="G7" s="102">
        <v>6.8026227433346786</v>
      </c>
      <c r="H7" s="102">
        <v>100</v>
      </c>
    </row>
    <row r="8" spans="1:65" s="98" customFormat="1" x14ac:dyDescent="0.2">
      <c r="H8" s="92" t="s">
        <v>228</v>
      </c>
    </row>
    <row r="9" spans="1:65" s="98" customFormat="1" x14ac:dyDescent="0.2">
      <c r="A9" s="93" t="s">
        <v>516</v>
      </c>
    </row>
    <row r="10" spans="1:65" x14ac:dyDescent="0.2">
      <c r="A10" s="160" t="s">
        <v>586</v>
      </c>
    </row>
    <row r="13" spans="1:65" x14ac:dyDescent="0.2">
      <c r="B13" s="99"/>
    </row>
  </sheetData>
  <mergeCells count="3">
    <mergeCell ref="B3:C3"/>
    <mergeCell ref="D3:E3"/>
    <mergeCell ref="F3:H3"/>
  </mergeCells>
  <conditionalFormatting sqref="B6">
    <cfRule type="cellIs" dxfId="2173" priority="7" operator="between">
      <formula>0</formula>
      <formula>0.5</formula>
    </cfRule>
    <cfRule type="cellIs" dxfId="2172" priority="8" operator="between">
      <formula>0</formula>
      <formula>0.49</formula>
    </cfRule>
  </conditionalFormatting>
  <conditionalFormatting sqref="D6">
    <cfRule type="cellIs" dxfId="2171" priority="5" operator="between">
      <formula>0</formula>
      <formula>0.5</formula>
    </cfRule>
    <cfRule type="cellIs" dxfId="2170" priority="6" operator="between">
      <formula>0</formula>
      <formula>0.49</formula>
    </cfRule>
  </conditionalFormatting>
  <conditionalFormatting sqref="F6">
    <cfRule type="cellIs" dxfId="2169" priority="3" operator="between">
      <formula>0</formula>
      <formula>0.5</formula>
    </cfRule>
    <cfRule type="cellIs" dxfId="2168" priority="4" operator="between">
      <formula>0</formula>
      <formula>0.49</formula>
    </cfRule>
  </conditionalFormatting>
  <conditionalFormatting sqref="H6">
    <cfRule type="cellIs" dxfId="2167" priority="1" operator="between">
      <formula>0</formula>
      <formula>0.5</formula>
    </cfRule>
    <cfRule type="cellIs" dxfId="216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5" t="s">
        <v>154</v>
      </c>
    </row>
    <row r="3" spans="1:65" s="101" customFormat="1" x14ac:dyDescent="0.2">
      <c r="A3" s="78"/>
      <c r="B3" s="892">
        <f>INDICE!A3</f>
        <v>43252</v>
      </c>
      <c r="C3" s="893"/>
      <c r="D3" s="893" t="s">
        <v>115</v>
      </c>
      <c r="E3" s="893"/>
      <c r="F3" s="893" t="s">
        <v>116</v>
      </c>
      <c r="G3" s="893"/>
      <c r="H3" s="893"/>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452</v>
      </c>
      <c r="D4" s="96" t="s">
        <v>47</v>
      </c>
      <c r="E4" s="96" t="s">
        <v>452</v>
      </c>
      <c r="F4" s="96" t="s">
        <v>47</v>
      </c>
      <c r="G4" s="97" t="s">
        <v>452</v>
      </c>
      <c r="H4" s="97" t="s">
        <v>106</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199</v>
      </c>
      <c r="B5" s="125">
        <v>147.53234000000006</v>
      </c>
      <c r="C5" s="174">
        <v>-15.74892721926072</v>
      </c>
      <c r="D5" s="125">
        <v>1020.41473</v>
      </c>
      <c r="E5" s="742">
        <v>-6.8540771971565926</v>
      </c>
      <c r="F5" s="125">
        <v>2160.90029</v>
      </c>
      <c r="G5" s="174">
        <v>-2.5151845921807259</v>
      </c>
      <c r="H5" s="174">
        <v>25.17392964942491</v>
      </c>
    </row>
    <row r="6" spans="1:65" s="173" customFormat="1" x14ac:dyDescent="0.2">
      <c r="A6" s="173" t="s">
        <v>200</v>
      </c>
      <c r="B6" s="125">
        <v>518.17563000000007</v>
      </c>
      <c r="C6" s="174">
        <v>8.006064465144453</v>
      </c>
      <c r="D6" s="125">
        <v>3206.3962900000001</v>
      </c>
      <c r="E6" s="174">
        <v>10.648369864551684</v>
      </c>
      <c r="F6" s="125">
        <v>6422.9812099999999</v>
      </c>
      <c r="G6" s="174">
        <v>5.8104446054055909</v>
      </c>
      <c r="H6" s="174">
        <v>74.826070350575066</v>
      </c>
    </row>
    <row r="7" spans="1:65" s="98" customFormat="1" x14ac:dyDescent="0.2">
      <c r="A7" s="67" t="s">
        <v>472</v>
      </c>
      <c r="B7" s="68">
        <v>665.70797000000016</v>
      </c>
      <c r="C7" s="102">
        <v>1.6541033400768803</v>
      </c>
      <c r="D7" s="68">
        <v>4226.8110200000001</v>
      </c>
      <c r="E7" s="102">
        <v>5.8468709487252113</v>
      </c>
      <c r="F7" s="68">
        <v>8583.8815000000013</v>
      </c>
      <c r="G7" s="102">
        <v>3.5834383946239794</v>
      </c>
      <c r="H7" s="102">
        <v>100</v>
      </c>
    </row>
    <row r="8" spans="1:65" s="173" customFormat="1" x14ac:dyDescent="0.2">
      <c r="A8" s="74" t="s">
        <v>460</v>
      </c>
      <c r="B8" s="568">
        <v>473.64947000000006</v>
      </c>
      <c r="C8" s="866">
        <v>9.1103299828105122</v>
      </c>
      <c r="D8" s="568">
        <v>2940.5957899999999</v>
      </c>
      <c r="E8" s="866">
        <v>11.626164480056433</v>
      </c>
      <c r="F8" s="568">
        <v>5877.7328399999997</v>
      </c>
      <c r="G8" s="866">
        <v>4.5973744214386079</v>
      </c>
      <c r="H8" s="866">
        <v>68.474067821183212</v>
      </c>
    </row>
    <row r="9" spans="1:65" s="173" customFormat="1" x14ac:dyDescent="0.2">
      <c r="H9" s="92" t="s">
        <v>228</v>
      </c>
    </row>
    <row r="10" spans="1:65" s="173" customFormat="1" x14ac:dyDescent="0.2">
      <c r="A10" s="93" t="s">
        <v>516</v>
      </c>
    </row>
    <row r="11" spans="1:65" x14ac:dyDescent="0.2">
      <c r="A11" s="93" t="s">
        <v>473</v>
      </c>
    </row>
    <row r="12" spans="1:65" x14ac:dyDescent="0.2">
      <c r="A12" s="160" t="s">
        <v>586</v>
      </c>
    </row>
  </sheetData>
  <mergeCells count="3">
    <mergeCell ref="B3:C3"/>
    <mergeCell ref="D3:E3"/>
    <mergeCell ref="F3:H3"/>
  </mergeCells>
  <conditionalFormatting sqref="E5">
    <cfRule type="cellIs" dxfId="216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4" sqref="B4:C2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474</v>
      </c>
    </row>
    <row r="2" spans="1:3" ht="15.75" x14ac:dyDescent="0.25">
      <c r="A2" s="2"/>
      <c r="C2" s="506" t="s">
        <v>154</v>
      </c>
    </row>
    <row r="3" spans="1:3" s="110" customFormat="1" ht="13.7" customHeight="1" x14ac:dyDescent="0.2">
      <c r="A3" s="108"/>
      <c r="B3" s="387">
        <f>INDICE!A3</f>
        <v>43252</v>
      </c>
      <c r="C3" s="867" t="s">
        <v>116</v>
      </c>
    </row>
    <row r="4" spans="1:3" s="110" customFormat="1" x14ac:dyDescent="0.2">
      <c r="A4" s="489" t="s">
        <v>156</v>
      </c>
      <c r="B4" s="113">
        <v>13.028110000000002</v>
      </c>
      <c r="C4" s="113">
        <v>164.34062000000011</v>
      </c>
    </row>
    <row r="5" spans="1:3" s="110" customFormat="1" x14ac:dyDescent="0.2">
      <c r="A5" s="490" t="s">
        <v>157</v>
      </c>
      <c r="B5" s="115">
        <v>0.18774000000000002</v>
      </c>
      <c r="C5" s="115">
        <v>3.2275399999999999</v>
      </c>
    </row>
    <row r="6" spans="1:3" s="110" customFormat="1" x14ac:dyDescent="0.2">
      <c r="A6" s="490" t="s">
        <v>158</v>
      </c>
      <c r="B6" s="115">
        <v>2.39832</v>
      </c>
      <c r="C6" s="115">
        <v>45.765249999999995</v>
      </c>
    </row>
    <row r="7" spans="1:3" s="110" customFormat="1" x14ac:dyDescent="0.2">
      <c r="A7" s="490" t="s">
        <v>159</v>
      </c>
      <c r="B7" s="115">
        <v>7.3201700000000001</v>
      </c>
      <c r="C7" s="115">
        <v>123.17225000000001</v>
      </c>
    </row>
    <row r="8" spans="1:3" s="110" customFormat="1" x14ac:dyDescent="0.2">
      <c r="A8" s="490" t="s">
        <v>160</v>
      </c>
      <c r="B8" s="115">
        <v>75.440139999999985</v>
      </c>
      <c r="C8" s="115">
        <v>1157.0185000000001</v>
      </c>
    </row>
    <row r="9" spans="1:3" s="110" customFormat="1" x14ac:dyDescent="0.2">
      <c r="A9" s="490" t="s">
        <v>161</v>
      </c>
      <c r="B9" s="115">
        <v>0.33324000000000004</v>
      </c>
      <c r="C9" s="115">
        <v>4.4286099999999999</v>
      </c>
    </row>
    <row r="10" spans="1:3" s="110" customFormat="1" x14ac:dyDescent="0.2">
      <c r="A10" s="490" t="s">
        <v>162</v>
      </c>
      <c r="B10" s="115">
        <v>1.3786299999999998</v>
      </c>
      <c r="C10" s="115">
        <v>20.068390000000011</v>
      </c>
    </row>
    <row r="11" spans="1:3" s="110" customFormat="1" x14ac:dyDescent="0.2">
      <c r="A11" s="490" t="s">
        <v>558</v>
      </c>
      <c r="B11" s="115">
        <v>8.4929600000000001</v>
      </c>
      <c r="C11" s="115">
        <v>104.09114</v>
      </c>
    </row>
    <row r="12" spans="1:3" s="110" customFormat="1" x14ac:dyDescent="0.2">
      <c r="A12" s="490" t="s">
        <v>163</v>
      </c>
      <c r="B12" s="115">
        <v>3.0316799999999997</v>
      </c>
      <c r="C12" s="115">
        <v>50.703460000000007</v>
      </c>
    </row>
    <row r="13" spans="1:3" s="110" customFormat="1" x14ac:dyDescent="0.2">
      <c r="A13" s="490" t="s">
        <v>164</v>
      </c>
      <c r="B13" s="115">
        <v>2.4</v>
      </c>
      <c r="C13" s="115">
        <v>48.227159999999998</v>
      </c>
    </row>
    <row r="14" spans="1:3" s="110" customFormat="1" x14ac:dyDescent="0.2">
      <c r="A14" s="490" t="s">
        <v>165</v>
      </c>
      <c r="B14" s="115">
        <v>0.71072000000000002</v>
      </c>
      <c r="C14" s="115">
        <v>10.674110000000001</v>
      </c>
    </row>
    <row r="15" spans="1:3" s="110" customFormat="1" x14ac:dyDescent="0.2">
      <c r="A15" s="490" t="s">
        <v>166</v>
      </c>
      <c r="B15" s="115">
        <v>0.20563999999999999</v>
      </c>
      <c r="C15" s="115">
        <v>2.8344699999999996</v>
      </c>
    </row>
    <row r="16" spans="1:3" s="110" customFormat="1" x14ac:dyDescent="0.2">
      <c r="A16" s="490" t="s">
        <v>167</v>
      </c>
      <c r="B16" s="115">
        <v>28.907659999999996</v>
      </c>
      <c r="C16" s="115">
        <v>362.74020999999999</v>
      </c>
    </row>
    <row r="17" spans="1:9" s="110" customFormat="1" x14ac:dyDescent="0.2">
      <c r="A17" s="490" t="s">
        <v>168</v>
      </c>
      <c r="B17" s="115">
        <v>0.11752</v>
      </c>
      <c r="C17" s="115">
        <v>1.8948399999999999</v>
      </c>
    </row>
    <row r="18" spans="1:9" s="110" customFormat="1" x14ac:dyDescent="0.2">
      <c r="A18" s="490" t="s">
        <v>169</v>
      </c>
      <c r="B18" s="115">
        <v>0.30422000000000005</v>
      </c>
      <c r="C18" s="115">
        <v>2.172439999999999</v>
      </c>
    </row>
    <row r="19" spans="1:9" s="110" customFormat="1" x14ac:dyDescent="0.2">
      <c r="A19" s="490" t="s">
        <v>170</v>
      </c>
      <c r="B19" s="115">
        <v>2.3997100000000002</v>
      </c>
      <c r="C19" s="115">
        <v>47.886299999999999</v>
      </c>
    </row>
    <row r="20" spans="1:9" s="110" customFormat="1" x14ac:dyDescent="0.2">
      <c r="A20" s="490" t="s">
        <v>171</v>
      </c>
      <c r="B20" s="115">
        <v>0.38021999999999995</v>
      </c>
      <c r="C20" s="115">
        <v>4.0599800000000004</v>
      </c>
    </row>
    <row r="21" spans="1:9" s="110" customFormat="1" x14ac:dyDescent="0.2">
      <c r="A21" s="490" t="s">
        <v>172</v>
      </c>
      <c r="B21" s="115">
        <v>0.22094</v>
      </c>
      <c r="C21" s="115">
        <v>2.6183399999999994</v>
      </c>
    </row>
    <row r="22" spans="1:9" x14ac:dyDescent="0.2">
      <c r="A22" s="491" t="s">
        <v>173</v>
      </c>
      <c r="B22" s="115">
        <v>0.27471999999999996</v>
      </c>
      <c r="C22" s="115">
        <v>4.9766799999999991</v>
      </c>
      <c r="I22" s="110"/>
    </row>
    <row r="23" spans="1:9" x14ac:dyDescent="0.2">
      <c r="A23" s="492" t="s">
        <v>463</v>
      </c>
      <c r="B23" s="119">
        <v>147.53234000000006</v>
      </c>
      <c r="C23" s="119">
        <v>2160.90029</v>
      </c>
    </row>
    <row r="24" spans="1:9" x14ac:dyDescent="0.2">
      <c r="C24" s="92" t="s">
        <v>228</v>
      </c>
    </row>
    <row r="25" spans="1:9" x14ac:dyDescent="0.2">
      <c r="A25" s="150" t="s">
        <v>229</v>
      </c>
      <c r="C25" s="121"/>
    </row>
    <row r="26" spans="1:9" x14ac:dyDescent="0.2">
      <c r="A26" s="122"/>
      <c r="C26" s="121"/>
    </row>
    <row r="27" spans="1:9" ht="18" x14ac:dyDescent="0.25">
      <c r="A27" s="122"/>
      <c r="B27" s="621"/>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2164" priority="3" operator="between">
      <formula>0</formula>
      <formula>0.5</formula>
    </cfRule>
    <cfRule type="cellIs" dxfId="2163" priority="4" operator="between">
      <formula>0</formula>
      <formula>0.49</formula>
    </cfRule>
  </conditionalFormatting>
  <conditionalFormatting sqref="C5:C22">
    <cfRule type="cellIs" dxfId="2162" priority="1" operator="between">
      <formula>0</formula>
      <formula>0.5</formula>
    </cfRule>
    <cfRule type="cellIs" dxfId="216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2" zoomScaleNormal="100" workbookViewId="0">
      <selection activeCell="E9" sqref="E9"/>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2" t="s">
        <v>0</v>
      </c>
      <c r="B1" s="882"/>
      <c r="C1" s="882"/>
      <c r="D1" s="882"/>
      <c r="E1" s="882"/>
      <c r="F1" s="882"/>
    </row>
    <row r="2" spans="1:6" ht="12.75" x14ac:dyDescent="0.2">
      <c r="A2" s="883"/>
      <c r="B2" s="883"/>
      <c r="C2" s="883"/>
      <c r="D2" s="883"/>
      <c r="E2" s="883"/>
      <c r="F2" s="883"/>
    </row>
    <row r="3" spans="1:6" ht="29.45" customHeight="1" x14ac:dyDescent="0.25">
      <c r="A3" s="23"/>
      <c r="B3" s="24" t="s">
        <v>42</v>
      </c>
      <c r="C3" s="24" t="s">
        <v>43</v>
      </c>
      <c r="D3" s="25" t="s">
        <v>44</v>
      </c>
      <c r="E3" s="25" t="s">
        <v>447</v>
      </c>
      <c r="F3" s="620" t="s">
        <v>448</v>
      </c>
    </row>
    <row r="4" spans="1:6" ht="12.75" x14ac:dyDescent="0.2">
      <c r="A4" s="26" t="s">
        <v>45</v>
      </c>
      <c r="B4" s="386"/>
      <c r="C4" s="386"/>
      <c r="D4" s="386"/>
      <c r="E4" s="386"/>
      <c r="F4" s="620"/>
    </row>
    <row r="5" spans="1:6" ht="12.75" x14ac:dyDescent="0.2">
      <c r="A5" s="27" t="s">
        <v>46</v>
      </c>
      <c r="B5" s="28" t="s">
        <v>598</v>
      </c>
      <c r="C5" s="29" t="s">
        <v>47</v>
      </c>
      <c r="D5" s="30">
        <v>4995.8857900000003</v>
      </c>
      <c r="E5" s="401">
        <v>4957.06315</v>
      </c>
      <c r="F5" s="616" t="s">
        <v>671</v>
      </c>
    </row>
    <row r="6" spans="1:6" ht="12.75" x14ac:dyDescent="0.2">
      <c r="A6" s="22" t="s">
        <v>440</v>
      </c>
      <c r="B6" s="31" t="s">
        <v>598</v>
      </c>
      <c r="C6" s="32" t="s">
        <v>47</v>
      </c>
      <c r="D6" s="33">
        <v>199.86905999999999</v>
      </c>
      <c r="E6" s="402">
        <v>195.69927999999996</v>
      </c>
      <c r="F6" s="616" t="s">
        <v>671</v>
      </c>
    </row>
    <row r="7" spans="1:6" ht="12.75" x14ac:dyDescent="0.2">
      <c r="A7" s="22" t="s">
        <v>48</v>
      </c>
      <c r="B7" s="31" t="s">
        <v>598</v>
      </c>
      <c r="C7" s="32" t="s">
        <v>47</v>
      </c>
      <c r="D7" s="33">
        <v>429.51676999999972</v>
      </c>
      <c r="E7" s="402">
        <v>441.31044999999995</v>
      </c>
      <c r="F7" s="616" t="s">
        <v>671</v>
      </c>
    </row>
    <row r="8" spans="1:6" ht="12.75" x14ac:dyDescent="0.2">
      <c r="A8" s="22" t="s">
        <v>49</v>
      </c>
      <c r="B8" s="31" t="s">
        <v>598</v>
      </c>
      <c r="C8" s="32" t="s">
        <v>47</v>
      </c>
      <c r="D8" s="33">
        <v>583.40826000000027</v>
      </c>
      <c r="E8" s="402">
        <v>625.79664000000014</v>
      </c>
      <c r="F8" s="616" t="s">
        <v>671</v>
      </c>
    </row>
    <row r="9" spans="1:6" ht="12.75" x14ac:dyDescent="0.2">
      <c r="A9" s="22" t="s">
        <v>650</v>
      </c>
      <c r="B9" s="31" t="s">
        <v>598</v>
      </c>
      <c r="C9" s="32" t="s">
        <v>47</v>
      </c>
      <c r="D9" s="33">
        <v>2022.7054100000012</v>
      </c>
      <c r="E9" s="402">
        <v>2025.3920100000005</v>
      </c>
      <c r="F9" s="616" t="s">
        <v>671</v>
      </c>
    </row>
    <row r="10" spans="1:6" ht="12.75" x14ac:dyDescent="0.2">
      <c r="A10" s="34" t="s">
        <v>50</v>
      </c>
      <c r="B10" s="35" t="s">
        <v>598</v>
      </c>
      <c r="C10" s="36" t="s">
        <v>556</v>
      </c>
      <c r="D10" s="37">
        <v>26169.047000000002</v>
      </c>
      <c r="E10" s="403">
        <v>24381.621000000003</v>
      </c>
      <c r="F10" s="617" t="s">
        <v>671</v>
      </c>
    </row>
    <row r="11" spans="1:6" ht="12.75" x14ac:dyDescent="0.2">
      <c r="A11" s="38" t="s">
        <v>51</v>
      </c>
      <c r="B11" s="39"/>
      <c r="C11" s="40"/>
      <c r="D11" s="41"/>
      <c r="E11" s="41"/>
      <c r="F11" s="618"/>
    </row>
    <row r="12" spans="1:6" ht="12.75" x14ac:dyDescent="0.2">
      <c r="A12" s="22" t="s">
        <v>52</v>
      </c>
      <c r="B12" s="31" t="s">
        <v>598</v>
      </c>
      <c r="C12" s="32" t="s">
        <v>47</v>
      </c>
      <c r="D12" s="33">
        <v>5481</v>
      </c>
      <c r="E12" s="402">
        <v>4558</v>
      </c>
      <c r="F12" s="619" t="s">
        <v>671</v>
      </c>
    </row>
    <row r="13" spans="1:6" ht="12.75" x14ac:dyDescent="0.2">
      <c r="A13" s="22" t="s">
        <v>53</v>
      </c>
      <c r="B13" s="31" t="s">
        <v>598</v>
      </c>
      <c r="C13" s="32" t="s">
        <v>54</v>
      </c>
      <c r="D13" s="33">
        <v>30068.20894</v>
      </c>
      <c r="E13" s="402">
        <v>31945.155149999999</v>
      </c>
      <c r="F13" s="616" t="s">
        <v>671</v>
      </c>
    </row>
    <row r="14" spans="1:6" ht="12.75" x14ac:dyDescent="0.2">
      <c r="A14" s="22" t="s">
        <v>55</v>
      </c>
      <c r="B14" s="31" t="s">
        <v>598</v>
      </c>
      <c r="C14" s="32" t="s">
        <v>56</v>
      </c>
      <c r="D14" s="42">
        <v>60.551309630338771</v>
      </c>
      <c r="E14" s="404">
        <v>60.740311349543624</v>
      </c>
      <c r="F14" s="616" t="s">
        <v>671</v>
      </c>
    </row>
    <row r="15" spans="1:6" ht="12.75" x14ac:dyDescent="0.2">
      <c r="A15" s="22" t="s">
        <v>449</v>
      </c>
      <c r="B15" s="31" t="s">
        <v>598</v>
      </c>
      <c r="C15" s="32" t="s">
        <v>47</v>
      </c>
      <c r="D15" s="33">
        <v>487</v>
      </c>
      <c r="E15" s="402">
        <v>380</v>
      </c>
      <c r="F15" s="617" t="s">
        <v>671</v>
      </c>
    </row>
    <row r="16" spans="1:6" ht="12.75" x14ac:dyDescent="0.2">
      <c r="A16" s="26" t="s">
        <v>57</v>
      </c>
      <c r="B16" s="28"/>
      <c r="C16" s="29"/>
      <c r="D16" s="43"/>
      <c r="E16" s="43"/>
      <c r="F16" s="618"/>
    </row>
    <row r="17" spans="1:6" ht="12.75" x14ac:dyDescent="0.2">
      <c r="A17" s="27" t="s">
        <v>58</v>
      </c>
      <c r="B17" s="28" t="s">
        <v>598</v>
      </c>
      <c r="C17" s="29" t="s">
        <v>47</v>
      </c>
      <c r="D17" s="30">
        <v>5899</v>
      </c>
      <c r="E17" s="401">
        <v>5182</v>
      </c>
      <c r="F17" s="619" t="s">
        <v>671</v>
      </c>
    </row>
    <row r="18" spans="1:6" ht="12.75" x14ac:dyDescent="0.2">
      <c r="A18" s="22" t="s">
        <v>59</v>
      </c>
      <c r="B18" s="31" t="s">
        <v>598</v>
      </c>
      <c r="C18" s="32" t="s">
        <v>60</v>
      </c>
      <c r="D18" s="42">
        <v>89.171867687681967</v>
      </c>
      <c r="E18" s="404">
        <v>80.944494372405543</v>
      </c>
      <c r="F18" s="616" t="s">
        <v>671</v>
      </c>
    </row>
    <row r="19" spans="1:6" ht="12.75" x14ac:dyDescent="0.2">
      <c r="A19" s="34" t="s">
        <v>61</v>
      </c>
      <c r="B19" s="35" t="s">
        <v>598</v>
      </c>
      <c r="C19" s="44" t="s">
        <v>47</v>
      </c>
      <c r="D19" s="37">
        <v>17149</v>
      </c>
      <c r="E19" s="403">
        <v>16185</v>
      </c>
      <c r="F19" s="617" t="s">
        <v>671</v>
      </c>
    </row>
    <row r="20" spans="1:6" ht="12.75" x14ac:dyDescent="0.2">
      <c r="A20" s="26" t="s">
        <v>66</v>
      </c>
      <c r="B20" s="28"/>
      <c r="C20" s="29"/>
      <c r="D20" s="30"/>
      <c r="E20" s="30"/>
      <c r="F20" s="618"/>
    </row>
    <row r="21" spans="1:6" ht="12.75" x14ac:dyDescent="0.2">
      <c r="A21" s="27" t="s">
        <v>67</v>
      </c>
      <c r="B21" s="28" t="s">
        <v>68</v>
      </c>
      <c r="C21" s="29" t="s">
        <v>69</v>
      </c>
      <c r="D21" s="47">
        <v>77.124090909090896</v>
      </c>
      <c r="E21" s="405">
        <v>74.646666666666675</v>
      </c>
      <c r="F21" s="616" t="s">
        <v>671</v>
      </c>
    </row>
    <row r="22" spans="1:6" ht="12.75" x14ac:dyDescent="0.2">
      <c r="A22" s="22" t="s">
        <v>70</v>
      </c>
      <c r="B22" s="31" t="s">
        <v>71</v>
      </c>
      <c r="C22" s="32" t="s">
        <v>72</v>
      </c>
      <c r="D22" s="48">
        <v>1.1812227272727271</v>
      </c>
      <c r="E22" s="406">
        <v>1.1678285714285714</v>
      </c>
      <c r="F22" s="616" t="s">
        <v>671</v>
      </c>
    </row>
    <row r="23" spans="1:6" ht="12.75" x14ac:dyDescent="0.2">
      <c r="A23" s="22" t="s">
        <v>73</v>
      </c>
      <c r="B23" s="31" t="s">
        <v>659</v>
      </c>
      <c r="C23" s="32" t="s">
        <v>74</v>
      </c>
      <c r="D23" s="46">
        <v>131.40789158709674</v>
      </c>
      <c r="E23" s="407">
        <v>132.69104216000002</v>
      </c>
      <c r="F23" s="616" t="s">
        <v>671</v>
      </c>
    </row>
    <row r="24" spans="1:6" ht="12.75" x14ac:dyDescent="0.2">
      <c r="A24" s="22" t="s">
        <v>75</v>
      </c>
      <c r="B24" s="31" t="s">
        <v>659</v>
      </c>
      <c r="C24" s="32" t="s">
        <v>74</v>
      </c>
      <c r="D24" s="46">
        <v>121.91484701935482</v>
      </c>
      <c r="E24" s="407">
        <v>123.09580684000005</v>
      </c>
      <c r="F24" s="616" t="s">
        <v>671</v>
      </c>
    </row>
    <row r="25" spans="1:6" ht="12.75" x14ac:dyDescent="0.2">
      <c r="A25" s="22" t="s">
        <v>76</v>
      </c>
      <c r="B25" s="31" t="s">
        <v>659</v>
      </c>
      <c r="C25" s="32" t="s">
        <v>77</v>
      </c>
      <c r="D25" s="46">
        <v>13.96</v>
      </c>
      <c r="E25" s="407">
        <v>13.27</v>
      </c>
      <c r="F25" s="616" t="s">
        <v>671</v>
      </c>
    </row>
    <row r="26" spans="1:6" ht="12.75" x14ac:dyDescent="0.2">
      <c r="A26" s="34" t="s">
        <v>78</v>
      </c>
      <c r="B26" s="35" t="s">
        <v>659</v>
      </c>
      <c r="C26" s="36" t="s">
        <v>79</v>
      </c>
      <c r="D26" s="48">
        <v>8.8541459599999985</v>
      </c>
      <c r="E26" s="406">
        <v>8.6007973699999987</v>
      </c>
      <c r="F26" s="617" t="s">
        <v>671</v>
      </c>
    </row>
    <row r="27" spans="1:6" ht="12.75" x14ac:dyDescent="0.2">
      <c r="A27" s="38" t="s">
        <v>80</v>
      </c>
      <c r="B27" s="39"/>
      <c r="C27" s="40"/>
      <c r="D27" s="41"/>
      <c r="E27" s="41"/>
      <c r="F27" s="618"/>
    </row>
    <row r="28" spans="1:6" ht="12.75" x14ac:dyDescent="0.2">
      <c r="A28" s="22" t="s">
        <v>81</v>
      </c>
      <c r="B28" s="31" t="s">
        <v>82</v>
      </c>
      <c r="C28" s="32" t="s">
        <v>450</v>
      </c>
      <c r="D28" s="49">
        <v>0.7</v>
      </c>
      <c r="E28" s="408">
        <v>2.7</v>
      </c>
      <c r="F28" s="616" t="s">
        <v>679</v>
      </c>
    </row>
    <row r="29" spans="1:6" x14ac:dyDescent="0.2">
      <c r="A29" s="22" t="s">
        <v>83</v>
      </c>
      <c r="B29" s="31" t="s">
        <v>82</v>
      </c>
      <c r="C29" s="32" t="s">
        <v>450</v>
      </c>
      <c r="D29" s="50">
        <v>1.6</v>
      </c>
      <c r="E29" s="409">
        <v>0.5</v>
      </c>
      <c r="F29" s="616" t="s">
        <v>671</v>
      </c>
    </row>
    <row r="30" spans="1:6" ht="12.75" x14ac:dyDescent="0.2">
      <c r="A30" s="51" t="s">
        <v>84</v>
      </c>
      <c r="B30" s="31" t="s">
        <v>82</v>
      </c>
      <c r="C30" s="32" t="s">
        <v>450</v>
      </c>
      <c r="D30" s="50">
        <v>-2.4</v>
      </c>
      <c r="E30" s="409">
        <v>-0.7</v>
      </c>
      <c r="F30" s="616" t="s">
        <v>671</v>
      </c>
    </row>
    <row r="31" spans="1:6" ht="12.75" x14ac:dyDescent="0.2">
      <c r="A31" s="51" t="s">
        <v>85</v>
      </c>
      <c r="B31" s="31" t="s">
        <v>82</v>
      </c>
      <c r="C31" s="32" t="s">
        <v>450</v>
      </c>
      <c r="D31" s="50">
        <v>-3.2</v>
      </c>
      <c r="E31" s="409">
        <v>-4</v>
      </c>
      <c r="F31" s="616" t="s">
        <v>671</v>
      </c>
    </row>
    <row r="32" spans="1:6" ht="12.75" x14ac:dyDescent="0.2">
      <c r="A32" s="51" t="s">
        <v>86</v>
      </c>
      <c r="B32" s="31" t="s">
        <v>82</v>
      </c>
      <c r="C32" s="32" t="s">
        <v>450</v>
      </c>
      <c r="D32" s="50">
        <v>-1.1000000000000001</v>
      </c>
      <c r="E32" s="409">
        <v>-0.7</v>
      </c>
      <c r="F32" s="616" t="s">
        <v>671</v>
      </c>
    </row>
    <row r="33" spans="1:6" ht="12.75" x14ac:dyDescent="0.2">
      <c r="A33" s="51" t="s">
        <v>87</v>
      </c>
      <c r="B33" s="31" t="s">
        <v>82</v>
      </c>
      <c r="C33" s="32" t="s">
        <v>450</v>
      </c>
      <c r="D33" s="50">
        <v>3.8</v>
      </c>
      <c r="E33" s="409">
        <v>4.2</v>
      </c>
      <c r="F33" s="616" t="s">
        <v>671</v>
      </c>
    </row>
    <row r="34" spans="1:6" ht="12.75" x14ac:dyDescent="0.2">
      <c r="A34" s="51" t="s">
        <v>88</v>
      </c>
      <c r="B34" s="31" t="s">
        <v>82</v>
      </c>
      <c r="C34" s="32" t="s">
        <v>450</v>
      </c>
      <c r="D34" s="50">
        <v>4</v>
      </c>
      <c r="E34" s="409">
        <v>4.2</v>
      </c>
      <c r="F34" s="616" t="s">
        <v>671</v>
      </c>
    </row>
    <row r="35" spans="1:6" ht="12.75" x14ac:dyDescent="0.2">
      <c r="A35" s="51" t="s">
        <v>89</v>
      </c>
      <c r="B35" s="31" t="s">
        <v>82</v>
      </c>
      <c r="C35" s="32" t="s">
        <v>450</v>
      </c>
      <c r="D35" s="50">
        <v>0.2</v>
      </c>
      <c r="E35" s="409">
        <v>-8.3000000000000007</v>
      </c>
      <c r="F35" s="616" t="s">
        <v>671</v>
      </c>
    </row>
    <row r="36" spans="1:6" x14ac:dyDescent="0.2">
      <c r="A36" s="22" t="s">
        <v>90</v>
      </c>
      <c r="B36" s="31" t="s">
        <v>91</v>
      </c>
      <c r="C36" s="32" t="s">
        <v>450</v>
      </c>
      <c r="D36" s="50">
        <v>1</v>
      </c>
      <c r="E36" s="409">
        <v>-3.2</v>
      </c>
      <c r="F36" s="616" t="s">
        <v>671</v>
      </c>
    </row>
    <row r="37" spans="1:6" ht="12.75" x14ac:dyDescent="0.2">
      <c r="A37" s="22" t="s">
        <v>645</v>
      </c>
      <c r="B37" s="31" t="s">
        <v>82</v>
      </c>
      <c r="C37" s="32" t="s">
        <v>450</v>
      </c>
      <c r="D37" s="50">
        <v>1</v>
      </c>
      <c r="E37" s="409">
        <v>1.3</v>
      </c>
      <c r="F37" s="616" t="s">
        <v>671</v>
      </c>
    </row>
    <row r="38" spans="1:6" ht="12.75" x14ac:dyDescent="0.2">
      <c r="A38" s="34" t="s">
        <v>92</v>
      </c>
      <c r="B38" s="35" t="s">
        <v>93</v>
      </c>
      <c r="C38" s="36" t="s">
        <v>450</v>
      </c>
      <c r="D38" s="52">
        <v>7.2</v>
      </c>
      <c r="E38" s="410">
        <v>8</v>
      </c>
      <c r="F38" s="616" t="s">
        <v>671</v>
      </c>
    </row>
    <row r="39" spans="1:6" ht="12.75" x14ac:dyDescent="0.2">
      <c r="A39" s="38" t="s">
        <v>62</v>
      </c>
      <c r="B39" s="39"/>
      <c r="C39" s="40"/>
      <c r="D39" s="41"/>
      <c r="E39" s="41"/>
      <c r="F39" s="618"/>
    </row>
    <row r="40" spans="1:6" ht="12.75" x14ac:dyDescent="0.2">
      <c r="A40" s="22" t="s">
        <v>63</v>
      </c>
      <c r="B40" s="31" t="s">
        <v>598</v>
      </c>
      <c r="C40" s="32" t="s">
        <v>47</v>
      </c>
      <c r="D40" s="45">
        <v>7.8049999999999997</v>
      </c>
      <c r="E40" s="411">
        <v>7.5060000000000002</v>
      </c>
      <c r="F40" s="616" t="s">
        <v>671</v>
      </c>
    </row>
    <row r="41" spans="1:6" ht="12.75" x14ac:dyDescent="0.2">
      <c r="A41" s="22" t="s">
        <v>50</v>
      </c>
      <c r="B41" s="31" t="s">
        <v>598</v>
      </c>
      <c r="C41" s="32" t="s">
        <v>54</v>
      </c>
      <c r="D41" s="33">
        <v>92.008821177999991</v>
      </c>
      <c r="E41" s="402">
        <v>126.450215351</v>
      </c>
      <c r="F41" s="616" t="s">
        <v>671</v>
      </c>
    </row>
    <row r="42" spans="1:6" ht="12.75" x14ac:dyDescent="0.2">
      <c r="A42" s="22" t="s">
        <v>64</v>
      </c>
      <c r="B42" s="31" t="s">
        <v>598</v>
      </c>
      <c r="C42" s="32" t="s">
        <v>60</v>
      </c>
      <c r="D42" s="46">
        <v>0.15622855141370234</v>
      </c>
      <c r="E42" s="407">
        <v>0.15143609139404965</v>
      </c>
      <c r="F42" s="616" t="s">
        <v>671</v>
      </c>
    </row>
    <row r="43" spans="1:6" ht="12.75" x14ac:dyDescent="0.2">
      <c r="A43" s="34" t="s">
        <v>65</v>
      </c>
      <c r="B43" s="35" t="s">
        <v>598</v>
      </c>
      <c r="C43" s="36" t="s">
        <v>60</v>
      </c>
      <c r="D43" s="46">
        <v>0.35159408433176792</v>
      </c>
      <c r="E43" s="407">
        <v>0.5186292386014858</v>
      </c>
      <c r="F43" s="616" t="s">
        <v>671</v>
      </c>
    </row>
    <row r="44" spans="1:6" x14ac:dyDescent="0.2">
      <c r="A44" s="38" t="s">
        <v>94</v>
      </c>
      <c r="B44" s="39"/>
      <c r="C44" s="40"/>
      <c r="D44" s="41"/>
      <c r="E44" s="41"/>
      <c r="F44" s="618"/>
    </row>
    <row r="45" spans="1:6" ht="12.75" x14ac:dyDescent="0.2">
      <c r="A45" s="53" t="s">
        <v>95</v>
      </c>
      <c r="B45" s="31" t="s">
        <v>82</v>
      </c>
      <c r="C45" s="32" t="s">
        <v>450</v>
      </c>
      <c r="D45" s="50">
        <v>1.8</v>
      </c>
      <c r="E45" s="409">
        <v>2.6</v>
      </c>
      <c r="F45" s="616" t="s">
        <v>671</v>
      </c>
    </row>
    <row r="46" spans="1:6" ht="12.75" x14ac:dyDescent="0.2">
      <c r="A46" s="54" t="s">
        <v>96</v>
      </c>
      <c r="B46" s="31" t="s">
        <v>82</v>
      </c>
      <c r="C46" s="32" t="s">
        <v>450</v>
      </c>
      <c r="D46" s="50">
        <v>1.3</v>
      </c>
      <c r="E46" s="409">
        <v>1.6</v>
      </c>
      <c r="F46" s="616" t="s">
        <v>671</v>
      </c>
    </row>
    <row r="47" spans="1:6" ht="12.75" x14ac:dyDescent="0.2">
      <c r="A47" s="54" t="s">
        <v>97</v>
      </c>
      <c r="B47" s="31" t="s">
        <v>82</v>
      </c>
      <c r="C47" s="32" t="s">
        <v>450</v>
      </c>
      <c r="D47" s="50">
        <v>2.5</v>
      </c>
      <c r="E47" s="409">
        <v>3.6</v>
      </c>
      <c r="F47" s="616" t="s">
        <v>671</v>
      </c>
    </row>
    <row r="48" spans="1:6" ht="12.75" x14ac:dyDescent="0.2">
      <c r="A48" s="53" t="s">
        <v>98</v>
      </c>
      <c r="B48" s="31" t="s">
        <v>82</v>
      </c>
      <c r="C48" s="32" t="s">
        <v>450</v>
      </c>
      <c r="D48" s="50">
        <v>0.1</v>
      </c>
      <c r="E48" s="409">
        <v>1.7</v>
      </c>
      <c r="F48" s="616" t="s">
        <v>671</v>
      </c>
    </row>
    <row r="49" spans="1:7" ht="12.75" x14ac:dyDescent="0.2">
      <c r="A49" s="412" t="s">
        <v>99</v>
      </c>
      <c r="B49" s="31" t="s">
        <v>82</v>
      </c>
      <c r="C49" s="32" t="s">
        <v>450</v>
      </c>
      <c r="D49" s="50">
        <v>4.7</v>
      </c>
      <c r="E49" s="409">
        <v>5.5</v>
      </c>
      <c r="F49" s="616" t="s">
        <v>671</v>
      </c>
    </row>
    <row r="50" spans="1:7" ht="12.75" x14ac:dyDescent="0.2">
      <c r="A50" s="54" t="s">
        <v>100</v>
      </c>
      <c r="B50" s="31" t="s">
        <v>82</v>
      </c>
      <c r="C50" s="32" t="s">
        <v>450</v>
      </c>
      <c r="D50" s="50">
        <v>4.9000000000000004</v>
      </c>
      <c r="E50" s="409">
        <v>6</v>
      </c>
      <c r="F50" s="616" t="s">
        <v>671</v>
      </c>
    </row>
    <row r="51" spans="1:7" ht="12.75" x14ac:dyDescent="0.2">
      <c r="A51" s="54" t="s">
        <v>101</v>
      </c>
      <c r="B51" s="31" t="s">
        <v>82</v>
      </c>
      <c r="C51" s="32" t="s">
        <v>450</v>
      </c>
      <c r="D51" s="50">
        <v>3.2</v>
      </c>
      <c r="E51" s="409">
        <v>1.3</v>
      </c>
      <c r="F51" s="616" t="s">
        <v>671</v>
      </c>
    </row>
    <row r="52" spans="1:7" ht="12.75" x14ac:dyDescent="0.2">
      <c r="A52" s="54" t="s">
        <v>102</v>
      </c>
      <c r="B52" s="31" t="s">
        <v>82</v>
      </c>
      <c r="C52" s="32" t="s">
        <v>450</v>
      </c>
      <c r="D52" s="50">
        <v>3</v>
      </c>
      <c r="E52" s="409">
        <v>1.1000000000000001</v>
      </c>
      <c r="F52" s="616" t="s">
        <v>671</v>
      </c>
    </row>
    <row r="53" spans="1:7" ht="12.75" x14ac:dyDescent="0.2">
      <c r="A53" s="53" t="s">
        <v>103</v>
      </c>
      <c r="B53" s="31" t="s">
        <v>82</v>
      </c>
      <c r="C53" s="32" t="s">
        <v>450</v>
      </c>
      <c r="D53" s="50">
        <v>12.1</v>
      </c>
      <c r="E53" s="409">
        <v>8</v>
      </c>
      <c r="F53" s="616" t="s">
        <v>671</v>
      </c>
    </row>
    <row r="54" spans="1:7" ht="12.75" x14ac:dyDescent="0.2">
      <c r="A54" s="55" t="s">
        <v>104</v>
      </c>
      <c r="B54" s="35" t="s">
        <v>82</v>
      </c>
      <c r="C54" s="36" t="s">
        <v>450</v>
      </c>
      <c r="D54" s="52">
        <v>2.8</v>
      </c>
      <c r="E54" s="410">
        <v>6.4</v>
      </c>
      <c r="F54" s="617" t="s">
        <v>671</v>
      </c>
    </row>
    <row r="55" spans="1:7" ht="12.75" x14ac:dyDescent="0.2">
      <c r="A55" s="22"/>
      <c r="B55" s="22"/>
      <c r="C55" s="22"/>
      <c r="D55" s="22"/>
      <c r="E55" s="22"/>
      <c r="F55" s="70" t="s">
        <v>643</v>
      </c>
    </row>
    <row r="56" spans="1:7" ht="12.75" x14ac:dyDescent="0.2">
      <c r="A56" s="395"/>
      <c r="B56" s="22"/>
      <c r="C56" s="22"/>
      <c r="D56" s="22"/>
      <c r="E56" s="22"/>
      <c r="F56" s="22"/>
    </row>
    <row r="57" spans="1:7" ht="12.75" x14ac:dyDescent="0.2">
      <c r="A57" s="395" t="s">
        <v>624</v>
      </c>
      <c r="B57" s="399"/>
      <c r="C57" s="399"/>
      <c r="D57" s="400"/>
      <c r="E57" s="22"/>
      <c r="F57" s="22"/>
    </row>
    <row r="58" spans="1:7" ht="12.75" x14ac:dyDescent="0.2">
      <c r="A58" s="395" t="s">
        <v>623</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5" t="s">
        <v>154</v>
      </c>
    </row>
    <row r="3" spans="1:65" s="101" customFormat="1" x14ac:dyDescent="0.2">
      <c r="A3" s="78"/>
      <c r="B3" s="892">
        <f>INDICE!A3</f>
        <v>43252</v>
      </c>
      <c r="C3" s="893"/>
      <c r="D3" s="893" t="s">
        <v>115</v>
      </c>
      <c r="E3" s="893"/>
      <c r="F3" s="893" t="s">
        <v>116</v>
      </c>
      <c r="G3" s="893"/>
      <c r="H3" s="893"/>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452</v>
      </c>
      <c r="D4" s="96" t="s">
        <v>47</v>
      </c>
      <c r="E4" s="96" t="s">
        <v>452</v>
      </c>
      <c r="F4" s="96" t="s">
        <v>47</v>
      </c>
      <c r="G4" s="97" t="s">
        <v>452</v>
      </c>
      <c r="H4" s="97" t="s">
        <v>106</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201</v>
      </c>
      <c r="B5" s="507">
        <v>38.995688622754486</v>
      </c>
      <c r="C5" s="244">
        <v>-2.6634860279083337</v>
      </c>
      <c r="D5" s="99">
        <v>216.78026946107781</v>
      </c>
      <c r="E5" s="100">
        <v>-0.56781227958772928</v>
      </c>
      <c r="F5" s="99">
        <v>417.77404191616762</v>
      </c>
      <c r="G5" s="100">
        <v>-0.1804326888875665</v>
      </c>
      <c r="H5" s="508">
        <v>7.5045244384108409</v>
      </c>
      <c r="I5" s="98"/>
    </row>
    <row r="6" spans="1:65" s="132" customFormat="1" x14ac:dyDescent="0.2">
      <c r="A6" s="98" t="s">
        <v>202</v>
      </c>
      <c r="B6" s="507">
        <v>87.894000000000005</v>
      </c>
      <c r="C6" s="100">
        <v>24.971918499665865</v>
      </c>
      <c r="D6" s="99">
        <v>351.28500000000003</v>
      </c>
      <c r="E6" s="100">
        <v>20.360789419584734</v>
      </c>
      <c r="F6" s="99">
        <v>735.17399999999998</v>
      </c>
      <c r="G6" s="100">
        <v>3.9392855476586677</v>
      </c>
      <c r="H6" s="508">
        <v>13.206017358520668</v>
      </c>
      <c r="I6" s="98"/>
    </row>
    <row r="7" spans="1:65" s="132" customFormat="1" x14ac:dyDescent="0.2">
      <c r="A7" s="98" t="s">
        <v>203</v>
      </c>
      <c r="B7" s="507">
        <v>165</v>
      </c>
      <c r="C7" s="100">
        <v>-20.673076923076923</v>
      </c>
      <c r="D7" s="99">
        <v>1061</v>
      </c>
      <c r="E7" s="100">
        <v>-10.69023569023569</v>
      </c>
      <c r="F7" s="99">
        <v>2151</v>
      </c>
      <c r="G7" s="100">
        <v>-27.818791946308725</v>
      </c>
      <c r="H7" s="508">
        <v>38.638666952555397</v>
      </c>
      <c r="I7" s="98"/>
    </row>
    <row r="8" spans="1:65" s="132" customFormat="1" x14ac:dyDescent="0.2">
      <c r="A8" s="173" t="s">
        <v>476</v>
      </c>
      <c r="B8" s="507">
        <v>179.11031137724552</v>
      </c>
      <c r="C8" s="100">
        <v>20.912505587580544</v>
      </c>
      <c r="D8" s="99">
        <v>1060.6173874352742</v>
      </c>
      <c r="E8" s="100">
        <v>2.7130285085842334</v>
      </c>
      <c r="F8" s="99">
        <v>2263.0141999262423</v>
      </c>
      <c r="G8" s="681">
        <v>14.238186640352932</v>
      </c>
      <c r="H8" s="508">
        <v>40.650791250513102</v>
      </c>
      <c r="I8" s="98"/>
      <c r="J8" s="99"/>
    </row>
    <row r="9" spans="1:65" s="98" customFormat="1" x14ac:dyDescent="0.2">
      <c r="A9" s="67" t="s">
        <v>204</v>
      </c>
      <c r="B9" s="68">
        <v>471</v>
      </c>
      <c r="C9" s="102">
        <v>0.95902094139520455</v>
      </c>
      <c r="D9" s="68">
        <v>2689.682656896352</v>
      </c>
      <c r="E9" s="102">
        <v>-1.4941739122967468</v>
      </c>
      <c r="F9" s="68">
        <v>5566.9622418424096</v>
      </c>
      <c r="G9" s="102">
        <v>-8.540433087509447</v>
      </c>
      <c r="H9" s="102">
        <v>100</v>
      </c>
    </row>
    <row r="10" spans="1:65" s="98" customFormat="1" x14ac:dyDescent="0.2">
      <c r="H10" s="92" t="s">
        <v>228</v>
      </c>
    </row>
    <row r="11" spans="1:65" s="98" customFormat="1" x14ac:dyDescent="0.2">
      <c r="A11" s="93" t="s">
        <v>516</v>
      </c>
    </row>
    <row r="12" spans="1:65" x14ac:dyDescent="0.2">
      <c r="A12" s="93" t="s">
        <v>475</v>
      </c>
    </row>
    <row r="13" spans="1:65" x14ac:dyDescent="0.2">
      <c r="A13" s="160" t="s">
        <v>586</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D614"/>
  <sheetViews>
    <sheetView topLeftCell="A4" workbookViewId="0">
      <selection activeCell="C23" sqref="C23"/>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6"/>
  </cols>
  <sheetData>
    <row r="1" spans="1:10" ht="15" x14ac:dyDescent="0.25">
      <c r="A1" s="379" t="s">
        <v>254</v>
      </c>
      <c r="B1" s="379"/>
      <c r="C1" s="1"/>
      <c r="D1" s="1"/>
      <c r="E1" s="1"/>
      <c r="F1" s="1"/>
      <c r="G1" s="1"/>
      <c r="H1" s="1"/>
      <c r="I1" s="1"/>
    </row>
    <row r="2" spans="1:10" x14ac:dyDescent="0.2">
      <c r="A2" s="509"/>
      <c r="B2" s="509"/>
      <c r="C2" s="509"/>
      <c r="D2" s="509"/>
      <c r="E2" s="509"/>
      <c r="F2" s="1"/>
      <c r="G2" s="1"/>
      <c r="H2" s="510"/>
      <c r="I2" s="513" t="s">
        <v>154</v>
      </c>
    </row>
    <row r="3" spans="1:10" ht="14.45" customHeight="1" x14ac:dyDescent="0.2">
      <c r="A3" s="910" t="s">
        <v>486</v>
      </c>
      <c r="B3" s="910" t="s">
        <v>487</v>
      </c>
      <c r="C3" s="892">
        <f>INDICE!A3</f>
        <v>43252</v>
      </c>
      <c r="D3" s="893"/>
      <c r="E3" s="893" t="s">
        <v>115</v>
      </c>
      <c r="F3" s="893"/>
      <c r="G3" s="893" t="s">
        <v>116</v>
      </c>
      <c r="H3" s="893"/>
      <c r="I3" s="893"/>
    </row>
    <row r="4" spans="1:10" x14ac:dyDescent="0.2">
      <c r="A4" s="911"/>
      <c r="B4" s="911"/>
      <c r="C4" s="96" t="s">
        <v>47</v>
      </c>
      <c r="D4" s="96" t="s">
        <v>484</v>
      </c>
      <c r="E4" s="96" t="s">
        <v>47</v>
      </c>
      <c r="F4" s="96" t="s">
        <v>484</v>
      </c>
      <c r="G4" s="96" t="s">
        <v>47</v>
      </c>
      <c r="H4" s="97" t="s">
        <v>484</v>
      </c>
      <c r="I4" s="97" t="s">
        <v>106</v>
      </c>
    </row>
    <row r="5" spans="1:10" x14ac:dyDescent="0.2">
      <c r="A5" s="514"/>
      <c r="B5" s="519" t="s">
        <v>206</v>
      </c>
      <c r="C5" s="516">
        <v>76</v>
      </c>
      <c r="D5" s="178" t="s">
        <v>145</v>
      </c>
      <c r="E5" s="177">
        <v>582</v>
      </c>
      <c r="F5" s="743">
        <v>66.762177650429805</v>
      </c>
      <c r="G5" s="744">
        <v>1212</v>
      </c>
      <c r="H5" s="743">
        <v>70.94499294781383</v>
      </c>
      <c r="I5" s="521">
        <v>1.8056941940674305</v>
      </c>
      <c r="J5" s="398"/>
    </row>
    <row r="6" spans="1:10" x14ac:dyDescent="0.2">
      <c r="A6" s="176"/>
      <c r="B6" s="176" t="s">
        <v>239</v>
      </c>
      <c r="C6" s="517">
        <v>184</v>
      </c>
      <c r="D6" s="178">
        <v>104.44444444444446</v>
      </c>
      <c r="E6" s="180">
        <v>499</v>
      </c>
      <c r="F6" s="178">
        <v>185.14285714285714</v>
      </c>
      <c r="G6" s="744">
        <v>725</v>
      </c>
      <c r="H6" s="745">
        <v>67.824074074074076</v>
      </c>
      <c r="I6" s="521">
        <v>1.080138853711953</v>
      </c>
      <c r="J6" s="398"/>
    </row>
    <row r="7" spans="1:10" x14ac:dyDescent="0.2">
      <c r="A7" s="176"/>
      <c r="B7" s="520" t="s">
        <v>207</v>
      </c>
      <c r="C7" s="517">
        <v>516</v>
      </c>
      <c r="D7" s="178">
        <v>-12.542372881355931</v>
      </c>
      <c r="E7" s="180">
        <v>4972</v>
      </c>
      <c r="F7" s="178">
        <v>-0.34074964922830231</v>
      </c>
      <c r="G7" s="744">
        <v>9672</v>
      </c>
      <c r="H7" s="746">
        <v>-3.4730538922155691</v>
      </c>
      <c r="I7" s="521">
        <v>14.40979723186484</v>
      </c>
      <c r="J7" s="398"/>
    </row>
    <row r="8" spans="1:10" x14ac:dyDescent="0.2">
      <c r="A8" s="675" t="s">
        <v>672</v>
      </c>
      <c r="B8" s="676"/>
      <c r="C8" s="182">
        <v>776</v>
      </c>
      <c r="D8" s="183">
        <v>14.117647058823529</v>
      </c>
      <c r="E8" s="182">
        <v>6053</v>
      </c>
      <c r="F8" s="747">
        <v>9.7950299292581171</v>
      </c>
      <c r="G8" s="748">
        <v>11609</v>
      </c>
      <c r="H8" s="747">
        <v>4.0139772421825999</v>
      </c>
      <c r="I8" s="749">
        <v>17.295630279644225</v>
      </c>
      <c r="J8" s="398"/>
    </row>
    <row r="9" spans="1:10" x14ac:dyDescent="0.2">
      <c r="A9" s="514"/>
      <c r="B9" s="176" t="s">
        <v>208</v>
      </c>
      <c r="C9" s="517">
        <v>243</v>
      </c>
      <c r="D9" s="178">
        <v>-51.302605210420836</v>
      </c>
      <c r="E9" s="180">
        <v>2364</v>
      </c>
      <c r="F9" s="750">
        <v>23.769633507853403</v>
      </c>
      <c r="G9" s="744">
        <v>4589</v>
      </c>
      <c r="H9" s="750">
        <v>29.158457641429781</v>
      </c>
      <c r="I9" s="521">
        <v>6.8369064823229682</v>
      </c>
      <c r="J9" s="398"/>
    </row>
    <row r="10" spans="1:10" x14ac:dyDescent="0.2">
      <c r="A10" s="514"/>
      <c r="B10" s="176" t="s">
        <v>209</v>
      </c>
      <c r="C10" s="517">
        <v>151</v>
      </c>
      <c r="D10" s="178" t="s">
        <v>145</v>
      </c>
      <c r="E10" s="180">
        <v>151</v>
      </c>
      <c r="F10" s="743">
        <v>-76.18296529968454</v>
      </c>
      <c r="G10" s="180">
        <v>451</v>
      </c>
      <c r="H10" s="743">
        <v>-77.967757694186616</v>
      </c>
      <c r="I10" s="655">
        <v>0.67192085934357348</v>
      </c>
      <c r="J10" s="398"/>
    </row>
    <row r="11" spans="1:10" x14ac:dyDescent="0.2">
      <c r="A11" s="185"/>
      <c r="B11" s="176" t="s">
        <v>655</v>
      </c>
      <c r="C11" s="517">
        <v>0</v>
      </c>
      <c r="D11" s="178" t="s">
        <v>145</v>
      </c>
      <c r="E11" s="180">
        <v>0</v>
      </c>
      <c r="F11" s="751">
        <v>-100</v>
      </c>
      <c r="G11" s="180">
        <v>0</v>
      </c>
      <c r="H11" s="751">
        <v>-100</v>
      </c>
      <c r="I11" s="695">
        <v>0</v>
      </c>
      <c r="J11" s="398"/>
    </row>
    <row r="12" spans="1:10" x14ac:dyDescent="0.2">
      <c r="A12" s="176"/>
      <c r="B12" s="176" t="s">
        <v>210</v>
      </c>
      <c r="C12" s="517">
        <v>67</v>
      </c>
      <c r="D12" s="178">
        <v>6.3492063492063489</v>
      </c>
      <c r="E12" s="180">
        <v>123</v>
      </c>
      <c r="F12" s="751">
        <v>-78.458844133099831</v>
      </c>
      <c r="G12" s="180">
        <v>602</v>
      </c>
      <c r="H12" s="751">
        <v>-39.436619718309856</v>
      </c>
      <c r="I12" s="695">
        <v>0.89688771025461489</v>
      </c>
      <c r="J12" s="398"/>
    </row>
    <row r="13" spans="1:10" x14ac:dyDescent="0.2">
      <c r="A13" s="675" t="s">
        <v>678</v>
      </c>
      <c r="B13" s="676"/>
      <c r="C13" s="182">
        <v>461</v>
      </c>
      <c r="D13" s="183">
        <v>-17.971530249110319</v>
      </c>
      <c r="E13" s="182">
        <v>2638</v>
      </c>
      <c r="F13" s="747">
        <v>-16.624525916561314</v>
      </c>
      <c r="G13" s="748">
        <v>5642</v>
      </c>
      <c r="H13" s="747">
        <v>-15.068493150684931</v>
      </c>
      <c r="I13" s="749">
        <v>8.4057150519211579</v>
      </c>
      <c r="J13" s="398"/>
    </row>
    <row r="14" spans="1:10" x14ac:dyDescent="0.2">
      <c r="A14" s="515"/>
      <c r="B14" s="518" t="s">
        <v>587</v>
      </c>
      <c r="C14" s="516">
        <v>90</v>
      </c>
      <c r="D14" s="828" t="s">
        <v>145</v>
      </c>
      <c r="E14" s="177">
        <v>857</v>
      </c>
      <c r="F14" s="178">
        <v>91.722595078299776</v>
      </c>
      <c r="G14" s="180">
        <v>1350</v>
      </c>
      <c r="H14" s="751">
        <v>7.6555023923444976</v>
      </c>
      <c r="I14" s="655">
        <v>2.0112930379463956</v>
      </c>
      <c r="J14" s="398"/>
    </row>
    <row r="15" spans="1:10" x14ac:dyDescent="0.2">
      <c r="A15" s="515"/>
      <c r="B15" s="518" t="s">
        <v>212</v>
      </c>
      <c r="C15" s="517">
        <v>0</v>
      </c>
      <c r="D15" s="178">
        <v>-100</v>
      </c>
      <c r="E15" s="180">
        <v>0</v>
      </c>
      <c r="F15" s="751">
        <v>-100</v>
      </c>
      <c r="G15" s="180">
        <v>75</v>
      </c>
      <c r="H15" s="751">
        <v>-65.116279069767444</v>
      </c>
      <c r="I15" s="654">
        <v>0.11173850210813308</v>
      </c>
      <c r="J15" s="398"/>
    </row>
    <row r="16" spans="1:10" x14ac:dyDescent="0.2">
      <c r="A16" s="515"/>
      <c r="B16" s="518" t="s">
        <v>614</v>
      </c>
      <c r="C16" s="517">
        <v>0</v>
      </c>
      <c r="D16" s="178">
        <v>-100</v>
      </c>
      <c r="E16" s="180">
        <v>0</v>
      </c>
      <c r="F16" s="751">
        <v>-100</v>
      </c>
      <c r="G16" s="180">
        <v>0</v>
      </c>
      <c r="H16" s="751">
        <v>-100</v>
      </c>
      <c r="I16" s="654" t="s">
        <v>145</v>
      </c>
      <c r="J16" s="398"/>
    </row>
    <row r="17" spans="1:10" x14ac:dyDescent="0.2">
      <c r="A17" s="515"/>
      <c r="B17" s="518" t="s">
        <v>640</v>
      </c>
      <c r="C17" s="517">
        <v>85</v>
      </c>
      <c r="D17" s="178">
        <v>-75.218658892128275</v>
      </c>
      <c r="E17" s="180">
        <v>2180</v>
      </c>
      <c r="F17" s="751">
        <v>3.7107516650808754</v>
      </c>
      <c r="G17" s="744">
        <v>4495</v>
      </c>
      <c r="H17" s="751">
        <v>44.953240890035474</v>
      </c>
      <c r="I17" s="521">
        <v>6.6968608930141089</v>
      </c>
      <c r="J17" s="398"/>
    </row>
    <row r="18" spans="1:10" x14ac:dyDescent="0.2">
      <c r="A18" s="515"/>
      <c r="B18" s="518" t="s">
        <v>213</v>
      </c>
      <c r="C18" s="517">
        <v>0</v>
      </c>
      <c r="D18" s="178">
        <v>-100</v>
      </c>
      <c r="E18" s="180">
        <v>547</v>
      </c>
      <c r="F18" s="244">
        <v>-63.16498316498317</v>
      </c>
      <c r="G18" s="744">
        <v>1699</v>
      </c>
      <c r="H18" s="751">
        <v>-3.7393767705382435</v>
      </c>
      <c r="I18" s="521">
        <v>2.531249534422908</v>
      </c>
      <c r="J18" s="398"/>
    </row>
    <row r="19" spans="1:10" x14ac:dyDescent="0.2">
      <c r="A19" s="515"/>
      <c r="B19" s="518" t="s">
        <v>214</v>
      </c>
      <c r="C19" s="517">
        <v>0</v>
      </c>
      <c r="D19" s="178">
        <v>-100</v>
      </c>
      <c r="E19" s="180">
        <v>167</v>
      </c>
      <c r="F19" s="751">
        <v>-83.011190233977615</v>
      </c>
      <c r="G19" s="744">
        <v>732</v>
      </c>
      <c r="H19" s="751">
        <v>-65.682137834036567</v>
      </c>
      <c r="I19" s="521">
        <v>1.0905677805753788</v>
      </c>
      <c r="J19" s="398"/>
    </row>
    <row r="20" spans="1:10" x14ac:dyDescent="0.2">
      <c r="A20" s="176"/>
      <c r="B20" s="176" t="s">
        <v>215</v>
      </c>
      <c r="C20" s="517">
        <v>179</v>
      </c>
      <c r="D20" s="178" t="s">
        <v>145</v>
      </c>
      <c r="E20" s="180">
        <v>698</v>
      </c>
      <c r="F20" s="751">
        <v>-43.573160873080027</v>
      </c>
      <c r="G20" s="180">
        <v>1695</v>
      </c>
      <c r="H20" s="751">
        <v>-57.7727952167414</v>
      </c>
      <c r="I20" s="695">
        <v>2.5252901476438074</v>
      </c>
      <c r="J20" s="398"/>
    </row>
    <row r="21" spans="1:10" x14ac:dyDescent="0.2">
      <c r="A21" s="176"/>
      <c r="B21" s="176" t="s">
        <v>247</v>
      </c>
      <c r="C21" s="517">
        <v>20</v>
      </c>
      <c r="D21" s="178">
        <v>-48.717948717948715</v>
      </c>
      <c r="E21" s="180">
        <v>273</v>
      </c>
      <c r="F21" s="751">
        <v>78.431372549019613</v>
      </c>
      <c r="G21" s="180">
        <v>500</v>
      </c>
      <c r="H21" s="751">
        <v>79.856115107913666</v>
      </c>
      <c r="I21" s="695">
        <v>0.74492334738755384</v>
      </c>
      <c r="J21" s="398"/>
    </row>
    <row r="22" spans="1:10" x14ac:dyDescent="0.2">
      <c r="A22" s="675" t="s">
        <v>673</v>
      </c>
      <c r="B22" s="676"/>
      <c r="C22" s="182">
        <v>374</v>
      </c>
      <c r="D22" s="183">
        <v>-63.724539282250248</v>
      </c>
      <c r="E22" s="182">
        <v>4722</v>
      </c>
      <c r="F22" s="747">
        <v>-28.258887876025522</v>
      </c>
      <c r="G22" s="748">
        <v>10546</v>
      </c>
      <c r="H22" s="747">
        <v>-17.808432702049721</v>
      </c>
      <c r="I22" s="749">
        <v>15.711923243098285</v>
      </c>
      <c r="J22" s="398"/>
    </row>
    <row r="23" spans="1:10" x14ac:dyDescent="0.2">
      <c r="A23" s="515"/>
      <c r="B23" s="518" t="s">
        <v>216</v>
      </c>
      <c r="C23" s="517">
        <v>682</v>
      </c>
      <c r="D23" s="178">
        <v>92.112676056338032</v>
      </c>
      <c r="E23" s="180">
        <v>3635</v>
      </c>
      <c r="F23" s="178">
        <v>22.102788041652673</v>
      </c>
      <c r="G23" s="180">
        <v>7038</v>
      </c>
      <c r="H23" s="178">
        <v>9.7800655124005615</v>
      </c>
      <c r="I23" s="521">
        <v>10.485541037827208</v>
      </c>
      <c r="J23" s="398"/>
    </row>
    <row r="24" spans="1:10" x14ac:dyDescent="0.2">
      <c r="A24" s="515"/>
      <c r="B24" s="518" t="s">
        <v>217</v>
      </c>
      <c r="C24" s="517">
        <v>422</v>
      </c>
      <c r="D24" s="178">
        <v>9.043927648578812</v>
      </c>
      <c r="E24" s="180">
        <v>2327</v>
      </c>
      <c r="F24" s="178">
        <v>3.330373001776199</v>
      </c>
      <c r="G24" s="744">
        <v>4129</v>
      </c>
      <c r="H24" s="751">
        <v>-22.793567688855649</v>
      </c>
      <c r="I24" s="521">
        <v>6.1515770027264196</v>
      </c>
      <c r="J24" s="398"/>
    </row>
    <row r="25" spans="1:10" x14ac:dyDescent="0.2">
      <c r="A25" s="515"/>
      <c r="B25" s="518" t="s">
        <v>591</v>
      </c>
      <c r="C25" s="517">
        <v>559</v>
      </c>
      <c r="D25" s="828">
        <v>29.698375870069604</v>
      </c>
      <c r="E25" s="180">
        <v>2925</v>
      </c>
      <c r="F25" s="751">
        <v>72.464622641509436</v>
      </c>
      <c r="G25" s="744">
        <v>5612</v>
      </c>
      <c r="H25" s="751">
        <v>66.084640426161585</v>
      </c>
      <c r="I25" s="521">
        <v>8.3610196510779033</v>
      </c>
      <c r="J25" s="398"/>
    </row>
    <row r="26" spans="1:10" x14ac:dyDescent="0.2">
      <c r="A26" s="675" t="s">
        <v>674</v>
      </c>
      <c r="B26" s="676"/>
      <c r="C26" s="182">
        <v>1663</v>
      </c>
      <c r="D26" s="183">
        <v>41.773231031543048</v>
      </c>
      <c r="E26" s="182">
        <v>8887</v>
      </c>
      <c r="F26" s="747">
        <v>28.332129963898918</v>
      </c>
      <c r="G26" s="748">
        <v>16779</v>
      </c>
      <c r="H26" s="747">
        <v>10.840269520412207</v>
      </c>
      <c r="I26" s="749">
        <v>24.998137691631531</v>
      </c>
      <c r="J26" s="398"/>
    </row>
    <row r="27" spans="1:10" x14ac:dyDescent="0.2">
      <c r="A27" s="515"/>
      <c r="B27" s="518" t="s">
        <v>218</v>
      </c>
      <c r="C27" s="517">
        <v>0</v>
      </c>
      <c r="D27" s="178">
        <v>-100</v>
      </c>
      <c r="E27" s="180">
        <v>926</v>
      </c>
      <c r="F27" s="178">
        <v>-4.239917269906929</v>
      </c>
      <c r="G27" s="180">
        <v>2537</v>
      </c>
      <c r="H27" s="178">
        <v>-6.8990825688073398</v>
      </c>
      <c r="I27" s="521">
        <v>3.7797410646444476</v>
      </c>
      <c r="J27" s="398"/>
    </row>
    <row r="28" spans="1:10" x14ac:dyDescent="0.2">
      <c r="A28" s="515"/>
      <c r="B28" s="518" t="s">
        <v>219</v>
      </c>
      <c r="C28" s="517">
        <v>83</v>
      </c>
      <c r="D28" s="178">
        <v>-43.537414965986393</v>
      </c>
      <c r="E28" s="180">
        <v>443</v>
      </c>
      <c r="F28" s="178">
        <v>-36.441893830703016</v>
      </c>
      <c r="G28" s="180">
        <v>707</v>
      </c>
      <c r="H28" s="178">
        <v>-56.086956521739125</v>
      </c>
      <c r="I28" s="521">
        <v>1.053321613206001</v>
      </c>
      <c r="J28" s="398"/>
    </row>
    <row r="29" spans="1:10" x14ac:dyDescent="0.2">
      <c r="A29" s="515"/>
      <c r="B29" s="518" t="s">
        <v>220</v>
      </c>
      <c r="C29" s="517">
        <v>91</v>
      </c>
      <c r="D29" s="178" t="s">
        <v>145</v>
      </c>
      <c r="E29" s="180">
        <v>222</v>
      </c>
      <c r="F29" s="178">
        <v>-58.348968105065666</v>
      </c>
      <c r="G29" s="744">
        <v>355</v>
      </c>
      <c r="H29" s="178">
        <v>-50.140449438202253</v>
      </c>
      <c r="I29" s="521">
        <v>0.52889557664516318</v>
      </c>
      <c r="J29" s="398"/>
    </row>
    <row r="30" spans="1:10" x14ac:dyDescent="0.2">
      <c r="A30" s="515"/>
      <c r="B30" s="518" t="s">
        <v>221</v>
      </c>
      <c r="C30" s="517">
        <v>0</v>
      </c>
      <c r="D30" s="186" t="s">
        <v>145</v>
      </c>
      <c r="E30" s="180">
        <v>0</v>
      </c>
      <c r="F30" s="178" t="s">
        <v>145</v>
      </c>
      <c r="G30" s="180">
        <v>374</v>
      </c>
      <c r="H30" s="178">
        <v>-1.3192612137203166</v>
      </c>
      <c r="I30" s="655">
        <v>0.55720266384589023</v>
      </c>
      <c r="J30" s="398"/>
    </row>
    <row r="31" spans="1:10" x14ac:dyDescent="0.2">
      <c r="A31" s="515"/>
      <c r="B31" s="518" t="s">
        <v>222</v>
      </c>
      <c r="C31" s="516">
        <v>65</v>
      </c>
      <c r="D31" s="178" t="s">
        <v>145</v>
      </c>
      <c r="E31" s="177">
        <v>194</v>
      </c>
      <c r="F31" s="178">
        <v>-69.206349206349202</v>
      </c>
      <c r="G31" s="180">
        <v>543</v>
      </c>
      <c r="H31" s="178">
        <v>-66.147132169576068</v>
      </c>
      <c r="I31" s="521">
        <v>0.80898675526288344</v>
      </c>
      <c r="J31" s="398"/>
    </row>
    <row r="32" spans="1:10" x14ac:dyDescent="0.2">
      <c r="A32" s="515"/>
      <c r="B32" s="518" t="s">
        <v>223</v>
      </c>
      <c r="C32" s="517">
        <v>0</v>
      </c>
      <c r="D32" s="178" t="s">
        <v>145</v>
      </c>
      <c r="E32" s="180">
        <v>0</v>
      </c>
      <c r="F32" s="178">
        <v>-100</v>
      </c>
      <c r="G32" s="744">
        <v>130</v>
      </c>
      <c r="H32" s="178">
        <v>-38.967136150234744</v>
      </c>
      <c r="I32" s="521">
        <v>0.19368007032076398</v>
      </c>
      <c r="J32" s="398"/>
    </row>
    <row r="33" spans="1:10" x14ac:dyDescent="0.2">
      <c r="A33" s="515"/>
      <c r="B33" s="518" t="s">
        <v>619</v>
      </c>
      <c r="C33" s="517">
        <v>133</v>
      </c>
      <c r="D33" s="178">
        <v>34.343434343434339</v>
      </c>
      <c r="E33" s="180">
        <v>338</v>
      </c>
      <c r="F33" s="178">
        <v>-19.138755980861244</v>
      </c>
      <c r="G33" s="180">
        <v>476</v>
      </c>
      <c r="H33" s="178">
        <v>-66.096866096866094</v>
      </c>
      <c r="I33" s="521">
        <v>0.70916702671295129</v>
      </c>
      <c r="J33" s="398"/>
    </row>
    <row r="34" spans="1:10" x14ac:dyDescent="0.2">
      <c r="A34" s="515"/>
      <c r="B34" s="518" t="s">
        <v>224</v>
      </c>
      <c r="C34" s="517">
        <v>541</v>
      </c>
      <c r="D34" s="178">
        <v>33.251231527093594</v>
      </c>
      <c r="E34" s="180">
        <v>3771</v>
      </c>
      <c r="F34" s="244">
        <v>109.03547671840354</v>
      </c>
      <c r="G34" s="744">
        <v>7435</v>
      </c>
      <c r="H34" s="751">
        <v>140.22617124394182</v>
      </c>
      <c r="I34" s="521">
        <v>11.077010175652925</v>
      </c>
      <c r="J34" s="398"/>
    </row>
    <row r="35" spans="1:10" x14ac:dyDescent="0.2">
      <c r="A35" s="515"/>
      <c r="B35" s="518" t="s">
        <v>225</v>
      </c>
      <c r="C35" s="517">
        <v>371</v>
      </c>
      <c r="D35" s="734">
        <v>-43.787878787878789</v>
      </c>
      <c r="E35" s="180">
        <v>4504</v>
      </c>
      <c r="F35" s="751">
        <v>-1.8736383442265796</v>
      </c>
      <c r="G35" s="744">
        <v>9391</v>
      </c>
      <c r="H35" s="751">
        <v>20.212493599590374</v>
      </c>
      <c r="I35" s="521">
        <v>13.991150310633035</v>
      </c>
      <c r="J35" s="398"/>
    </row>
    <row r="36" spans="1:10" x14ac:dyDescent="0.2">
      <c r="A36" s="518"/>
      <c r="B36" s="518" t="s">
        <v>227</v>
      </c>
      <c r="C36" s="517">
        <v>0</v>
      </c>
      <c r="D36" s="178" t="s">
        <v>145</v>
      </c>
      <c r="E36" s="180">
        <v>365</v>
      </c>
      <c r="F36" s="178" t="s">
        <v>145</v>
      </c>
      <c r="G36" s="180">
        <v>597</v>
      </c>
      <c r="H36" s="751">
        <v>541.93548387096769</v>
      </c>
      <c r="I36" s="658">
        <v>0.88943847678073928</v>
      </c>
      <c r="J36" s="398"/>
    </row>
    <row r="37" spans="1:10" x14ac:dyDescent="0.2">
      <c r="A37" s="676" t="s">
        <v>675</v>
      </c>
      <c r="B37" s="676"/>
      <c r="C37" s="182">
        <v>1284</v>
      </c>
      <c r="D37" s="183">
        <v>-22.603978300180831</v>
      </c>
      <c r="E37" s="182">
        <v>10763</v>
      </c>
      <c r="F37" s="747">
        <v>10.776039522437216</v>
      </c>
      <c r="G37" s="748">
        <v>22545</v>
      </c>
      <c r="H37" s="747">
        <v>14.750343563902884</v>
      </c>
      <c r="I37" s="749">
        <v>33.588593733704805</v>
      </c>
      <c r="J37" s="398"/>
    </row>
    <row r="38" spans="1:10" x14ac:dyDescent="0.2">
      <c r="A38" s="190" t="s">
        <v>191</v>
      </c>
      <c r="B38" s="190"/>
      <c r="C38" s="752">
        <v>4558</v>
      </c>
      <c r="D38" s="191">
        <v>-10.714985308521058</v>
      </c>
      <c r="E38" s="752">
        <v>33063</v>
      </c>
      <c r="F38" s="192">
        <v>3.6457680250783699</v>
      </c>
      <c r="G38" s="752">
        <v>67121</v>
      </c>
      <c r="H38" s="192">
        <v>2.600122286762458</v>
      </c>
      <c r="I38" s="753">
        <v>100</v>
      </c>
      <c r="J38" s="398"/>
    </row>
    <row r="39" spans="1:10" x14ac:dyDescent="0.2">
      <c r="A39" s="194" t="s">
        <v>576</v>
      </c>
      <c r="B39" s="656"/>
      <c r="C39" s="754">
        <v>2858</v>
      </c>
      <c r="D39" s="755">
        <v>0.98939929328621912</v>
      </c>
      <c r="E39" s="754">
        <v>18992</v>
      </c>
      <c r="F39" s="755">
        <v>18.337591127173035</v>
      </c>
      <c r="G39" s="754">
        <v>38057</v>
      </c>
      <c r="H39" s="755">
        <v>15.355703070534387</v>
      </c>
      <c r="I39" s="756">
        <v>56.699095663056276</v>
      </c>
      <c r="J39" s="398"/>
    </row>
    <row r="40" spans="1:10" x14ac:dyDescent="0.2">
      <c r="A40" s="194" t="s">
        <v>577</v>
      </c>
      <c r="B40" s="656"/>
      <c r="C40" s="754">
        <v>1700</v>
      </c>
      <c r="D40" s="755">
        <v>-25.274725274725274</v>
      </c>
      <c r="E40" s="754">
        <v>14071</v>
      </c>
      <c r="F40" s="755">
        <v>-11.229575421109079</v>
      </c>
      <c r="G40" s="754">
        <v>29064</v>
      </c>
      <c r="H40" s="755">
        <v>-10.376514847821394</v>
      </c>
      <c r="I40" s="756">
        <v>43.300904336943731</v>
      </c>
      <c r="J40" s="398"/>
    </row>
    <row r="41" spans="1:10" x14ac:dyDescent="0.2">
      <c r="A41" s="196" t="s">
        <v>578</v>
      </c>
      <c r="B41" s="657"/>
      <c r="C41" s="757">
        <v>776</v>
      </c>
      <c r="D41" s="758">
        <v>-30.090090090090087</v>
      </c>
      <c r="E41" s="757">
        <v>6767</v>
      </c>
      <c r="F41" s="758">
        <v>-16.301793444650585</v>
      </c>
      <c r="G41" s="757">
        <v>14115</v>
      </c>
      <c r="H41" s="758">
        <v>-7.5880581380123084</v>
      </c>
      <c r="I41" s="759">
        <v>21.029186096750642</v>
      </c>
    </row>
    <row r="42" spans="1:10" x14ac:dyDescent="0.2">
      <c r="A42" s="196" t="s">
        <v>579</v>
      </c>
      <c r="B42" s="657"/>
      <c r="C42" s="757">
        <v>3782</v>
      </c>
      <c r="D42" s="758">
        <v>-5.3316645807259073</v>
      </c>
      <c r="E42" s="757">
        <v>26296</v>
      </c>
      <c r="F42" s="758">
        <v>10.417803905101826</v>
      </c>
      <c r="G42" s="757">
        <v>53006</v>
      </c>
      <c r="H42" s="758">
        <v>5.7033462290112871</v>
      </c>
      <c r="I42" s="759">
        <v>78.970813903249365</v>
      </c>
    </row>
    <row r="43" spans="1:10" x14ac:dyDescent="0.2">
      <c r="A43" s="661" t="s">
        <v>580</v>
      </c>
      <c r="B43" s="662"/>
      <c r="C43" s="679">
        <v>0</v>
      </c>
      <c r="D43" s="646">
        <v>-100</v>
      </c>
      <c r="E43" s="679">
        <v>167</v>
      </c>
      <c r="F43" s="646">
        <v>-84.636614535418587</v>
      </c>
      <c r="G43" s="760">
        <v>807</v>
      </c>
      <c r="H43" s="761">
        <v>-65.630323679727425</v>
      </c>
      <c r="I43" s="762">
        <v>1.2023062826835118</v>
      </c>
    </row>
    <row r="44" spans="1:10" x14ac:dyDescent="0.2">
      <c r="A44" s="93"/>
      <c r="B44" s="686"/>
      <c r="C44" s="686"/>
      <c r="D44" s="686"/>
      <c r="E44" s="686"/>
      <c r="F44" s="686"/>
      <c r="G44" s="686"/>
      <c r="H44" s="686"/>
      <c r="I44" s="92" t="s">
        <v>228</v>
      </c>
    </row>
    <row r="45" spans="1:10" x14ac:dyDescent="0.2">
      <c r="A45" s="512" t="s">
        <v>516</v>
      </c>
      <c r="B45" s="686"/>
      <c r="C45" s="686"/>
      <c r="D45" s="686"/>
      <c r="E45" s="686"/>
      <c r="F45" s="686"/>
      <c r="G45" s="686"/>
      <c r="H45" s="686"/>
      <c r="I45" s="686"/>
    </row>
    <row r="46" spans="1:10" s="686" customFormat="1" x14ac:dyDescent="0.2">
      <c r="A46" s="512" t="s">
        <v>586</v>
      </c>
    </row>
    <row r="47" spans="1:10" s="686" customFormat="1" x14ac:dyDescent="0.2"/>
    <row r="48" spans="1:10"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row r="275" s="686" customFormat="1" x14ac:dyDescent="0.2"/>
    <row r="276" s="686" customFormat="1" x14ac:dyDescent="0.2"/>
    <row r="277" s="686" customFormat="1" x14ac:dyDescent="0.2"/>
    <row r="278" s="686" customFormat="1" x14ac:dyDescent="0.2"/>
    <row r="279" s="686" customFormat="1" x14ac:dyDescent="0.2"/>
    <row r="280" s="686" customFormat="1" x14ac:dyDescent="0.2"/>
    <row r="281" s="686" customFormat="1" x14ac:dyDescent="0.2"/>
    <row r="282" s="686" customFormat="1" x14ac:dyDescent="0.2"/>
    <row r="283" s="686" customFormat="1" x14ac:dyDescent="0.2"/>
    <row r="284" s="686" customFormat="1" x14ac:dyDescent="0.2"/>
    <row r="285" s="686" customFormat="1" x14ac:dyDescent="0.2"/>
    <row r="286" s="686" customFormat="1" x14ac:dyDescent="0.2"/>
    <row r="287" s="686" customFormat="1" x14ac:dyDescent="0.2"/>
    <row r="288" s="686" customFormat="1" x14ac:dyDescent="0.2"/>
    <row r="289" s="686" customFormat="1" x14ac:dyDescent="0.2"/>
    <row r="290" s="686" customFormat="1" x14ac:dyDescent="0.2"/>
    <row r="291" s="686" customFormat="1" x14ac:dyDescent="0.2"/>
    <row r="292" s="686" customFormat="1" x14ac:dyDescent="0.2"/>
    <row r="293" s="686" customFormat="1" x14ac:dyDescent="0.2"/>
    <row r="294" s="686" customFormat="1" x14ac:dyDescent="0.2"/>
    <row r="295" s="686" customFormat="1" x14ac:dyDescent="0.2"/>
    <row r="296" s="686" customFormat="1" x14ac:dyDescent="0.2"/>
    <row r="297" s="686" customFormat="1" x14ac:dyDescent="0.2"/>
    <row r="298" s="686" customFormat="1" x14ac:dyDescent="0.2"/>
    <row r="299" s="686" customFormat="1" x14ac:dyDescent="0.2"/>
    <row r="300" s="686" customFormat="1" x14ac:dyDescent="0.2"/>
    <row r="301" s="686" customFormat="1" x14ac:dyDescent="0.2"/>
    <row r="302" s="686" customFormat="1" x14ac:dyDescent="0.2"/>
    <row r="303" s="686" customFormat="1" x14ac:dyDescent="0.2"/>
    <row r="304" s="686" customFormat="1" x14ac:dyDescent="0.2"/>
    <row r="305" s="686" customFormat="1" x14ac:dyDescent="0.2"/>
    <row r="306" s="686" customFormat="1" x14ac:dyDescent="0.2"/>
    <row r="307" s="686" customFormat="1" x14ac:dyDescent="0.2"/>
    <row r="308" s="686" customFormat="1" x14ac:dyDescent="0.2"/>
    <row r="309" s="686" customFormat="1" x14ac:dyDescent="0.2"/>
    <row r="310" s="686" customFormat="1" x14ac:dyDescent="0.2"/>
    <row r="311" s="686" customFormat="1" x14ac:dyDescent="0.2"/>
    <row r="312" s="686" customFormat="1" x14ac:dyDescent="0.2"/>
    <row r="313" s="686" customFormat="1" x14ac:dyDescent="0.2"/>
    <row r="314" s="686" customFormat="1" x14ac:dyDescent="0.2"/>
    <row r="315" s="686" customFormat="1" x14ac:dyDescent="0.2"/>
    <row r="316" s="686" customFormat="1" x14ac:dyDescent="0.2"/>
    <row r="317" s="686" customFormat="1" x14ac:dyDescent="0.2"/>
    <row r="318" s="686" customFormat="1" x14ac:dyDescent="0.2"/>
    <row r="319" s="686" customFormat="1" x14ac:dyDescent="0.2"/>
    <row r="320" s="686" customFormat="1" x14ac:dyDescent="0.2"/>
    <row r="321" s="686" customFormat="1" x14ac:dyDescent="0.2"/>
    <row r="322" s="686" customFormat="1" x14ac:dyDescent="0.2"/>
    <row r="323" s="686" customFormat="1" x14ac:dyDescent="0.2"/>
    <row r="324" s="686" customFormat="1" x14ac:dyDescent="0.2"/>
    <row r="325" s="686" customFormat="1" x14ac:dyDescent="0.2"/>
    <row r="326" s="686" customFormat="1" x14ac:dyDescent="0.2"/>
    <row r="327" s="686" customFormat="1" x14ac:dyDescent="0.2"/>
    <row r="328" s="686" customFormat="1" x14ac:dyDescent="0.2"/>
    <row r="329" s="686" customFormat="1" x14ac:dyDescent="0.2"/>
    <row r="330" s="686" customFormat="1" x14ac:dyDescent="0.2"/>
    <row r="331" s="686" customFormat="1" x14ac:dyDescent="0.2"/>
    <row r="332" s="686" customFormat="1" x14ac:dyDescent="0.2"/>
    <row r="333" s="686" customFormat="1" x14ac:dyDescent="0.2"/>
    <row r="334" s="686" customFormat="1" x14ac:dyDescent="0.2"/>
    <row r="335" s="686" customFormat="1" x14ac:dyDescent="0.2"/>
    <row r="336" s="686" customFormat="1" x14ac:dyDescent="0.2"/>
    <row r="337" s="686" customFormat="1" x14ac:dyDescent="0.2"/>
    <row r="338" s="686" customFormat="1" x14ac:dyDescent="0.2"/>
    <row r="339" s="686" customFormat="1" x14ac:dyDescent="0.2"/>
    <row r="340" s="686" customFormat="1" x14ac:dyDescent="0.2"/>
    <row r="341" s="686" customFormat="1" x14ac:dyDescent="0.2"/>
    <row r="342" s="686" customFormat="1" x14ac:dyDescent="0.2"/>
    <row r="343" s="686" customFormat="1" x14ac:dyDescent="0.2"/>
    <row r="344" s="686" customFormat="1" x14ac:dyDescent="0.2"/>
    <row r="345" s="686" customFormat="1" x14ac:dyDescent="0.2"/>
    <row r="346" s="686" customFormat="1" x14ac:dyDescent="0.2"/>
    <row r="347" s="686" customFormat="1" x14ac:dyDescent="0.2"/>
    <row r="348" s="686" customFormat="1" x14ac:dyDescent="0.2"/>
    <row r="349" s="686" customFormat="1" x14ac:dyDescent="0.2"/>
    <row r="350" s="686" customFormat="1" x14ac:dyDescent="0.2"/>
    <row r="351" s="686" customFormat="1" x14ac:dyDescent="0.2"/>
    <row r="352" s="686" customFormat="1" x14ac:dyDescent="0.2"/>
    <row r="353" s="686" customFormat="1" x14ac:dyDescent="0.2"/>
    <row r="354" s="686" customFormat="1" x14ac:dyDescent="0.2"/>
    <row r="355" s="686" customFormat="1" x14ac:dyDescent="0.2"/>
    <row r="356" s="686" customFormat="1" x14ac:dyDescent="0.2"/>
    <row r="357" s="686" customFormat="1" x14ac:dyDescent="0.2"/>
    <row r="358" s="686" customFormat="1" x14ac:dyDescent="0.2"/>
    <row r="359" s="686" customFormat="1" x14ac:dyDescent="0.2"/>
    <row r="360" s="686" customFormat="1" x14ac:dyDescent="0.2"/>
    <row r="361" s="686" customFormat="1" x14ac:dyDescent="0.2"/>
    <row r="362" s="686" customFormat="1" x14ac:dyDescent="0.2"/>
    <row r="363" s="686" customFormat="1" x14ac:dyDescent="0.2"/>
    <row r="364" s="686" customFormat="1" x14ac:dyDescent="0.2"/>
    <row r="365" s="686" customFormat="1" x14ac:dyDescent="0.2"/>
    <row r="366" s="686" customFormat="1" x14ac:dyDescent="0.2"/>
    <row r="367" s="686" customFormat="1" x14ac:dyDescent="0.2"/>
    <row r="368" s="686" customFormat="1" x14ac:dyDescent="0.2"/>
    <row r="369" s="686" customFormat="1" x14ac:dyDescent="0.2"/>
    <row r="370" s="686" customFormat="1" x14ac:dyDescent="0.2"/>
    <row r="371" s="686" customFormat="1" x14ac:dyDescent="0.2"/>
    <row r="372" s="686" customFormat="1" x14ac:dyDescent="0.2"/>
    <row r="373" s="686" customFormat="1" x14ac:dyDescent="0.2"/>
    <row r="374" s="686" customFormat="1" x14ac:dyDescent="0.2"/>
    <row r="375" s="686" customFormat="1" x14ac:dyDescent="0.2"/>
    <row r="376" s="686" customFormat="1" x14ac:dyDescent="0.2"/>
    <row r="377" s="686" customFormat="1" x14ac:dyDescent="0.2"/>
    <row r="378" s="686" customFormat="1" x14ac:dyDescent="0.2"/>
    <row r="379" s="686" customFormat="1" x14ac:dyDescent="0.2"/>
    <row r="380" s="686" customFormat="1" x14ac:dyDescent="0.2"/>
    <row r="381" s="686" customFormat="1" x14ac:dyDescent="0.2"/>
    <row r="382" s="686" customFormat="1" x14ac:dyDescent="0.2"/>
    <row r="383" s="686" customFormat="1" x14ac:dyDescent="0.2"/>
    <row r="384" s="686" customFormat="1" x14ac:dyDescent="0.2"/>
    <row r="385" s="686" customFormat="1" x14ac:dyDescent="0.2"/>
    <row r="386" s="686" customFormat="1" x14ac:dyDescent="0.2"/>
    <row r="387" s="686" customFormat="1" x14ac:dyDescent="0.2"/>
    <row r="388" s="686" customFormat="1" x14ac:dyDescent="0.2"/>
    <row r="389" s="686" customFormat="1" x14ac:dyDescent="0.2"/>
    <row r="390" s="686" customFormat="1" x14ac:dyDescent="0.2"/>
    <row r="391" s="686" customFormat="1" x14ac:dyDescent="0.2"/>
    <row r="392" s="686" customFormat="1" x14ac:dyDescent="0.2"/>
    <row r="393" s="686" customFormat="1" x14ac:dyDescent="0.2"/>
    <row r="394" s="686" customFormat="1" x14ac:dyDescent="0.2"/>
    <row r="395" s="686" customFormat="1" x14ac:dyDescent="0.2"/>
    <row r="396" s="686" customFormat="1" x14ac:dyDescent="0.2"/>
    <row r="397" s="686" customFormat="1" x14ac:dyDescent="0.2"/>
    <row r="398" s="686" customFormat="1" x14ac:dyDescent="0.2"/>
    <row r="399" s="686" customFormat="1" x14ac:dyDescent="0.2"/>
    <row r="400" s="686" customFormat="1" x14ac:dyDescent="0.2"/>
    <row r="401" s="686" customFormat="1" x14ac:dyDescent="0.2"/>
    <row r="402" s="686" customFormat="1" x14ac:dyDescent="0.2"/>
    <row r="403" s="686" customFormat="1" x14ac:dyDescent="0.2"/>
    <row r="404" s="686" customFormat="1" x14ac:dyDescent="0.2"/>
    <row r="405" s="686" customFormat="1" x14ac:dyDescent="0.2"/>
    <row r="406" s="686" customFormat="1" x14ac:dyDescent="0.2"/>
    <row r="407" s="686" customFormat="1" x14ac:dyDescent="0.2"/>
    <row r="408" s="686" customFormat="1" x14ac:dyDescent="0.2"/>
    <row r="409" s="686" customFormat="1" x14ac:dyDescent="0.2"/>
    <row r="410" s="686" customFormat="1" x14ac:dyDescent="0.2"/>
    <row r="411" s="686" customFormat="1" x14ac:dyDescent="0.2"/>
    <row r="412" s="686" customFormat="1" x14ac:dyDescent="0.2"/>
    <row r="413" s="686" customFormat="1" x14ac:dyDescent="0.2"/>
    <row r="414" s="686" customFormat="1" x14ac:dyDescent="0.2"/>
    <row r="415" s="686" customFormat="1" x14ac:dyDescent="0.2"/>
    <row r="416" s="686" customFormat="1" x14ac:dyDescent="0.2"/>
    <row r="417" s="686" customFormat="1" x14ac:dyDescent="0.2"/>
    <row r="418" s="686" customFormat="1" x14ac:dyDescent="0.2"/>
    <row r="419" s="686" customFormat="1" x14ac:dyDescent="0.2"/>
    <row r="420" s="686" customFormat="1" x14ac:dyDescent="0.2"/>
    <row r="421" s="686" customFormat="1" x14ac:dyDescent="0.2"/>
    <row r="422" s="686" customFormat="1" x14ac:dyDescent="0.2"/>
    <row r="423" s="686" customFormat="1" x14ac:dyDescent="0.2"/>
    <row r="424" s="686" customFormat="1" x14ac:dyDescent="0.2"/>
    <row r="425" s="686" customFormat="1" x14ac:dyDescent="0.2"/>
    <row r="426" s="686" customFormat="1" x14ac:dyDescent="0.2"/>
    <row r="427" s="686" customFormat="1" x14ac:dyDescent="0.2"/>
    <row r="428" s="686" customFormat="1" x14ac:dyDescent="0.2"/>
    <row r="429" s="686" customFormat="1" x14ac:dyDescent="0.2"/>
    <row r="430" s="686" customFormat="1" x14ac:dyDescent="0.2"/>
    <row r="431" s="686" customFormat="1" x14ac:dyDescent="0.2"/>
    <row r="432" s="686" customFormat="1" x14ac:dyDescent="0.2"/>
    <row r="433" s="686" customFormat="1" x14ac:dyDescent="0.2"/>
    <row r="434" s="686" customFormat="1" x14ac:dyDescent="0.2"/>
    <row r="435" s="686" customFormat="1" x14ac:dyDescent="0.2"/>
    <row r="436" s="686" customFormat="1" x14ac:dyDescent="0.2"/>
    <row r="437" s="686" customFormat="1" x14ac:dyDescent="0.2"/>
    <row r="438" s="686" customFormat="1" x14ac:dyDescent="0.2"/>
    <row r="439" s="686" customFormat="1" x14ac:dyDescent="0.2"/>
    <row r="440" s="686" customFormat="1" x14ac:dyDescent="0.2"/>
    <row r="441" s="686" customFormat="1" x14ac:dyDescent="0.2"/>
    <row r="442" s="686" customFormat="1" x14ac:dyDescent="0.2"/>
    <row r="443" s="686" customFormat="1" x14ac:dyDescent="0.2"/>
    <row r="444" s="686" customFormat="1" x14ac:dyDescent="0.2"/>
    <row r="445" s="686" customFormat="1" x14ac:dyDescent="0.2"/>
    <row r="446" s="686" customFormat="1" x14ac:dyDescent="0.2"/>
    <row r="447" s="686" customFormat="1" x14ac:dyDescent="0.2"/>
    <row r="448" s="686" customFormat="1" x14ac:dyDescent="0.2"/>
    <row r="449" s="686" customFormat="1" x14ac:dyDescent="0.2"/>
    <row r="450" s="686" customFormat="1" x14ac:dyDescent="0.2"/>
    <row r="451" s="686" customFormat="1" x14ac:dyDescent="0.2"/>
    <row r="452" s="686" customFormat="1" x14ac:dyDescent="0.2"/>
    <row r="453" s="686" customFormat="1" x14ac:dyDescent="0.2"/>
    <row r="454" s="686" customFormat="1" x14ac:dyDescent="0.2"/>
    <row r="455" s="686" customFormat="1" x14ac:dyDescent="0.2"/>
    <row r="456" s="686" customFormat="1" x14ac:dyDescent="0.2"/>
    <row r="457" s="686" customFormat="1" x14ac:dyDescent="0.2"/>
    <row r="458" s="686" customFormat="1" x14ac:dyDescent="0.2"/>
    <row r="459" s="686" customFormat="1" x14ac:dyDescent="0.2"/>
    <row r="460" s="686" customFormat="1" x14ac:dyDescent="0.2"/>
    <row r="461" s="686" customFormat="1" x14ac:dyDescent="0.2"/>
    <row r="462" s="686" customFormat="1" x14ac:dyDescent="0.2"/>
    <row r="463" s="686" customFormat="1" x14ac:dyDescent="0.2"/>
    <row r="464" s="686" customFormat="1" x14ac:dyDescent="0.2"/>
    <row r="465" s="686" customFormat="1" x14ac:dyDescent="0.2"/>
    <row r="466" s="686" customFormat="1" x14ac:dyDescent="0.2"/>
    <row r="467" s="686" customFormat="1" x14ac:dyDescent="0.2"/>
    <row r="468" s="686" customFormat="1" x14ac:dyDescent="0.2"/>
    <row r="469" s="686" customFormat="1" x14ac:dyDescent="0.2"/>
    <row r="470" s="686" customFormat="1" x14ac:dyDescent="0.2"/>
    <row r="471" s="686" customFormat="1" x14ac:dyDescent="0.2"/>
    <row r="472" s="686" customFormat="1" x14ac:dyDescent="0.2"/>
    <row r="473" s="686" customFormat="1" x14ac:dyDescent="0.2"/>
    <row r="474" s="686" customFormat="1" x14ac:dyDescent="0.2"/>
    <row r="475" s="686" customFormat="1" x14ac:dyDescent="0.2"/>
    <row r="476" s="686" customFormat="1" x14ac:dyDescent="0.2"/>
    <row r="477" s="686" customFormat="1" x14ac:dyDescent="0.2"/>
    <row r="478" s="686" customFormat="1" x14ac:dyDescent="0.2"/>
    <row r="479" s="686" customFormat="1" x14ac:dyDescent="0.2"/>
    <row r="480" s="686" customFormat="1" x14ac:dyDescent="0.2"/>
    <row r="481" s="686" customFormat="1" x14ac:dyDescent="0.2"/>
    <row r="482" s="686" customFormat="1" x14ac:dyDescent="0.2"/>
    <row r="483" s="686" customFormat="1" x14ac:dyDescent="0.2"/>
    <row r="484" s="686" customFormat="1" x14ac:dyDescent="0.2"/>
    <row r="485" s="686" customFormat="1" x14ac:dyDescent="0.2"/>
    <row r="486" s="686" customFormat="1" x14ac:dyDescent="0.2"/>
    <row r="487" s="686" customFormat="1" x14ac:dyDescent="0.2"/>
    <row r="488" s="686" customFormat="1" x14ac:dyDescent="0.2"/>
    <row r="489" s="686" customFormat="1" x14ac:dyDescent="0.2"/>
    <row r="490" s="686" customFormat="1" x14ac:dyDescent="0.2"/>
    <row r="491" s="686" customFormat="1" x14ac:dyDescent="0.2"/>
    <row r="492" s="686" customFormat="1" x14ac:dyDescent="0.2"/>
    <row r="493" s="686" customFormat="1" x14ac:dyDescent="0.2"/>
    <row r="494" s="686" customFormat="1" x14ac:dyDescent="0.2"/>
    <row r="495" s="686" customFormat="1" x14ac:dyDescent="0.2"/>
    <row r="496" s="686" customFormat="1" x14ac:dyDescent="0.2"/>
    <row r="497" s="686" customFormat="1" x14ac:dyDescent="0.2"/>
    <row r="498" s="686" customFormat="1" x14ac:dyDescent="0.2"/>
    <row r="499" s="686" customFormat="1" x14ac:dyDescent="0.2"/>
    <row r="500" s="686" customFormat="1" x14ac:dyDescent="0.2"/>
    <row r="501" s="686" customFormat="1" x14ac:dyDescent="0.2"/>
    <row r="502" s="686" customFormat="1" x14ac:dyDescent="0.2"/>
    <row r="503" s="686" customFormat="1" x14ac:dyDescent="0.2"/>
    <row r="504" s="686" customFormat="1" x14ac:dyDescent="0.2"/>
    <row r="505" s="686" customFormat="1" x14ac:dyDescent="0.2"/>
    <row r="506" s="686" customFormat="1" x14ac:dyDescent="0.2"/>
    <row r="507" s="686" customFormat="1" x14ac:dyDescent="0.2"/>
    <row r="508" s="686" customFormat="1" x14ac:dyDescent="0.2"/>
    <row r="509" s="686" customFormat="1" x14ac:dyDescent="0.2"/>
    <row r="510" s="686" customFormat="1" x14ac:dyDescent="0.2"/>
    <row r="511" s="686" customFormat="1" x14ac:dyDescent="0.2"/>
    <row r="512" s="686" customFormat="1" x14ac:dyDescent="0.2"/>
    <row r="513" s="686" customFormat="1" x14ac:dyDescent="0.2"/>
    <row r="514" s="686" customFormat="1" x14ac:dyDescent="0.2"/>
    <row r="515" s="686" customFormat="1" x14ac:dyDescent="0.2"/>
    <row r="516" s="686" customFormat="1" x14ac:dyDescent="0.2"/>
    <row r="517" s="686" customFormat="1" x14ac:dyDescent="0.2"/>
    <row r="518" s="686" customFormat="1" x14ac:dyDescent="0.2"/>
    <row r="519" s="686" customFormat="1" x14ac:dyDescent="0.2"/>
    <row r="520" s="686" customFormat="1" x14ac:dyDescent="0.2"/>
    <row r="521" s="686" customFormat="1" x14ac:dyDescent="0.2"/>
    <row r="522" s="686" customFormat="1" x14ac:dyDescent="0.2"/>
    <row r="523" s="686" customFormat="1" x14ac:dyDescent="0.2"/>
    <row r="524" s="686" customFormat="1" x14ac:dyDescent="0.2"/>
    <row r="525" s="686" customFormat="1" x14ac:dyDescent="0.2"/>
    <row r="526" s="686" customFormat="1" x14ac:dyDescent="0.2"/>
    <row r="527" s="686" customFormat="1" x14ac:dyDescent="0.2"/>
    <row r="528" s="686" customFormat="1" x14ac:dyDescent="0.2"/>
    <row r="529" s="686" customFormat="1" x14ac:dyDescent="0.2"/>
    <row r="530" s="686" customFormat="1" x14ac:dyDescent="0.2"/>
    <row r="531" s="686" customFormat="1" x14ac:dyDescent="0.2"/>
    <row r="532" s="686" customFormat="1" x14ac:dyDescent="0.2"/>
    <row r="533" s="686" customFormat="1" x14ac:dyDescent="0.2"/>
    <row r="534" s="686" customFormat="1" x14ac:dyDescent="0.2"/>
    <row r="535" s="686" customFormat="1" x14ac:dyDescent="0.2"/>
    <row r="536" s="686" customFormat="1" x14ac:dyDescent="0.2"/>
    <row r="537" s="686" customFormat="1" x14ac:dyDescent="0.2"/>
    <row r="538" s="686" customFormat="1" x14ac:dyDescent="0.2"/>
    <row r="539" s="686" customFormat="1" x14ac:dyDescent="0.2"/>
    <row r="540" s="686" customFormat="1" x14ac:dyDescent="0.2"/>
    <row r="541" s="686" customFormat="1" x14ac:dyDescent="0.2"/>
    <row r="542" s="686" customFormat="1" x14ac:dyDescent="0.2"/>
    <row r="543" s="686" customFormat="1" x14ac:dyDescent="0.2"/>
    <row r="544" s="686" customFormat="1" x14ac:dyDescent="0.2"/>
    <row r="545" s="686" customFormat="1" x14ac:dyDescent="0.2"/>
    <row r="546" s="686" customFormat="1" x14ac:dyDescent="0.2"/>
    <row r="547" s="686" customFormat="1" x14ac:dyDescent="0.2"/>
    <row r="548" s="686" customFormat="1" x14ac:dyDescent="0.2"/>
    <row r="549" s="686" customFormat="1" x14ac:dyDescent="0.2"/>
    <row r="550" s="686" customFormat="1" x14ac:dyDescent="0.2"/>
    <row r="551" s="686" customFormat="1" x14ac:dyDescent="0.2"/>
    <row r="552" s="686" customFormat="1" x14ac:dyDescent="0.2"/>
    <row r="553" s="686" customFormat="1" x14ac:dyDescent="0.2"/>
    <row r="554" s="686" customFormat="1" x14ac:dyDescent="0.2"/>
    <row r="555" s="686" customFormat="1" x14ac:dyDescent="0.2"/>
    <row r="556" s="686" customFormat="1" x14ac:dyDescent="0.2"/>
    <row r="557" s="686" customFormat="1" x14ac:dyDescent="0.2"/>
    <row r="558" s="686" customFormat="1" x14ac:dyDescent="0.2"/>
    <row r="559" s="686" customFormat="1" x14ac:dyDescent="0.2"/>
    <row r="560" s="686" customFormat="1" x14ac:dyDescent="0.2"/>
    <row r="561" s="686" customFormat="1" x14ac:dyDescent="0.2"/>
    <row r="562" s="686" customFormat="1" x14ac:dyDescent="0.2"/>
    <row r="563" s="686" customFormat="1" x14ac:dyDescent="0.2"/>
    <row r="564" s="686" customFormat="1" x14ac:dyDescent="0.2"/>
    <row r="565" s="686" customFormat="1" x14ac:dyDescent="0.2"/>
    <row r="566" s="686" customFormat="1" x14ac:dyDescent="0.2"/>
    <row r="567" s="686" customFormat="1" x14ac:dyDescent="0.2"/>
    <row r="568" s="686" customFormat="1" x14ac:dyDescent="0.2"/>
    <row r="569" s="686" customFormat="1" x14ac:dyDescent="0.2"/>
    <row r="570" s="686" customFormat="1" x14ac:dyDescent="0.2"/>
    <row r="571" s="686" customFormat="1" x14ac:dyDescent="0.2"/>
    <row r="572" s="686" customFormat="1" x14ac:dyDescent="0.2"/>
    <row r="573" s="686" customFormat="1" x14ac:dyDescent="0.2"/>
    <row r="574" s="686" customFormat="1" x14ac:dyDescent="0.2"/>
    <row r="575" s="686" customFormat="1" x14ac:dyDescent="0.2"/>
    <row r="576" s="686" customFormat="1" x14ac:dyDescent="0.2"/>
    <row r="577" s="686" customFormat="1" x14ac:dyDescent="0.2"/>
    <row r="578" s="686" customFormat="1" x14ac:dyDescent="0.2"/>
    <row r="579" s="686" customFormat="1" x14ac:dyDescent="0.2"/>
    <row r="580" s="686" customFormat="1" x14ac:dyDescent="0.2"/>
    <row r="581" s="686" customFormat="1" x14ac:dyDescent="0.2"/>
    <row r="582" s="686" customFormat="1" x14ac:dyDescent="0.2"/>
    <row r="583" s="686" customFormat="1" x14ac:dyDescent="0.2"/>
    <row r="584" s="686" customFormat="1" x14ac:dyDescent="0.2"/>
    <row r="585" s="686" customFormat="1" x14ac:dyDescent="0.2"/>
    <row r="586" s="686" customFormat="1" x14ac:dyDescent="0.2"/>
    <row r="587" s="686" customFormat="1" x14ac:dyDescent="0.2"/>
    <row r="588" s="686" customFormat="1" x14ac:dyDescent="0.2"/>
    <row r="589" s="686" customFormat="1" x14ac:dyDescent="0.2"/>
    <row r="590" s="686" customFormat="1" x14ac:dyDescent="0.2"/>
    <row r="591" s="686" customFormat="1" x14ac:dyDescent="0.2"/>
    <row r="592" s="686" customFormat="1" x14ac:dyDescent="0.2"/>
    <row r="593" s="686" customFormat="1" x14ac:dyDescent="0.2"/>
    <row r="594" s="686" customFormat="1" x14ac:dyDescent="0.2"/>
    <row r="595" s="686" customFormat="1" x14ac:dyDescent="0.2"/>
    <row r="596" s="686" customFormat="1" x14ac:dyDescent="0.2"/>
    <row r="597" s="686" customFormat="1" x14ac:dyDescent="0.2"/>
    <row r="598" s="686" customFormat="1" x14ac:dyDescent="0.2"/>
    <row r="599" s="686" customFormat="1" x14ac:dyDescent="0.2"/>
    <row r="600" s="686" customFormat="1" x14ac:dyDescent="0.2"/>
    <row r="601" s="686" customFormat="1" x14ac:dyDescent="0.2"/>
    <row r="602" s="686" customFormat="1" x14ac:dyDescent="0.2"/>
    <row r="603" s="686" customFormat="1" x14ac:dyDescent="0.2"/>
    <row r="604" s="686" customFormat="1" x14ac:dyDescent="0.2"/>
    <row r="605" s="686" customFormat="1" x14ac:dyDescent="0.2"/>
    <row r="606" s="686" customFormat="1" x14ac:dyDescent="0.2"/>
    <row r="607" s="686" customFormat="1" x14ac:dyDescent="0.2"/>
    <row r="608" s="686" customFormat="1" x14ac:dyDescent="0.2"/>
    <row r="609" s="686" customFormat="1" x14ac:dyDescent="0.2"/>
    <row r="610" s="686" customFormat="1" x14ac:dyDescent="0.2"/>
    <row r="611" s="686" customFormat="1" x14ac:dyDescent="0.2"/>
    <row r="612" s="686" customFormat="1" x14ac:dyDescent="0.2"/>
    <row r="613" s="686" customFormat="1" x14ac:dyDescent="0.2"/>
    <row r="614" s="686" customFormat="1" x14ac:dyDescent="0.2"/>
  </sheetData>
  <mergeCells count="5">
    <mergeCell ref="A3:A4"/>
    <mergeCell ref="C3:D3"/>
    <mergeCell ref="E3:F3"/>
    <mergeCell ref="G3:I3"/>
    <mergeCell ref="B3:B4"/>
  </mergeCells>
  <conditionalFormatting sqref="F18">
    <cfRule type="cellIs" dxfId="2160" priority="20" operator="between">
      <formula>0</formula>
      <formula>0.5</formula>
    </cfRule>
    <cfRule type="cellIs" dxfId="2159" priority="21" operator="between">
      <formula>0</formula>
      <formula>0.49</formula>
    </cfRule>
  </conditionalFormatting>
  <conditionalFormatting sqref="F18">
    <cfRule type="cellIs" dxfId="2158" priority="19" stopIfTrue="1" operator="equal">
      <formula>0</formula>
    </cfRule>
  </conditionalFormatting>
  <conditionalFormatting sqref="F33">
    <cfRule type="cellIs" dxfId="2157" priority="14" operator="between">
      <formula>0</formula>
      <formula>0.5</formula>
    </cfRule>
    <cfRule type="cellIs" dxfId="2156" priority="15" operator="between">
      <formula>0</formula>
      <formula>0.49</formula>
    </cfRule>
  </conditionalFormatting>
  <conditionalFormatting sqref="F33">
    <cfRule type="cellIs" dxfId="2155" priority="13" stopIfTrue="1" operator="equal">
      <formula>0</formula>
    </cfRule>
  </conditionalFormatting>
  <conditionalFormatting sqref="I35">
    <cfRule type="cellIs" dxfId="2154" priority="8" operator="between">
      <formula>0</formula>
      <formula>0.5</formula>
    </cfRule>
    <cfRule type="cellIs" dxfId="2153" priority="9" operator="between">
      <formula>0</formula>
      <formula>0.49</formula>
    </cfRule>
  </conditionalFormatting>
  <conditionalFormatting sqref="F34">
    <cfRule type="cellIs" dxfId="2152" priority="5" operator="between">
      <formula>0</formula>
      <formula>0.5</formula>
    </cfRule>
    <cfRule type="cellIs" dxfId="2151" priority="6" operator="between">
      <formula>0</formula>
      <formula>0.49</formula>
    </cfRule>
  </conditionalFormatting>
  <conditionalFormatting sqref="F34">
    <cfRule type="cellIs" dxfId="2150" priority="4" stopIfTrue="1" operator="equal">
      <formula>0</formula>
    </cfRule>
  </conditionalFormatting>
  <conditionalFormatting sqref="I36">
    <cfRule type="cellIs" dxfId="2149" priority="2" operator="between">
      <formula>0</formula>
      <formula>0.5</formula>
    </cfRule>
    <cfRule type="cellIs" dxfId="2148"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230</v>
      </c>
      <c r="B1" s="1"/>
      <c r="C1" s="1"/>
      <c r="D1" s="1"/>
      <c r="E1" s="1"/>
      <c r="F1" s="1"/>
      <c r="G1" s="1"/>
      <c r="H1" s="1"/>
    </row>
    <row r="2" spans="1:8" x14ac:dyDescent="0.2">
      <c r="A2" s="1"/>
      <c r="B2" s="1"/>
      <c r="C2" s="1"/>
      <c r="D2" s="1"/>
      <c r="E2" s="1"/>
      <c r="F2" s="1"/>
      <c r="G2" s="61" t="s">
        <v>231</v>
      </c>
      <c r="H2" s="1"/>
    </row>
    <row r="3" spans="1:8" x14ac:dyDescent="0.2">
      <c r="A3" s="78"/>
      <c r="B3" s="892">
        <f>INDICE!A3</f>
        <v>43252</v>
      </c>
      <c r="C3" s="893"/>
      <c r="D3" s="893" t="s">
        <v>115</v>
      </c>
      <c r="E3" s="893"/>
      <c r="F3" s="893" t="s">
        <v>116</v>
      </c>
      <c r="G3" s="893"/>
      <c r="H3" s="1"/>
    </row>
    <row r="4" spans="1:8" x14ac:dyDescent="0.2">
      <c r="A4" s="80"/>
      <c r="B4" s="868" t="s">
        <v>56</v>
      </c>
      <c r="C4" s="868" t="s">
        <v>484</v>
      </c>
      <c r="D4" s="868" t="s">
        <v>56</v>
      </c>
      <c r="E4" s="868" t="s">
        <v>484</v>
      </c>
      <c r="F4" s="868" t="s">
        <v>56</v>
      </c>
      <c r="G4" s="869" t="s">
        <v>484</v>
      </c>
      <c r="H4" s="1"/>
    </row>
    <row r="5" spans="1:8" x14ac:dyDescent="0.2">
      <c r="A5" s="202" t="s">
        <v>8</v>
      </c>
      <c r="B5" s="522">
        <v>60.740311349543624</v>
      </c>
      <c r="C5" s="659">
        <v>48.342421543442931</v>
      </c>
      <c r="D5" s="522">
        <v>56.079555196836452</v>
      </c>
      <c r="E5" s="659">
        <v>22.747142149033152</v>
      </c>
      <c r="F5" s="522">
        <v>51.012249295070781</v>
      </c>
      <c r="G5" s="659">
        <v>18.886440120491496</v>
      </c>
      <c r="H5" s="1"/>
    </row>
    <row r="6" spans="1:8" x14ac:dyDescent="0.2">
      <c r="A6" s="1"/>
      <c r="B6" s="1"/>
      <c r="C6" s="1"/>
      <c r="D6" s="1"/>
      <c r="E6" s="1"/>
      <c r="F6" s="1"/>
      <c r="G6" s="92" t="s">
        <v>228</v>
      </c>
      <c r="H6" s="1"/>
    </row>
    <row r="7" spans="1:8" x14ac:dyDescent="0.2">
      <c r="A7" s="93" t="s">
        <v>128</v>
      </c>
      <c r="B7" s="1"/>
      <c r="C7" s="1"/>
      <c r="D7" s="1"/>
      <c r="E7" s="1"/>
      <c r="F7" s="1"/>
      <c r="G7" s="1"/>
      <c r="H7" s="1"/>
    </row>
    <row r="21" spans="7:7" x14ac:dyDescent="0.2">
      <c r="G21" t="s">
        <v>563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03" t="s">
        <v>488</v>
      </c>
      <c r="B1" s="203"/>
      <c r="C1" s="204"/>
      <c r="D1" s="204"/>
      <c r="E1" s="204"/>
      <c r="F1" s="204"/>
      <c r="G1" s="204"/>
      <c r="H1" s="205"/>
    </row>
    <row r="2" spans="1:8" x14ac:dyDescent="0.2">
      <c r="A2" s="206"/>
      <c r="B2" s="206"/>
      <c r="C2" s="207"/>
      <c r="D2" s="207"/>
      <c r="E2" s="207"/>
      <c r="F2" s="207"/>
      <c r="G2" s="207"/>
      <c r="H2" s="208" t="s">
        <v>154</v>
      </c>
    </row>
    <row r="3" spans="1:8" ht="14.1" customHeight="1" x14ac:dyDescent="0.2">
      <c r="A3" s="209"/>
      <c r="B3" s="892">
        <f>INDICE!A3</f>
        <v>43252</v>
      </c>
      <c r="C3" s="893"/>
      <c r="D3" s="893" t="s">
        <v>115</v>
      </c>
      <c r="E3" s="893"/>
      <c r="F3" s="893" t="s">
        <v>116</v>
      </c>
      <c r="G3" s="893"/>
      <c r="H3" s="893"/>
    </row>
    <row r="4" spans="1:8" x14ac:dyDescent="0.2">
      <c r="A4" s="210"/>
      <c r="B4" s="71" t="s">
        <v>47</v>
      </c>
      <c r="C4" s="71" t="s">
        <v>484</v>
      </c>
      <c r="D4" s="71" t="s">
        <v>47</v>
      </c>
      <c r="E4" s="71" t="s">
        <v>484</v>
      </c>
      <c r="F4" s="71" t="s">
        <v>47</v>
      </c>
      <c r="G4" s="72" t="s">
        <v>484</v>
      </c>
      <c r="H4" s="72" t="s">
        <v>106</v>
      </c>
    </row>
    <row r="5" spans="1:8" x14ac:dyDescent="0.2">
      <c r="A5" s="210" t="s">
        <v>232</v>
      </c>
      <c r="B5" s="211"/>
      <c r="C5" s="211"/>
      <c r="D5" s="211"/>
      <c r="E5" s="211"/>
      <c r="F5" s="211"/>
      <c r="G5" s="212"/>
      <c r="H5" s="213"/>
    </row>
    <row r="6" spans="1:8" x14ac:dyDescent="0.2">
      <c r="A6" s="214" t="s">
        <v>440</v>
      </c>
      <c r="B6" s="629">
        <v>100</v>
      </c>
      <c r="C6" s="524">
        <v>-25.373134328358208</v>
      </c>
      <c r="D6" s="326">
        <v>649</v>
      </c>
      <c r="E6" s="524">
        <v>-23.286052009456267</v>
      </c>
      <c r="F6" s="326">
        <v>1099</v>
      </c>
      <c r="G6" s="524">
        <v>-35.008870490833829</v>
      </c>
      <c r="H6" s="524">
        <v>5.337024087024087</v>
      </c>
    </row>
    <row r="7" spans="1:8" x14ac:dyDescent="0.2">
      <c r="A7" s="214" t="s">
        <v>48</v>
      </c>
      <c r="B7" s="629">
        <v>2</v>
      </c>
      <c r="C7" s="524">
        <v>-80</v>
      </c>
      <c r="D7" s="629">
        <v>90</v>
      </c>
      <c r="E7" s="524">
        <v>-63.414634146341463</v>
      </c>
      <c r="F7" s="326">
        <v>281</v>
      </c>
      <c r="G7" s="524">
        <v>-13.803680981595093</v>
      </c>
      <c r="H7" s="524">
        <v>1.3646076146076147</v>
      </c>
    </row>
    <row r="8" spans="1:8" x14ac:dyDescent="0.2">
      <c r="A8" s="214" t="s">
        <v>49</v>
      </c>
      <c r="B8" s="629">
        <v>171</v>
      </c>
      <c r="C8" s="524">
        <v>-10</v>
      </c>
      <c r="D8" s="326">
        <v>682</v>
      </c>
      <c r="E8" s="524">
        <v>-38.888888888888893</v>
      </c>
      <c r="F8" s="326">
        <v>1806</v>
      </c>
      <c r="G8" s="524">
        <v>-20.962800875273523</v>
      </c>
      <c r="H8" s="524">
        <v>8.7703962703962706</v>
      </c>
    </row>
    <row r="9" spans="1:8" x14ac:dyDescent="0.2">
      <c r="A9" s="214" t="s">
        <v>124</v>
      </c>
      <c r="B9" s="629">
        <v>742</v>
      </c>
      <c r="C9" s="524">
        <v>76.666666666666671</v>
      </c>
      <c r="D9" s="326">
        <v>3432</v>
      </c>
      <c r="E9" s="524">
        <v>13.642384105960264</v>
      </c>
      <c r="F9" s="326">
        <v>6461</v>
      </c>
      <c r="G9" s="524">
        <v>15.975587865733262</v>
      </c>
      <c r="H9" s="524">
        <v>31.376262626262623</v>
      </c>
    </row>
    <row r="10" spans="1:8" x14ac:dyDescent="0.2">
      <c r="A10" s="214" t="s">
        <v>125</v>
      </c>
      <c r="B10" s="629">
        <v>463</v>
      </c>
      <c r="C10" s="524">
        <v>-26.740506329113924</v>
      </c>
      <c r="D10" s="326">
        <v>3547</v>
      </c>
      <c r="E10" s="524">
        <v>3.8957234915055658</v>
      </c>
      <c r="F10" s="326">
        <v>7153</v>
      </c>
      <c r="G10" s="524">
        <v>4.576023391812865</v>
      </c>
      <c r="H10" s="524">
        <v>34.736790986790986</v>
      </c>
    </row>
    <row r="11" spans="1:8" x14ac:dyDescent="0.2">
      <c r="A11" s="214" t="s">
        <v>233</v>
      </c>
      <c r="B11" s="629">
        <v>219</v>
      </c>
      <c r="C11" s="524">
        <v>-6.8085106382978724</v>
      </c>
      <c r="D11" s="326">
        <v>1804</v>
      </c>
      <c r="E11" s="524">
        <v>-5.7963446475195823</v>
      </c>
      <c r="F11" s="326">
        <v>3792</v>
      </c>
      <c r="G11" s="524">
        <v>7.7578857630008518</v>
      </c>
      <c r="H11" s="524">
        <v>18.414918414918414</v>
      </c>
    </row>
    <row r="12" spans="1:8" x14ac:dyDescent="0.2">
      <c r="A12" s="217" t="s">
        <v>234</v>
      </c>
      <c r="B12" s="630">
        <v>1697</v>
      </c>
      <c r="C12" s="219">
        <v>4.6884639111659476</v>
      </c>
      <c r="D12" s="218">
        <v>10204</v>
      </c>
      <c r="E12" s="219">
        <v>-3.3437529601212463</v>
      </c>
      <c r="F12" s="218">
        <v>20592</v>
      </c>
      <c r="G12" s="219">
        <v>1.7793594306049825</v>
      </c>
      <c r="H12" s="219">
        <v>100</v>
      </c>
    </row>
    <row r="13" spans="1:8" x14ac:dyDescent="0.2">
      <c r="A13" s="181" t="s">
        <v>235</v>
      </c>
      <c r="B13" s="631"/>
      <c r="C13" s="221"/>
      <c r="D13" s="220"/>
      <c r="E13" s="221"/>
      <c r="F13" s="220"/>
      <c r="G13" s="221"/>
      <c r="H13" s="221"/>
    </row>
    <row r="14" spans="1:8" x14ac:dyDescent="0.2">
      <c r="A14" s="214" t="s">
        <v>440</v>
      </c>
      <c r="B14" s="629">
        <v>46</v>
      </c>
      <c r="C14" s="648">
        <v>-28.125</v>
      </c>
      <c r="D14" s="326">
        <v>235</v>
      </c>
      <c r="E14" s="524">
        <v>-14.855072463768115</v>
      </c>
      <c r="F14" s="326">
        <v>522</v>
      </c>
      <c r="G14" s="524">
        <v>-2.9739776951672861</v>
      </c>
      <c r="H14" s="524">
        <v>2.0482636845203062</v>
      </c>
    </row>
    <row r="15" spans="1:8" x14ac:dyDescent="0.2">
      <c r="A15" s="214" t="s">
        <v>48</v>
      </c>
      <c r="B15" s="629">
        <v>399</v>
      </c>
      <c r="C15" s="524">
        <v>31.25</v>
      </c>
      <c r="D15" s="326">
        <v>2229</v>
      </c>
      <c r="E15" s="524">
        <v>-4.784280222127296</v>
      </c>
      <c r="F15" s="326">
        <v>4528</v>
      </c>
      <c r="G15" s="524">
        <v>2.5594563986409966</v>
      </c>
      <c r="H15" s="524">
        <v>17.767314106337061</v>
      </c>
    </row>
    <row r="16" spans="1:8" x14ac:dyDescent="0.2">
      <c r="A16" s="214" t="s">
        <v>49</v>
      </c>
      <c r="B16" s="629">
        <v>48</v>
      </c>
      <c r="C16" s="648">
        <v>65.517241379310349</v>
      </c>
      <c r="D16" s="326">
        <v>283</v>
      </c>
      <c r="E16" s="524">
        <v>60.79545454545454</v>
      </c>
      <c r="F16" s="326">
        <v>685</v>
      </c>
      <c r="G16" s="524">
        <v>79.319371727748688</v>
      </c>
      <c r="H16" s="524">
        <v>2.6878556013341179</v>
      </c>
    </row>
    <row r="17" spans="1:8" x14ac:dyDescent="0.2">
      <c r="A17" s="214" t="s">
        <v>124</v>
      </c>
      <c r="B17" s="629">
        <v>737</v>
      </c>
      <c r="C17" s="524">
        <v>-6.1146496815286628</v>
      </c>
      <c r="D17" s="326">
        <v>3556</v>
      </c>
      <c r="E17" s="524">
        <v>-3.8918918918918917</v>
      </c>
      <c r="F17" s="326">
        <v>7987</v>
      </c>
      <c r="G17" s="524">
        <v>5.4111125775372839</v>
      </c>
      <c r="H17" s="524">
        <v>31.340003923876793</v>
      </c>
    </row>
    <row r="18" spans="1:8" x14ac:dyDescent="0.2">
      <c r="A18" s="214" t="s">
        <v>125</v>
      </c>
      <c r="B18" s="629">
        <v>269</v>
      </c>
      <c r="C18" s="524">
        <v>0.74906367041198507</v>
      </c>
      <c r="D18" s="326">
        <v>1881</v>
      </c>
      <c r="E18" s="524">
        <v>12.5</v>
      </c>
      <c r="F18" s="326">
        <v>3851</v>
      </c>
      <c r="G18" s="524">
        <v>4.0248514316585631</v>
      </c>
      <c r="H18" s="524">
        <v>15.110849519325093</v>
      </c>
    </row>
    <row r="19" spans="1:8" x14ac:dyDescent="0.2">
      <c r="A19" s="214" t="s">
        <v>233</v>
      </c>
      <c r="B19" s="629">
        <v>578</v>
      </c>
      <c r="C19" s="524">
        <v>-9.4043887147335425</v>
      </c>
      <c r="D19" s="326">
        <v>3966</v>
      </c>
      <c r="E19" s="524">
        <v>4.7820343461030381</v>
      </c>
      <c r="F19" s="326">
        <v>7912</v>
      </c>
      <c r="G19" s="524">
        <v>-0.71527167775128619</v>
      </c>
      <c r="H19" s="524">
        <v>31.045713164606632</v>
      </c>
    </row>
    <row r="20" spans="1:8" x14ac:dyDescent="0.2">
      <c r="A20" s="222" t="s">
        <v>236</v>
      </c>
      <c r="B20" s="632">
        <v>2077</v>
      </c>
      <c r="C20" s="224">
        <v>-0.47915668423574509</v>
      </c>
      <c r="D20" s="223">
        <v>12150</v>
      </c>
      <c r="E20" s="224">
        <v>1.6736401673640167</v>
      </c>
      <c r="F20" s="223">
        <v>25485</v>
      </c>
      <c r="G20" s="224">
        <v>3.6692022942683971</v>
      </c>
      <c r="H20" s="224">
        <v>100</v>
      </c>
    </row>
    <row r="21" spans="1:8" x14ac:dyDescent="0.2">
      <c r="A21" s="181" t="s">
        <v>489</v>
      </c>
      <c r="B21" s="633"/>
      <c r="C21" s="526"/>
      <c r="D21" s="525"/>
      <c r="E21" s="526"/>
      <c r="F21" s="525"/>
      <c r="G21" s="526"/>
      <c r="H21" s="526"/>
    </row>
    <row r="22" spans="1:8" x14ac:dyDescent="0.2">
      <c r="A22" s="214" t="s">
        <v>440</v>
      </c>
      <c r="B22" s="629">
        <v>-54</v>
      </c>
      <c r="C22" s="524">
        <v>-22.857142857142858</v>
      </c>
      <c r="D22" s="326">
        <v>-414</v>
      </c>
      <c r="E22" s="524">
        <v>-27.368421052631582</v>
      </c>
      <c r="F22" s="326">
        <v>-577</v>
      </c>
      <c r="G22" s="524">
        <v>-49.956634865568084</v>
      </c>
      <c r="H22" s="527" t="s">
        <v>490</v>
      </c>
    </row>
    <row r="23" spans="1:8" x14ac:dyDescent="0.2">
      <c r="A23" s="214" t="s">
        <v>48</v>
      </c>
      <c r="B23" s="629">
        <v>397</v>
      </c>
      <c r="C23" s="524">
        <v>35.034013605442176</v>
      </c>
      <c r="D23" s="326">
        <v>2139</v>
      </c>
      <c r="E23" s="524">
        <v>2.100238663484487</v>
      </c>
      <c r="F23" s="326">
        <v>4247</v>
      </c>
      <c r="G23" s="524">
        <v>3.8640254340914648</v>
      </c>
      <c r="H23" s="527" t="s">
        <v>490</v>
      </c>
    </row>
    <row r="24" spans="1:8" x14ac:dyDescent="0.2">
      <c r="A24" s="214" t="s">
        <v>49</v>
      </c>
      <c r="B24" s="629">
        <v>-123</v>
      </c>
      <c r="C24" s="524">
        <v>-23.602484472049689</v>
      </c>
      <c r="D24" s="326">
        <v>-399</v>
      </c>
      <c r="E24" s="524">
        <v>-57.553191489361701</v>
      </c>
      <c r="F24" s="326">
        <v>-1121</v>
      </c>
      <c r="G24" s="524">
        <v>-41.093011035207567</v>
      </c>
      <c r="H24" s="527" t="s">
        <v>490</v>
      </c>
    </row>
    <row r="25" spans="1:8" x14ac:dyDescent="0.2">
      <c r="A25" s="214" t="s">
        <v>124</v>
      </c>
      <c r="B25" s="629">
        <v>-5</v>
      </c>
      <c r="C25" s="524">
        <v>-101.36986301369863</v>
      </c>
      <c r="D25" s="326">
        <v>124</v>
      </c>
      <c r="E25" s="524">
        <v>-81.764705882352942</v>
      </c>
      <c r="F25" s="326">
        <v>1526</v>
      </c>
      <c r="G25" s="524">
        <v>-23.928215353938185</v>
      </c>
      <c r="H25" s="527" t="s">
        <v>490</v>
      </c>
    </row>
    <row r="26" spans="1:8" x14ac:dyDescent="0.2">
      <c r="A26" s="214" t="s">
        <v>125</v>
      </c>
      <c r="B26" s="629">
        <v>-194</v>
      </c>
      <c r="C26" s="524">
        <v>-46.849315068493155</v>
      </c>
      <c r="D26" s="326">
        <v>-1666</v>
      </c>
      <c r="E26" s="524">
        <v>-4.3628013777267505</v>
      </c>
      <c r="F26" s="326">
        <v>-3302</v>
      </c>
      <c r="G26" s="524">
        <v>5.2262587635436581</v>
      </c>
      <c r="H26" s="527" t="s">
        <v>490</v>
      </c>
    </row>
    <row r="27" spans="1:8" x14ac:dyDescent="0.2">
      <c r="A27" s="214" t="s">
        <v>233</v>
      </c>
      <c r="B27" s="629">
        <v>359</v>
      </c>
      <c r="C27" s="524">
        <v>-10.918114143920596</v>
      </c>
      <c r="D27" s="326">
        <v>2162</v>
      </c>
      <c r="E27" s="524">
        <v>15.614973262032086</v>
      </c>
      <c r="F27" s="326">
        <v>4120</v>
      </c>
      <c r="G27" s="524">
        <v>-7.415730337078652</v>
      </c>
      <c r="H27" s="527" t="s">
        <v>490</v>
      </c>
    </row>
    <row r="28" spans="1:8" x14ac:dyDescent="0.2">
      <c r="A28" s="222" t="s">
        <v>237</v>
      </c>
      <c r="B28" s="632">
        <v>380</v>
      </c>
      <c r="C28" s="224">
        <v>-18.454935622317599</v>
      </c>
      <c r="D28" s="223">
        <v>1946</v>
      </c>
      <c r="E28" s="224">
        <v>39.698492462311556</v>
      </c>
      <c r="F28" s="223">
        <v>4893</v>
      </c>
      <c r="G28" s="224">
        <v>12.456906458285452</v>
      </c>
      <c r="H28" s="523" t="s">
        <v>490</v>
      </c>
    </row>
    <row r="29" spans="1:8" x14ac:dyDescent="0.2">
      <c r="A29" s="93" t="s">
        <v>128</v>
      </c>
      <c r="B29" s="215"/>
      <c r="C29" s="215"/>
      <c r="D29" s="215"/>
      <c r="E29" s="215"/>
      <c r="F29" s="215"/>
      <c r="G29" s="215"/>
      <c r="H29" s="225" t="s">
        <v>228</v>
      </c>
    </row>
    <row r="30" spans="1:8" x14ac:dyDescent="0.2">
      <c r="A30" s="160" t="s">
        <v>586</v>
      </c>
      <c r="B30" s="215"/>
      <c r="C30" s="215"/>
      <c r="D30" s="215"/>
      <c r="E30" s="215"/>
      <c r="F30" s="215"/>
      <c r="G30" s="216"/>
      <c r="H30" s="216"/>
    </row>
    <row r="31" spans="1:8" x14ac:dyDescent="0.2">
      <c r="A31" s="160" t="s">
        <v>491</v>
      </c>
      <c r="B31" s="215"/>
      <c r="C31" s="215"/>
      <c r="D31" s="215"/>
      <c r="E31" s="215"/>
      <c r="F31" s="215"/>
      <c r="G31" s="216"/>
      <c r="H31" s="216"/>
    </row>
    <row r="33" spans="6:6" x14ac:dyDescent="0.2">
      <c r="F33" s="687"/>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10"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492</v>
      </c>
      <c r="B1" s="203"/>
      <c r="C1" s="1"/>
      <c r="D1" s="1"/>
      <c r="E1" s="1"/>
      <c r="F1" s="1"/>
      <c r="G1" s="1"/>
      <c r="H1" s="1"/>
    </row>
    <row r="2" spans="1:8" x14ac:dyDescent="0.2">
      <c r="A2" s="509"/>
      <c r="B2" s="509"/>
      <c r="C2" s="509"/>
      <c r="D2" s="509"/>
      <c r="E2" s="509"/>
      <c r="F2" s="1"/>
      <c r="G2" s="1"/>
      <c r="H2" s="511" t="s">
        <v>154</v>
      </c>
    </row>
    <row r="3" spans="1:8" ht="14.45" customHeight="1" x14ac:dyDescent="0.2">
      <c r="A3" s="912" t="s">
        <v>486</v>
      </c>
      <c r="B3" s="910" t="s">
        <v>487</v>
      </c>
      <c r="C3" s="895">
        <f>INDICE!A3</f>
        <v>43252</v>
      </c>
      <c r="D3" s="894">
        <v>41671</v>
      </c>
      <c r="E3" s="894">
        <v>41671</v>
      </c>
      <c r="F3" s="893" t="s">
        <v>116</v>
      </c>
      <c r="G3" s="893"/>
      <c r="H3" s="893"/>
    </row>
    <row r="4" spans="1:8" x14ac:dyDescent="0.2">
      <c r="A4" s="913"/>
      <c r="B4" s="911"/>
      <c r="C4" s="96" t="s">
        <v>495</v>
      </c>
      <c r="D4" s="96" t="s">
        <v>496</v>
      </c>
      <c r="E4" s="96" t="s">
        <v>238</v>
      </c>
      <c r="F4" s="96" t="s">
        <v>495</v>
      </c>
      <c r="G4" s="96" t="s">
        <v>496</v>
      </c>
      <c r="H4" s="96" t="s">
        <v>238</v>
      </c>
    </row>
    <row r="5" spans="1:8" x14ac:dyDescent="0.2">
      <c r="A5" s="528"/>
      <c r="B5" s="764" t="s">
        <v>206</v>
      </c>
      <c r="C5" s="177">
        <v>41</v>
      </c>
      <c r="D5" s="177">
        <v>39</v>
      </c>
      <c r="E5" s="227">
        <v>-2</v>
      </c>
      <c r="F5" s="179">
        <v>159</v>
      </c>
      <c r="G5" s="177">
        <v>245</v>
      </c>
      <c r="H5" s="226">
        <v>86</v>
      </c>
    </row>
    <row r="6" spans="1:8" x14ac:dyDescent="0.2">
      <c r="A6" s="528"/>
      <c r="B6" s="764" t="s">
        <v>239</v>
      </c>
      <c r="C6" s="177">
        <v>229</v>
      </c>
      <c r="D6" s="177">
        <v>254</v>
      </c>
      <c r="E6" s="227">
        <v>25</v>
      </c>
      <c r="F6" s="179">
        <v>1910</v>
      </c>
      <c r="G6" s="177">
        <v>2812</v>
      </c>
      <c r="H6" s="227">
        <v>902</v>
      </c>
    </row>
    <row r="7" spans="1:8" x14ac:dyDescent="0.2">
      <c r="A7" s="528"/>
      <c r="B7" s="765" t="s">
        <v>207</v>
      </c>
      <c r="C7" s="180">
        <v>0</v>
      </c>
      <c r="D7" s="180">
        <v>0</v>
      </c>
      <c r="E7" s="228">
        <v>0</v>
      </c>
      <c r="F7" s="180">
        <v>0</v>
      </c>
      <c r="G7" s="180">
        <v>5</v>
      </c>
      <c r="H7" s="227">
        <v>5</v>
      </c>
    </row>
    <row r="8" spans="1:8" x14ac:dyDescent="0.2">
      <c r="A8" s="181" t="s">
        <v>328</v>
      </c>
      <c r="B8" s="182"/>
      <c r="C8" s="182">
        <v>270</v>
      </c>
      <c r="D8" s="182">
        <v>293</v>
      </c>
      <c r="E8" s="229">
        <v>23</v>
      </c>
      <c r="F8" s="182">
        <v>2069</v>
      </c>
      <c r="G8" s="182">
        <v>3062</v>
      </c>
      <c r="H8" s="229">
        <v>993</v>
      </c>
    </row>
    <row r="9" spans="1:8" x14ac:dyDescent="0.2">
      <c r="A9" s="528"/>
      <c r="B9" s="765" t="s">
        <v>208</v>
      </c>
      <c r="C9" s="180">
        <v>7</v>
      </c>
      <c r="D9" s="177">
        <v>6</v>
      </c>
      <c r="E9" s="230">
        <v>-1</v>
      </c>
      <c r="F9" s="180">
        <v>15</v>
      </c>
      <c r="G9" s="177">
        <v>221</v>
      </c>
      <c r="H9" s="230">
        <v>206</v>
      </c>
    </row>
    <row r="10" spans="1:8" x14ac:dyDescent="0.2">
      <c r="A10" s="528"/>
      <c r="B10" s="764" t="s">
        <v>648</v>
      </c>
      <c r="C10" s="177">
        <v>77</v>
      </c>
      <c r="D10" s="177">
        <v>0</v>
      </c>
      <c r="E10" s="227">
        <v>-77</v>
      </c>
      <c r="F10" s="177">
        <v>354</v>
      </c>
      <c r="G10" s="177">
        <v>56</v>
      </c>
      <c r="H10" s="227">
        <v>-298</v>
      </c>
    </row>
    <row r="11" spans="1:8" x14ac:dyDescent="0.2">
      <c r="A11" s="528"/>
      <c r="B11" s="765" t="s">
        <v>240</v>
      </c>
      <c r="C11" s="180">
        <v>0</v>
      </c>
      <c r="D11" s="180">
        <v>53</v>
      </c>
      <c r="E11" s="227">
        <v>53</v>
      </c>
      <c r="F11" s="180">
        <v>45</v>
      </c>
      <c r="G11" s="180">
        <v>995</v>
      </c>
      <c r="H11" s="227">
        <v>950</v>
      </c>
    </row>
    <row r="12" spans="1:8" x14ac:dyDescent="0.2">
      <c r="A12" s="181" t="s">
        <v>493</v>
      </c>
      <c r="B12" s="182"/>
      <c r="C12" s="182">
        <v>84</v>
      </c>
      <c r="D12" s="182">
        <v>59</v>
      </c>
      <c r="E12" s="229">
        <v>-25</v>
      </c>
      <c r="F12" s="182">
        <v>414</v>
      </c>
      <c r="G12" s="182">
        <v>1272</v>
      </c>
      <c r="H12" s="229">
        <v>858</v>
      </c>
    </row>
    <row r="13" spans="1:8" x14ac:dyDescent="0.2">
      <c r="A13" s="528"/>
      <c r="B13" s="765" t="s">
        <v>293</v>
      </c>
      <c r="C13" s="180">
        <v>2</v>
      </c>
      <c r="D13" s="177">
        <v>14</v>
      </c>
      <c r="E13" s="230">
        <v>12</v>
      </c>
      <c r="F13" s="180">
        <v>28</v>
      </c>
      <c r="G13" s="177">
        <v>193</v>
      </c>
      <c r="H13" s="230">
        <v>165</v>
      </c>
    </row>
    <row r="14" spans="1:8" x14ac:dyDescent="0.2">
      <c r="A14" s="528"/>
      <c r="B14" s="765" t="s">
        <v>241</v>
      </c>
      <c r="C14" s="180">
        <v>18</v>
      </c>
      <c r="D14" s="180">
        <v>155</v>
      </c>
      <c r="E14" s="227">
        <v>137</v>
      </c>
      <c r="F14" s="180">
        <v>610</v>
      </c>
      <c r="G14" s="180">
        <v>864</v>
      </c>
      <c r="H14" s="227">
        <v>254</v>
      </c>
    </row>
    <row r="15" spans="1:8" x14ac:dyDescent="0.2">
      <c r="A15" s="528"/>
      <c r="B15" s="765" t="s">
        <v>242</v>
      </c>
      <c r="C15" s="180">
        <v>116</v>
      </c>
      <c r="D15" s="177">
        <v>177</v>
      </c>
      <c r="E15" s="227">
        <v>61</v>
      </c>
      <c r="F15" s="180">
        <v>1113</v>
      </c>
      <c r="G15" s="177">
        <v>2402</v>
      </c>
      <c r="H15" s="227">
        <v>1289</v>
      </c>
    </row>
    <row r="16" spans="1:8" x14ac:dyDescent="0.2">
      <c r="A16" s="528"/>
      <c r="B16" s="765" t="s">
        <v>243</v>
      </c>
      <c r="C16" s="180">
        <v>0</v>
      </c>
      <c r="D16" s="177">
        <v>15</v>
      </c>
      <c r="E16" s="227">
        <v>15</v>
      </c>
      <c r="F16" s="180">
        <v>314</v>
      </c>
      <c r="G16" s="177">
        <v>803</v>
      </c>
      <c r="H16" s="227">
        <v>489</v>
      </c>
    </row>
    <row r="17" spans="1:8" x14ac:dyDescent="0.2">
      <c r="A17" s="528"/>
      <c r="B17" s="765" t="s">
        <v>212</v>
      </c>
      <c r="C17" s="180">
        <v>179</v>
      </c>
      <c r="D17" s="177">
        <v>265</v>
      </c>
      <c r="E17" s="227">
        <v>86</v>
      </c>
      <c r="F17" s="180">
        <v>4243</v>
      </c>
      <c r="G17" s="177">
        <v>2413</v>
      </c>
      <c r="H17" s="227">
        <v>-1830</v>
      </c>
    </row>
    <row r="18" spans="1:8" x14ac:dyDescent="0.2">
      <c r="A18" s="528"/>
      <c r="B18" s="765" t="s">
        <v>307</v>
      </c>
      <c r="C18" s="180">
        <v>12</v>
      </c>
      <c r="D18" s="177">
        <v>18</v>
      </c>
      <c r="E18" s="227">
        <v>6</v>
      </c>
      <c r="F18" s="180">
        <v>114</v>
      </c>
      <c r="G18" s="177">
        <v>401</v>
      </c>
      <c r="H18" s="227">
        <v>287</v>
      </c>
    </row>
    <row r="19" spans="1:8" x14ac:dyDescent="0.2">
      <c r="A19" s="528"/>
      <c r="B19" s="765" t="s">
        <v>615</v>
      </c>
      <c r="C19" s="180">
        <v>142</v>
      </c>
      <c r="D19" s="177">
        <v>110</v>
      </c>
      <c r="E19" s="227">
        <v>-32</v>
      </c>
      <c r="F19" s="180">
        <v>716</v>
      </c>
      <c r="G19" s="177">
        <v>1631</v>
      </c>
      <c r="H19" s="227">
        <v>915</v>
      </c>
    </row>
    <row r="20" spans="1:8" x14ac:dyDescent="0.2">
      <c r="A20" s="528"/>
      <c r="B20" s="765" t="s">
        <v>244</v>
      </c>
      <c r="C20" s="180">
        <v>119</v>
      </c>
      <c r="D20" s="177">
        <v>110</v>
      </c>
      <c r="E20" s="227">
        <v>-9</v>
      </c>
      <c r="F20" s="180">
        <v>1779</v>
      </c>
      <c r="G20" s="177">
        <v>1607</v>
      </c>
      <c r="H20" s="227">
        <v>-172</v>
      </c>
    </row>
    <row r="21" spans="1:8" x14ac:dyDescent="0.2">
      <c r="A21" s="528"/>
      <c r="B21" s="765" t="s">
        <v>214</v>
      </c>
      <c r="C21" s="180">
        <v>19</v>
      </c>
      <c r="D21" s="177">
        <v>58</v>
      </c>
      <c r="E21" s="227">
        <v>39</v>
      </c>
      <c r="F21" s="180">
        <v>405</v>
      </c>
      <c r="G21" s="177">
        <v>521</v>
      </c>
      <c r="H21" s="227">
        <v>116</v>
      </c>
    </row>
    <row r="22" spans="1:8" x14ac:dyDescent="0.2">
      <c r="A22" s="528"/>
      <c r="B22" s="765" t="s">
        <v>215</v>
      </c>
      <c r="C22" s="180">
        <v>68</v>
      </c>
      <c r="D22" s="177">
        <v>0</v>
      </c>
      <c r="E22" s="227">
        <v>-68</v>
      </c>
      <c r="F22" s="180">
        <v>1072</v>
      </c>
      <c r="G22" s="177">
        <v>1</v>
      </c>
      <c r="H22" s="227">
        <v>-1071</v>
      </c>
    </row>
    <row r="23" spans="1:8" x14ac:dyDescent="0.2">
      <c r="A23" s="528"/>
      <c r="B23" s="765" t="s">
        <v>245</v>
      </c>
      <c r="C23" s="180">
        <v>80</v>
      </c>
      <c r="D23" s="177">
        <v>16</v>
      </c>
      <c r="E23" s="227">
        <v>-64</v>
      </c>
      <c r="F23" s="180">
        <v>861</v>
      </c>
      <c r="G23" s="177">
        <v>65</v>
      </c>
      <c r="H23" s="227">
        <v>-796</v>
      </c>
    </row>
    <row r="24" spans="1:8" x14ac:dyDescent="0.2">
      <c r="A24" s="528"/>
      <c r="B24" s="765" t="s">
        <v>246</v>
      </c>
      <c r="C24" s="180">
        <v>0</v>
      </c>
      <c r="D24" s="177">
        <v>60</v>
      </c>
      <c r="E24" s="227">
        <v>60</v>
      </c>
      <c r="F24" s="180">
        <v>151</v>
      </c>
      <c r="G24" s="177">
        <v>734</v>
      </c>
      <c r="H24" s="227">
        <v>583</v>
      </c>
    </row>
    <row r="25" spans="1:8" x14ac:dyDescent="0.2">
      <c r="A25" s="528"/>
      <c r="B25" s="765" t="s">
        <v>247</v>
      </c>
      <c r="C25" s="180">
        <v>102</v>
      </c>
      <c r="D25" s="177">
        <v>279</v>
      </c>
      <c r="E25" s="227">
        <v>177</v>
      </c>
      <c r="F25" s="180">
        <v>1498</v>
      </c>
      <c r="G25" s="177">
        <v>3151</v>
      </c>
      <c r="H25" s="227">
        <v>1653</v>
      </c>
    </row>
    <row r="26" spans="1:8" x14ac:dyDescent="0.2">
      <c r="A26" s="181" t="s">
        <v>477</v>
      </c>
      <c r="B26" s="182"/>
      <c r="C26" s="182">
        <v>857</v>
      </c>
      <c r="D26" s="182">
        <v>1277</v>
      </c>
      <c r="E26" s="229">
        <v>420</v>
      </c>
      <c r="F26" s="182">
        <v>12904</v>
      </c>
      <c r="G26" s="182">
        <v>14786</v>
      </c>
      <c r="H26" s="229">
        <v>1882</v>
      </c>
    </row>
    <row r="27" spans="1:8" x14ac:dyDescent="0.2">
      <c r="A27" s="528"/>
      <c r="B27" s="765" t="s">
        <v>216</v>
      </c>
      <c r="C27" s="180">
        <v>289</v>
      </c>
      <c r="D27" s="177">
        <v>0</v>
      </c>
      <c r="E27" s="227">
        <v>-289</v>
      </c>
      <c r="F27" s="180">
        <v>1912</v>
      </c>
      <c r="G27" s="180">
        <v>36</v>
      </c>
      <c r="H27" s="227">
        <v>-1876</v>
      </c>
    </row>
    <row r="28" spans="1:8" x14ac:dyDescent="0.2">
      <c r="A28" s="529"/>
      <c r="B28" s="765" t="s">
        <v>248</v>
      </c>
      <c r="C28" s="180">
        <v>40</v>
      </c>
      <c r="D28" s="180">
        <v>0</v>
      </c>
      <c r="E28" s="227">
        <v>-40</v>
      </c>
      <c r="F28" s="180">
        <v>210</v>
      </c>
      <c r="G28" s="180">
        <v>0</v>
      </c>
      <c r="H28" s="227">
        <v>-210</v>
      </c>
    </row>
    <row r="29" spans="1:8" x14ac:dyDescent="0.2">
      <c r="A29" s="529"/>
      <c r="B29" s="765" t="s">
        <v>249</v>
      </c>
      <c r="C29" s="180">
        <v>0</v>
      </c>
      <c r="D29" s="177">
        <v>0</v>
      </c>
      <c r="E29" s="227">
        <v>0</v>
      </c>
      <c r="F29" s="180">
        <v>68</v>
      </c>
      <c r="G29" s="177">
        <v>56</v>
      </c>
      <c r="H29" s="227">
        <v>-12</v>
      </c>
    </row>
    <row r="30" spans="1:8" x14ac:dyDescent="0.2">
      <c r="A30" s="529"/>
      <c r="B30" s="765" t="s">
        <v>603</v>
      </c>
      <c r="C30" s="180">
        <v>0</v>
      </c>
      <c r="D30" s="177">
        <v>20</v>
      </c>
      <c r="E30" s="227">
        <v>20</v>
      </c>
      <c r="F30" s="180">
        <v>0</v>
      </c>
      <c r="G30" s="177">
        <v>440</v>
      </c>
      <c r="H30" s="227">
        <v>440</v>
      </c>
    </row>
    <row r="31" spans="1:8" x14ac:dyDescent="0.2">
      <c r="A31" s="529"/>
      <c r="B31" s="765" t="s">
        <v>570</v>
      </c>
      <c r="C31" s="180">
        <v>2</v>
      </c>
      <c r="D31" s="180">
        <v>0</v>
      </c>
      <c r="E31" s="230">
        <v>-2</v>
      </c>
      <c r="F31" s="177">
        <v>75</v>
      </c>
      <c r="G31" s="177">
        <v>242</v>
      </c>
      <c r="H31" s="230">
        <v>167</v>
      </c>
    </row>
    <row r="32" spans="1:8" x14ac:dyDescent="0.2">
      <c r="A32" s="181" t="s">
        <v>369</v>
      </c>
      <c r="B32" s="182"/>
      <c r="C32" s="182">
        <v>331</v>
      </c>
      <c r="D32" s="182">
        <v>20</v>
      </c>
      <c r="E32" s="229">
        <v>-311</v>
      </c>
      <c r="F32" s="182">
        <v>2265</v>
      </c>
      <c r="G32" s="182">
        <v>774</v>
      </c>
      <c r="H32" s="229">
        <v>-1491</v>
      </c>
    </row>
    <row r="33" spans="1:10" x14ac:dyDescent="0.2">
      <c r="A33" s="529"/>
      <c r="B33" s="765" t="s">
        <v>219</v>
      </c>
      <c r="C33" s="180">
        <v>75</v>
      </c>
      <c r="D33" s="177">
        <v>76</v>
      </c>
      <c r="E33" s="227">
        <v>1</v>
      </c>
      <c r="F33" s="180">
        <v>1330</v>
      </c>
      <c r="G33" s="177">
        <v>506</v>
      </c>
      <c r="H33" s="227">
        <v>-824</v>
      </c>
    </row>
    <row r="34" spans="1:10" x14ac:dyDescent="0.2">
      <c r="A34" s="529"/>
      <c r="B34" s="765" t="s">
        <v>224</v>
      </c>
      <c r="C34" s="180">
        <v>0</v>
      </c>
      <c r="D34" s="180">
        <v>0</v>
      </c>
      <c r="E34" s="230">
        <v>0</v>
      </c>
      <c r="F34" s="538">
        <v>457</v>
      </c>
      <c r="G34" s="180">
        <v>4</v>
      </c>
      <c r="H34" s="227">
        <v>-453</v>
      </c>
    </row>
    <row r="35" spans="1:10" x14ac:dyDescent="0.2">
      <c r="A35" s="529"/>
      <c r="B35" s="765" t="s">
        <v>250</v>
      </c>
      <c r="C35" s="180">
        <v>0</v>
      </c>
      <c r="D35" s="180">
        <v>299</v>
      </c>
      <c r="E35" s="227">
        <v>299</v>
      </c>
      <c r="F35" s="180">
        <v>0</v>
      </c>
      <c r="G35" s="180">
        <v>2941</v>
      </c>
      <c r="H35" s="227">
        <v>2941</v>
      </c>
    </row>
    <row r="36" spans="1:10" x14ac:dyDescent="0.2">
      <c r="A36" s="529"/>
      <c r="B36" s="765" t="s">
        <v>226</v>
      </c>
      <c r="C36" s="180">
        <v>0</v>
      </c>
      <c r="D36" s="180">
        <v>7</v>
      </c>
      <c r="E36" s="230">
        <v>7</v>
      </c>
      <c r="F36" s="177">
        <v>105</v>
      </c>
      <c r="G36" s="180">
        <v>643</v>
      </c>
      <c r="H36" s="227">
        <v>538</v>
      </c>
    </row>
    <row r="37" spans="1:10" x14ac:dyDescent="0.2">
      <c r="A37" s="529"/>
      <c r="B37" s="765" t="s">
        <v>227</v>
      </c>
      <c r="C37" s="180">
        <v>0</v>
      </c>
      <c r="D37" s="180">
        <v>13</v>
      </c>
      <c r="E37" s="230">
        <v>13</v>
      </c>
      <c r="F37" s="538">
        <v>121</v>
      </c>
      <c r="G37" s="180">
        <v>1326</v>
      </c>
      <c r="H37" s="227">
        <v>1205</v>
      </c>
    </row>
    <row r="38" spans="1:10" x14ac:dyDescent="0.2">
      <c r="A38" s="677" t="s">
        <v>478</v>
      </c>
      <c r="B38" s="182"/>
      <c r="C38" s="182">
        <v>75</v>
      </c>
      <c r="D38" s="182">
        <v>395</v>
      </c>
      <c r="E38" s="229">
        <v>320</v>
      </c>
      <c r="F38" s="182">
        <v>2013</v>
      </c>
      <c r="G38" s="182">
        <v>5420</v>
      </c>
      <c r="H38" s="229">
        <v>3407</v>
      </c>
    </row>
    <row r="39" spans="1:10" x14ac:dyDescent="0.2">
      <c r="A39" s="529"/>
      <c r="B39" s="765" t="s">
        <v>604</v>
      </c>
      <c r="C39" s="180">
        <v>1</v>
      </c>
      <c r="D39" s="180">
        <v>0</v>
      </c>
      <c r="E39" s="230">
        <v>-1</v>
      </c>
      <c r="F39" s="538">
        <v>71</v>
      </c>
      <c r="G39" s="180">
        <v>48</v>
      </c>
      <c r="H39" s="230">
        <v>-23</v>
      </c>
    </row>
    <row r="40" spans="1:10" x14ac:dyDescent="0.2">
      <c r="A40" s="529"/>
      <c r="B40" s="765" t="s">
        <v>251</v>
      </c>
      <c r="C40" s="180">
        <v>0</v>
      </c>
      <c r="D40" s="180">
        <v>33</v>
      </c>
      <c r="E40" s="763">
        <v>33</v>
      </c>
      <c r="F40" s="538">
        <v>371</v>
      </c>
      <c r="G40" s="180">
        <v>119</v>
      </c>
      <c r="H40" s="227">
        <v>-252</v>
      </c>
    </row>
    <row r="41" spans="1:10" x14ac:dyDescent="0.2">
      <c r="A41" s="529"/>
      <c r="B41" s="765" t="s">
        <v>252</v>
      </c>
      <c r="C41" s="180">
        <v>38</v>
      </c>
      <c r="D41" s="180">
        <v>0</v>
      </c>
      <c r="E41" s="230">
        <v>-38</v>
      </c>
      <c r="F41" s="538">
        <v>201</v>
      </c>
      <c r="G41" s="180">
        <v>0</v>
      </c>
      <c r="H41" s="227">
        <v>-201</v>
      </c>
    </row>
    <row r="42" spans="1:10" x14ac:dyDescent="0.2">
      <c r="A42" s="529"/>
      <c r="B42" s="765" t="s">
        <v>641</v>
      </c>
      <c r="C42" s="180">
        <v>0</v>
      </c>
      <c r="D42" s="180">
        <v>0</v>
      </c>
      <c r="E42" s="230">
        <v>0</v>
      </c>
      <c r="F42" s="538">
        <v>78</v>
      </c>
      <c r="G42" s="180">
        <v>0</v>
      </c>
      <c r="H42" s="230">
        <v>-78</v>
      </c>
    </row>
    <row r="43" spans="1:10" x14ac:dyDescent="0.2">
      <c r="A43" s="529"/>
      <c r="B43" s="765" t="s">
        <v>253</v>
      </c>
      <c r="C43" s="180">
        <v>41</v>
      </c>
      <c r="D43" s="180">
        <v>0</v>
      </c>
      <c r="E43" s="230">
        <v>-41</v>
      </c>
      <c r="F43" s="538">
        <v>206</v>
      </c>
      <c r="G43" s="180">
        <v>4</v>
      </c>
      <c r="H43" s="230">
        <v>-202</v>
      </c>
    </row>
    <row r="44" spans="1:10" x14ac:dyDescent="0.2">
      <c r="A44" s="188" t="s">
        <v>494</v>
      </c>
      <c r="B44" s="188"/>
      <c r="C44" s="182">
        <v>80</v>
      </c>
      <c r="D44" s="182">
        <v>33</v>
      </c>
      <c r="E44" s="231">
        <v>-47</v>
      </c>
      <c r="F44" s="188">
        <v>927</v>
      </c>
      <c r="G44" s="188">
        <v>171</v>
      </c>
      <c r="H44" s="231">
        <v>-756</v>
      </c>
    </row>
    <row r="45" spans="1:10" x14ac:dyDescent="0.2">
      <c r="A45" s="188" t="s">
        <v>554</v>
      </c>
      <c r="B45" s="188"/>
      <c r="C45" s="182">
        <v>0</v>
      </c>
      <c r="D45" s="182">
        <v>0</v>
      </c>
      <c r="E45" s="182">
        <v>0</v>
      </c>
      <c r="F45" s="182">
        <v>0</v>
      </c>
      <c r="G45" s="182">
        <v>0</v>
      </c>
      <c r="H45" s="182">
        <v>0</v>
      </c>
      <c r="J45" s="687"/>
    </row>
    <row r="46" spans="1:10" x14ac:dyDescent="0.2">
      <c r="A46" s="190" t="s">
        <v>114</v>
      </c>
      <c r="B46" s="190"/>
      <c r="C46" s="190">
        <v>1697</v>
      </c>
      <c r="D46" s="232">
        <v>2077</v>
      </c>
      <c r="E46" s="190">
        <v>380</v>
      </c>
      <c r="F46" s="190">
        <v>20592</v>
      </c>
      <c r="G46" s="232">
        <v>25485</v>
      </c>
      <c r="H46" s="190">
        <v>4893</v>
      </c>
    </row>
    <row r="47" spans="1:10" x14ac:dyDescent="0.2">
      <c r="A47" s="313" t="s">
        <v>479</v>
      </c>
      <c r="B47" s="195"/>
      <c r="C47" s="195">
        <v>406</v>
      </c>
      <c r="D47" s="195">
        <v>82</v>
      </c>
      <c r="E47" s="195">
        <v>-324</v>
      </c>
      <c r="F47" s="195">
        <v>4023</v>
      </c>
      <c r="G47" s="195">
        <v>805</v>
      </c>
      <c r="H47" s="195">
        <v>-3218</v>
      </c>
    </row>
    <row r="48" spans="1:10" x14ac:dyDescent="0.2">
      <c r="A48" s="313" t="s">
        <v>480</v>
      </c>
      <c r="B48" s="195"/>
      <c r="C48" s="195">
        <v>1291</v>
      </c>
      <c r="D48" s="195">
        <v>1995</v>
      </c>
      <c r="E48" s="195">
        <v>704</v>
      </c>
      <c r="F48" s="195">
        <v>16569</v>
      </c>
      <c r="G48" s="195">
        <v>24680</v>
      </c>
      <c r="H48" s="195">
        <v>8111</v>
      </c>
    </row>
    <row r="49" spans="1:8" x14ac:dyDescent="0.2">
      <c r="A49" s="665" t="s">
        <v>481</v>
      </c>
      <c r="B49" s="197"/>
      <c r="C49" s="197">
        <v>947</v>
      </c>
      <c r="D49" s="197">
        <v>1312</v>
      </c>
      <c r="E49" s="197">
        <v>365</v>
      </c>
      <c r="F49" s="197">
        <v>12872</v>
      </c>
      <c r="G49" s="197">
        <v>14733</v>
      </c>
      <c r="H49" s="197">
        <v>1861</v>
      </c>
    </row>
    <row r="50" spans="1:8" x14ac:dyDescent="0.2">
      <c r="A50" s="665" t="s">
        <v>482</v>
      </c>
      <c r="B50" s="197"/>
      <c r="C50" s="197">
        <v>750</v>
      </c>
      <c r="D50" s="197">
        <v>765</v>
      </c>
      <c r="E50" s="197">
        <v>15</v>
      </c>
      <c r="F50" s="197">
        <v>7720</v>
      </c>
      <c r="G50" s="197">
        <v>10752</v>
      </c>
      <c r="H50" s="197">
        <v>3032</v>
      </c>
    </row>
    <row r="51" spans="1:8" x14ac:dyDescent="0.2">
      <c r="A51" s="666" t="s">
        <v>483</v>
      </c>
      <c r="B51" s="663"/>
      <c r="C51" s="663">
        <v>687</v>
      </c>
      <c r="D51" s="645">
        <v>994</v>
      </c>
      <c r="E51" s="664">
        <v>307</v>
      </c>
      <c r="F51" s="664">
        <v>10613</v>
      </c>
      <c r="G51" s="664">
        <v>11548</v>
      </c>
      <c r="H51" s="664">
        <v>935</v>
      </c>
    </row>
    <row r="52" spans="1:8" ht="15" x14ac:dyDescent="0.25">
      <c r="B52" s="199"/>
      <c r="C52" s="234"/>
      <c r="D52" s="200"/>
      <c r="E52" s="200"/>
      <c r="F52" s="201"/>
      <c r="G52" s="200"/>
      <c r="H52" s="225" t="s">
        <v>228</v>
      </c>
    </row>
    <row r="53" spans="1:8" x14ac:dyDescent="0.2">
      <c r="A53" s="512" t="s">
        <v>229</v>
      </c>
      <c r="B53" s="686"/>
      <c r="C53" s="686"/>
      <c r="D53" s="686"/>
      <c r="E53" s="686"/>
      <c r="F53" s="686"/>
      <c r="G53" s="686"/>
      <c r="H53" s="686"/>
    </row>
    <row r="54" spans="1:8" x14ac:dyDescent="0.2">
      <c r="C54" s="235"/>
      <c r="D54" s="235"/>
      <c r="E54" s="235"/>
      <c r="F54" s="235"/>
      <c r="G54"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I120"/>
  <sheetViews>
    <sheetView workbookViewId="0"/>
  </sheetViews>
  <sheetFormatPr baseColWidth="10" defaultRowHeight="14.25" x14ac:dyDescent="0.2"/>
  <cols>
    <col min="1" max="1" width="30.625" customWidth="1"/>
    <col min="9" max="35" width="11" style="686"/>
  </cols>
  <sheetData>
    <row r="1" spans="1:8" x14ac:dyDescent="0.2">
      <c r="A1" s="58" t="s">
        <v>30</v>
      </c>
      <c r="B1" s="58"/>
      <c r="C1" s="58"/>
      <c r="D1" s="59"/>
      <c r="E1" s="59"/>
      <c r="F1" s="59"/>
      <c r="G1" s="59"/>
      <c r="H1" s="57"/>
    </row>
    <row r="2" spans="1:8" x14ac:dyDescent="0.2">
      <c r="A2" s="60"/>
      <c r="B2" s="60"/>
      <c r="C2" s="60"/>
      <c r="D2" s="73"/>
      <c r="E2" s="73"/>
      <c r="F2" s="73"/>
      <c r="G2" s="130"/>
      <c r="H2" s="61" t="s">
        <v>154</v>
      </c>
    </row>
    <row r="3" spans="1:8" x14ac:dyDescent="0.2">
      <c r="A3" s="62"/>
      <c r="B3" s="892">
        <f>INDICE!A3</f>
        <v>43252</v>
      </c>
      <c r="C3" s="893"/>
      <c r="D3" s="893" t="s">
        <v>115</v>
      </c>
      <c r="E3" s="893"/>
      <c r="F3" s="893" t="s">
        <v>116</v>
      </c>
      <c r="G3" s="893"/>
      <c r="H3" s="893"/>
    </row>
    <row r="4" spans="1:8" x14ac:dyDescent="0.2">
      <c r="A4" s="74"/>
      <c r="B4" s="71" t="s">
        <v>47</v>
      </c>
      <c r="C4" s="71" t="s">
        <v>484</v>
      </c>
      <c r="D4" s="71" t="s">
        <v>47</v>
      </c>
      <c r="E4" s="71" t="s">
        <v>484</v>
      </c>
      <c r="F4" s="71" t="s">
        <v>47</v>
      </c>
      <c r="G4" s="71" t="s">
        <v>484</v>
      </c>
      <c r="H4" s="72" t="s">
        <v>123</v>
      </c>
    </row>
    <row r="5" spans="1:8" x14ac:dyDescent="0.2">
      <c r="A5" s="214" t="s">
        <v>255</v>
      </c>
      <c r="B5" s="728">
        <v>0</v>
      </c>
      <c r="C5" s="844" t="s">
        <v>145</v>
      </c>
      <c r="D5" s="844">
        <v>0</v>
      </c>
      <c r="E5" s="330">
        <v>-100</v>
      </c>
      <c r="F5" s="844">
        <v>0</v>
      </c>
      <c r="G5" s="330">
        <v>-100</v>
      </c>
      <c r="H5" s="728">
        <v>0</v>
      </c>
    </row>
    <row r="6" spans="1:8" x14ac:dyDescent="0.2">
      <c r="A6" s="214" t="s">
        <v>256</v>
      </c>
      <c r="B6" s="461">
        <v>2.0169999999999999</v>
      </c>
      <c r="C6" s="243">
        <v>-16.89328388957561</v>
      </c>
      <c r="D6" s="242">
        <v>12.146000000000001</v>
      </c>
      <c r="E6" s="243">
        <v>-15.979524073049253</v>
      </c>
      <c r="F6" s="242">
        <v>25.751000000000001</v>
      </c>
      <c r="G6" s="243">
        <v>-0.40609529702970298</v>
      </c>
      <c r="H6" s="569">
        <v>23.557943887614218</v>
      </c>
    </row>
    <row r="7" spans="1:8" x14ac:dyDescent="0.2">
      <c r="A7" s="214" t="s">
        <v>257</v>
      </c>
      <c r="B7" s="461">
        <v>2.2320000000000002</v>
      </c>
      <c r="C7" s="243">
        <v>-38.580077050082558</v>
      </c>
      <c r="D7" s="242">
        <v>13.987</v>
      </c>
      <c r="E7" s="243">
        <v>-4.0013726835964309</v>
      </c>
      <c r="F7" s="242">
        <v>34.633000000000003</v>
      </c>
      <c r="G7" s="243">
        <v>17.547432372806572</v>
      </c>
      <c r="H7" s="569">
        <v>31.683517947254213</v>
      </c>
    </row>
    <row r="8" spans="1:8" x14ac:dyDescent="0.2">
      <c r="A8" s="214" t="s">
        <v>258</v>
      </c>
      <c r="B8" s="461">
        <v>2.8359999999999999</v>
      </c>
      <c r="C8" s="243">
        <v>-19.317211948790895</v>
      </c>
      <c r="D8" s="242">
        <v>18.123000000000001</v>
      </c>
      <c r="E8" s="243">
        <v>-18.254397834912041</v>
      </c>
      <c r="F8" s="242">
        <v>37.514000000000003</v>
      </c>
      <c r="G8" s="243">
        <v>-23.683782244283506</v>
      </c>
      <c r="H8" s="569">
        <v>34.319160692787065</v>
      </c>
    </row>
    <row r="9" spans="1:8" x14ac:dyDescent="0.2">
      <c r="A9" s="214" t="s">
        <v>259</v>
      </c>
      <c r="B9" s="832">
        <v>0</v>
      </c>
      <c r="C9" s="243">
        <v>-100</v>
      </c>
      <c r="D9" s="242">
        <v>3.399</v>
      </c>
      <c r="E9" s="243">
        <v>-54.992055084745758</v>
      </c>
      <c r="F9" s="242">
        <v>10.233000000000001</v>
      </c>
      <c r="G9" s="689">
        <v>-31.478505423865005</v>
      </c>
      <c r="H9" s="569">
        <v>9.3615176032758463</v>
      </c>
    </row>
    <row r="10" spans="1:8" x14ac:dyDescent="0.2">
      <c r="A10" s="214" t="s">
        <v>573</v>
      </c>
      <c r="B10" s="832">
        <v>0.42099999999999999</v>
      </c>
      <c r="C10" s="244">
        <v>434.80691056910564</v>
      </c>
      <c r="D10" s="242">
        <v>0.89900000000000002</v>
      </c>
      <c r="E10" s="243">
        <v>64.381056865971857</v>
      </c>
      <c r="F10" s="242">
        <v>1.1782000000000001</v>
      </c>
      <c r="G10" s="243">
        <v>-16.016822296671183</v>
      </c>
      <c r="H10" s="658">
        <v>1.0778598690686603</v>
      </c>
    </row>
    <row r="11" spans="1:8" x14ac:dyDescent="0.2">
      <c r="A11" s="222" t="s">
        <v>260</v>
      </c>
      <c r="B11" s="245">
        <v>7.5060000000000002</v>
      </c>
      <c r="C11" s="246">
        <v>-30.971185574026176</v>
      </c>
      <c r="D11" s="245">
        <v>48.554000000000002</v>
      </c>
      <c r="E11" s="246">
        <v>-18.190258113324539</v>
      </c>
      <c r="F11" s="245">
        <v>109.3092</v>
      </c>
      <c r="G11" s="246">
        <v>-11.215113440965455</v>
      </c>
      <c r="H11" s="246">
        <v>100</v>
      </c>
    </row>
    <row r="12" spans="1:8" x14ac:dyDescent="0.2">
      <c r="A12" s="247" t="s">
        <v>261</v>
      </c>
      <c r="B12" s="696">
        <v>0.15142030216016111</v>
      </c>
      <c r="C12" s="249"/>
      <c r="D12" s="248">
        <v>0.16473649430983264</v>
      </c>
      <c r="E12" s="249"/>
      <c r="F12" s="248">
        <v>0.18472981640553671</v>
      </c>
      <c r="G12" s="250"/>
      <c r="H12" s="697"/>
    </row>
    <row r="13" spans="1:8" x14ac:dyDescent="0.2">
      <c r="B13" s="66"/>
      <c r="C13" s="66"/>
      <c r="D13" s="66"/>
      <c r="E13" s="66"/>
      <c r="F13" s="66"/>
      <c r="G13" s="244"/>
      <c r="H13" s="70" t="s">
        <v>228</v>
      </c>
    </row>
    <row r="14" spans="1:8" x14ac:dyDescent="0.2">
      <c r="A14" s="251" t="s">
        <v>662</v>
      </c>
      <c r="B14" s="66"/>
      <c r="C14" s="66"/>
      <c r="D14" s="66"/>
      <c r="E14" s="66"/>
      <c r="F14" s="66"/>
      <c r="G14" s="244"/>
      <c r="H14" s="70"/>
    </row>
    <row r="15" spans="1:8" x14ac:dyDescent="0.2">
      <c r="A15" s="251" t="s">
        <v>574</v>
      </c>
      <c r="B15" s="130"/>
      <c r="C15" s="130"/>
      <c r="D15" s="130"/>
      <c r="E15" s="130"/>
      <c r="F15" s="130"/>
      <c r="G15" s="130"/>
      <c r="H15" s="70"/>
    </row>
    <row r="16" spans="1:8" x14ac:dyDescent="0.2">
      <c r="A16" s="512" t="s">
        <v>586</v>
      </c>
      <c r="B16" s="686"/>
      <c r="C16" s="686"/>
      <c r="D16" s="686"/>
      <c r="E16" s="686"/>
      <c r="F16" s="686"/>
      <c r="G16" s="686"/>
      <c r="H16" s="686"/>
    </row>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sheetData>
  <mergeCells count="3">
    <mergeCell ref="B3:C3"/>
    <mergeCell ref="D3:E3"/>
    <mergeCell ref="F3:H3"/>
  </mergeCells>
  <conditionalFormatting sqref="D5:D10 B5:B10 C5">
    <cfRule type="cellIs" dxfId="2147" priority="14" operator="between">
      <formula>0.00001</formula>
      <formula>0.499</formula>
    </cfRule>
  </conditionalFormatting>
  <conditionalFormatting sqref="F10">
    <cfRule type="cellIs" dxfId="2146" priority="12" operator="between">
      <formula>0.00001</formula>
      <formula>0.499</formula>
    </cfRule>
  </conditionalFormatting>
  <conditionalFormatting sqref="G9">
    <cfRule type="cellIs" dxfId="2145" priority="11" operator="between">
      <formula>0.00001</formula>
      <formula>0.499</formula>
    </cfRule>
  </conditionalFormatting>
  <conditionalFormatting sqref="C6">
    <cfRule type="cellIs" dxfId="2144" priority="7" operator="between">
      <formula>0.00001</formula>
      <formula>0.499</formula>
    </cfRule>
  </conditionalFormatting>
  <conditionalFormatting sqref="C7">
    <cfRule type="cellIs" dxfId="2143" priority="5" operator="between">
      <formula>0.00001</formula>
      <formula>0.499</formula>
    </cfRule>
  </conditionalFormatting>
  <conditionalFormatting sqref="H5">
    <cfRule type="cellIs" dxfId="2142" priority="2" operator="between">
      <formula>0.00001</formula>
      <formula>0.499</formula>
    </cfRule>
  </conditionalFormatting>
  <conditionalFormatting sqref="F5">
    <cfRule type="cellIs" dxfId="2141"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BA80"/>
  <sheetViews>
    <sheetView workbookViewId="0">
      <selection activeCell="B10" sqref="B10"/>
    </sheetView>
  </sheetViews>
  <sheetFormatPr baseColWidth="10" defaultRowHeight="14.25" x14ac:dyDescent="0.2"/>
  <cols>
    <col min="1" max="1" width="11" customWidth="1"/>
    <col min="8" max="53" width="11" style="686"/>
  </cols>
  <sheetData>
    <row r="1" spans="1:7" x14ac:dyDescent="0.2">
      <c r="A1" s="6" t="s">
        <v>262</v>
      </c>
      <c r="B1" s="572"/>
      <c r="C1" s="1"/>
      <c r="D1" s="1"/>
      <c r="E1" s="1"/>
      <c r="F1" s="1"/>
      <c r="G1" s="1"/>
    </row>
    <row r="2" spans="1:7" x14ac:dyDescent="0.2">
      <c r="A2" s="1"/>
      <c r="B2" s="1"/>
      <c r="C2" s="1"/>
      <c r="D2" s="1"/>
      <c r="E2" s="1"/>
      <c r="F2" s="1"/>
      <c r="G2" s="61" t="s">
        <v>154</v>
      </c>
    </row>
    <row r="3" spans="1:7" x14ac:dyDescent="0.2">
      <c r="A3" s="62"/>
      <c r="B3" s="895">
        <f>INDICE!A3</f>
        <v>43252</v>
      </c>
      <c r="C3" s="895"/>
      <c r="D3" s="914" t="s">
        <v>115</v>
      </c>
      <c r="E3" s="914"/>
      <c r="F3" s="914" t="s">
        <v>116</v>
      </c>
      <c r="G3" s="914"/>
    </row>
    <row r="4" spans="1:7" x14ac:dyDescent="0.2">
      <c r="A4" s="74"/>
      <c r="B4" s="870" t="s">
        <v>47</v>
      </c>
      <c r="C4" s="261" t="s">
        <v>484</v>
      </c>
      <c r="D4" s="870" t="s">
        <v>47</v>
      </c>
      <c r="E4" s="261" t="s">
        <v>484</v>
      </c>
      <c r="F4" s="870" t="s">
        <v>47</v>
      </c>
      <c r="G4" s="261" t="s">
        <v>484</v>
      </c>
    </row>
    <row r="5" spans="1:7" ht="15" x14ac:dyDescent="0.25">
      <c r="A5" s="566" t="s">
        <v>114</v>
      </c>
      <c r="B5" s="570">
        <v>5182</v>
      </c>
      <c r="C5" s="567">
        <v>-3.6981973610853003</v>
      </c>
      <c r="D5" s="568">
        <v>33390</v>
      </c>
      <c r="E5" s="567">
        <v>3.6634585532443342</v>
      </c>
      <c r="F5" s="571">
        <v>68003</v>
      </c>
      <c r="G5" s="567">
        <v>1.8207136119304654</v>
      </c>
    </row>
    <row r="6" spans="1:7" x14ac:dyDescent="0.2">
      <c r="A6" s="251"/>
      <c r="B6" s="1"/>
      <c r="C6" s="1"/>
      <c r="D6" s="1"/>
      <c r="E6" s="1"/>
      <c r="F6" s="1"/>
      <c r="G6" s="70" t="s">
        <v>228</v>
      </c>
    </row>
    <row r="7" spans="1:7" x14ac:dyDescent="0.2">
      <c r="A7" s="251" t="s">
        <v>662</v>
      </c>
      <c r="B7" s="1"/>
      <c r="C7" s="1"/>
      <c r="D7" s="1"/>
      <c r="E7" s="1"/>
      <c r="F7" s="1"/>
      <c r="G7" s="1"/>
    </row>
    <row r="8" spans="1:7" s="686" customFormat="1" x14ac:dyDescent="0.2"/>
    <row r="9" spans="1:7" s="686" customFormat="1" x14ac:dyDescent="0.2"/>
    <row r="10" spans="1:7" s="686" customFormat="1" x14ac:dyDescent="0.2"/>
    <row r="11" spans="1:7" s="686" customFormat="1" x14ac:dyDescent="0.2"/>
    <row r="12" spans="1:7" s="686" customFormat="1" x14ac:dyDescent="0.2"/>
    <row r="13" spans="1:7" s="686" customFormat="1" x14ac:dyDescent="0.2"/>
    <row r="14" spans="1:7" s="686" customFormat="1" x14ac:dyDescent="0.2"/>
    <row r="15" spans="1:7" s="686" customFormat="1" x14ac:dyDescent="0.2"/>
    <row r="16" spans="1:7"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263</v>
      </c>
      <c r="B1" s="3"/>
      <c r="C1" s="3"/>
      <c r="D1" s="3"/>
      <c r="E1" s="3"/>
      <c r="F1" s="3"/>
      <c r="G1" s="3"/>
    </row>
    <row r="2" spans="1:8" ht="15.75" x14ac:dyDescent="0.25">
      <c r="A2" s="2"/>
      <c r="B2" s="106"/>
      <c r="C2" s="3"/>
      <c r="D2" s="3"/>
      <c r="E2" s="3"/>
      <c r="F2" s="3"/>
      <c r="G2" s="3"/>
      <c r="H2" s="61" t="s">
        <v>154</v>
      </c>
    </row>
    <row r="3" spans="1:8" s="79" customFormat="1" x14ac:dyDescent="0.2">
      <c r="A3" s="78"/>
      <c r="B3" s="892">
        <f>INDICE!A3</f>
        <v>43252</v>
      </c>
      <c r="C3" s="893"/>
      <c r="D3" s="893" t="s">
        <v>115</v>
      </c>
      <c r="E3" s="893"/>
      <c r="F3" s="893" t="s">
        <v>116</v>
      </c>
      <c r="G3" s="893"/>
      <c r="H3" s="893"/>
    </row>
    <row r="4" spans="1:8" s="79" customFormat="1" x14ac:dyDescent="0.2">
      <c r="A4" s="80"/>
      <c r="B4" s="71" t="s">
        <v>47</v>
      </c>
      <c r="C4" s="71" t="s">
        <v>117</v>
      </c>
      <c r="D4" s="71" t="s">
        <v>47</v>
      </c>
      <c r="E4" s="71" t="s">
        <v>118</v>
      </c>
      <c r="F4" s="71" t="s">
        <v>47</v>
      </c>
      <c r="G4" s="72" t="s">
        <v>118</v>
      </c>
      <c r="H4" s="72" t="s">
        <v>123</v>
      </c>
    </row>
    <row r="5" spans="1:8" s="79" customFormat="1" x14ac:dyDescent="0.2">
      <c r="A5" s="81" t="s">
        <v>559</v>
      </c>
      <c r="B5" s="413">
        <v>118</v>
      </c>
      <c r="C5" s="83">
        <v>13.461538461538462</v>
      </c>
      <c r="D5" s="82">
        <v>717</v>
      </c>
      <c r="E5" s="83">
        <v>4.2151162790697674</v>
      </c>
      <c r="F5" s="82">
        <v>1430</v>
      </c>
      <c r="G5" s="83">
        <v>1.203113941967445</v>
      </c>
      <c r="H5" s="416">
        <v>2.1326395623191279</v>
      </c>
    </row>
    <row r="6" spans="1:8" s="79" customFormat="1" x14ac:dyDescent="0.2">
      <c r="A6" s="81" t="s">
        <v>48</v>
      </c>
      <c r="B6" s="414">
        <v>739.23799999999994</v>
      </c>
      <c r="C6" s="85">
        <v>-5.0384091668165469</v>
      </c>
      <c r="D6" s="84">
        <v>4394.83</v>
      </c>
      <c r="E6" s="85">
        <v>-1.4425378799346675</v>
      </c>
      <c r="F6" s="84">
        <v>9036.2089999999989</v>
      </c>
      <c r="G6" s="85">
        <v>-1.7660076067617749</v>
      </c>
      <c r="H6" s="417">
        <v>13.476207557191721</v>
      </c>
    </row>
    <row r="7" spans="1:8" s="79" customFormat="1" x14ac:dyDescent="0.2">
      <c r="A7" s="81" t="s">
        <v>49</v>
      </c>
      <c r="B7" s="414">
        <v>724.43499999999995</v>
      </c>
      <c r="C7" s="85">
        <v>-1.0265742558566253</v>
      </c>
      <c r="D7" s="84">
        <v>5061.8079999999991</v>
      </c>
      <c r="E7" s="85">
        <v>13.794984108114267</v>
      </c>
      <c r="F7" s="84">
        <v>10102.607999999998</v>
      </c>
      <c r="G7" s="85">
        <v>9.7011123210107097</v>
      </c>
      <c r="H7" s="417">
        <v>15.066588463917284</v>
      </c>
    </row>
    <row r="8" spans="1:8" s="79" customFormat="1" x14ac:dyDescent="0.2">
      <c r="A8" s="81" t="s">
        <v>124</v>
      </c>
      <c r="B8" s="414">
        <v>2060.1179999999999</v>
      </c>
      <c r="C8" s="85">
        <v>-5.6466771212709661</v>
      </c>
      <c r="D8" s="84">
        <v>13176.451000000001</v>
      </c>
      <c r="E8" s="85">
        <v>-1.5006876251616328</v>
      </c>
      <c r="F8" s="84">
        <v>27073.122000000003</v>
      </c>
      <c r="G8" s="85">
        <v>-0.66659448366546525</v>
      </c>
      <c r="H8" s="417">
        <v>40.375672064819831</v>
      </c>
    </row>
    <row r="9" spans="1:8" s="79" customFormat="1" x14ac:dyDescent="0.2">
      <c r="A9" s="81" t="s">
        <v>125</v>
      </c>
      <c r="B9" s="414">
        <v>403.57900000000001</v>
      </c>
      <c r="C9" s="85">
        <v>-12.599835412335409</v>
      </c>
      <c r="D9" s="84">
        <v>2836.9540000000002</v>
      </c>
      <c r="E9" s="85">
        <v>1.9782373403126794</v>
      </c>
      <c r="F9" s="84">
        <v>5587.4009999999989</v>
      </c>
      <c r="G9" s="86">
        <v>-3.5385201036191756</v>
      </c>
      <c r="H9" s="417">
        <v>8.3328058903087108</v>
      </c>
    </row>
    <row r="10" spans="1:8" s="79" customFormat="1" x14ac:dyDescent="0.2">
      <c r="A10" s="80" t="s">
        <v>126</v>
      </c>
      <c r="B10" s="415">
        <v>1076.461</v>
      </c>
      <c r="C10" s="85">
        <v>4.5285364018158161</v>
      </c>
      <c r="D10" s="87">
        <v>6773.9660000000003</v>
      </c>
      <c r="E10" s="88">
        <v>11.95159515297073</v>
      </c>
      <c r="F10" s="87">
        <v>13823.716</v>
      </c>
      <c r="G10" s="88">
        <v>6.0666798996980562</v>
      </c>
      <c r="H10" s="418">
        <v>20.616086461443306</v>
      </c>
    </row>
    <row r="11" spans="1:8" s="79" customFormat="1" x14ac:dyDescent="0.2">
      <c r="A11" s="89" t="s">
        <v>114</v>
      </c>
      <c r="B11" s="90">
        <v>5121.8310000000001</v>
      </c>
      <c r="C11" s="91">
        <v>-3.1680518894196505</v>
      </c>
      <c r="D11" s="90">
        <v>32961.009000000005</v>
      </c>
      <c r="E11" s="91">
        <v>3.6338362669468167</v>
      </c>
      <c r="F11" s="90">
        <v>67053.056000000011</v>
      </c>
      <c r="G11" s="91">
        <v>1.7480396641153835</v>
      </c>
      <c r="H11" s="91">
        <v>100</v>
      </c>
    </row>
    <row r="12" spans="1:8" s="79" customFormat="1" x14ac:dyDescent="0.2">
      <c r="A12" s="110"/>
      <c r="B12" s="110"/>
      <c r="C12" s="110"/>
      <c r="D12" s="110"/>
      <c r="E12" s="110"/>
      <c r="F12" s="110"/>
      <c r="G12" s="110"/>
      <c r="H12" s="92" t="s">
        <v>228</v>
      </c>
    </row>
    <row r="13" spans="1:8" s="79" customFormat="1" x14ac:dyDescent="0.2">
      <c r="A13" s="93" t="s">
        <v>663</v>
      </c>
      <c r="B13" s="110"/>
      <c r="C13" s="110"/>
      <c r="D13" s="110"/>
      <c r="E13" s="110"/>
      <c r="F13" s="110"/>
      <c r="G13" s="110"/>
      <c r="H13" s="110"/>
    </row>
    <row r="14" spans="1:8" x14ac:dyDescent="0.2">
      <c r="A14" s="93" t="s">
        <v>664</v>
      </c>
      <c r="B14" s="121"/>
      <c r="C14" s="3"/>
      <c r="D14" s="3"/>
      <c r="E14" s="3"/>
      <c r="F14" s="3"/>
      <c r="G14" s="3"/>
      <c r="H14" s="3"/>
    </row>
    <row r="15" spans="1:8" x14ac:dyDescent="0.2">
      <c r="A15" s="93" t="s">
        <v>586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E10" sqref="E10"/>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264</v>
      </c>
      <c r="B1" s="203"/>
      <c r="C1" s="203"/>
      <c r="D1" s="203"/>
      <c r="E1" s="203"/>
      <c r="F1" s="204"/>
      <c r="G1" s="204"/>
    </row>
    <row r="2" spans="1:7" x14ac:dyDescent="0.2">
      <c r="A2" s="203"/>
      <c r="B2" s="203"/>
      <c r="C2" s="203"/>
      <c r="D2" s="203"/>
      <c r="E2" s="208" t="s">
        <v>154</v>
      </c>
      <c r="F2" s="204"/>
      <c r="G2" s="204"/>
    </row>
    <row r="3" spans="1:7" x14ac:dyDescent="0.2">
      <c r="A3" s="915">
        <f>INDICE!A3</f>
        <v>43252</v>
      </c>
      <c r="B3" s="915">
        <v>41671</v>
      </c>
      <c r="C3" s="916">
        <v>41671</v>
      </c>
      <c r="D3" s="915">
        <v>41671</v>
      </c>
      <c r="E3" s="915">
        <v>41671</v>
      </c>
      <c r="F3" s="204"/>
    </row>
    <row r="4" spans="1:7" ht="15" x14ac:dyDescent="0.25">
      <c r="A4" s="214" t="s">
        <v>30</v>
      </c>
      <c r="B4" s="215">
        <v>7.5060000000000002</v>
      </c>
      <c r="C4" s="573"/>
      <c r="D4" s="319" t="s">
        <v>265</v>
      </c>
      <c r="E4" s="668">
        <v>5121.8310000000001</v>
      </c>
    </row>
    <row r="5" spans="1:7" x14ac:dyDescent="0.2">
      <c r="A5" s="214" t="s">
        <v>266</v>
      </c>
      <c r="B5" s="215">
        <v>4558</v>
      </c>
      <c r="C5" s="325"/>
      <c r="D5" s="214" t="s">
        <v>267</v>
      </c>
      <c r="E5" s="215">
        <v>-333</v>
      </c>
    </row>
    <row r="6" spans="1:7" x14ac:dyDescent="0.2">
      <c r="A6" s="214" t="s">
        <v>510</v>
      </c>
      <c r="B6" s="215">
        <v>-77</v>
      </c>
      <c r="C6" s="325"/>
      <c r="D6" s="214" t="s">
        <v>268</v>
      </c>
      <c r="E6" s="215">
        <v>139.71500000000015</v>
      </c>
    </row>
    <row r="7" spans="1:7" x14ac:dyDescent="0.2">
      <c r="A7" s="214" t="s">
        <v>511</v>
      </c>
      <c r="B7" s="215">
        <v>137.49399999999969</v>
      </c>
      <c r="C7" s="325"/>
      <c r="D7" s="214" t="s">
        <v>512</v>
      </c>
      <c r="E7" s="215">
        <v>1697</v>
      </c>
    </row>
    <row r="8" spans="1:7" x14ac:dyDescent="0.2">
      <c r="A8" s="214" t="s">
        <v>513</v>
      </c>
      <c r="B8" s="215">
        <v>556</v>
      </c>
      <c r="C8" s="325"/>
      <c r="D8" s="214" t="s">
        <v>514</v>
      </c>
      <c r="E8" s="215">
        <v>-2077</v>
      </c>
    </row>
    <row r="9" spans="1:7" ht="15" x14ac:dyDescent="0.25">
      <c r="A9" s="222" t="s">
        <v>58</v>
      </c>
      <c r="B9" s="580">
        <v>5182</v>
      </c>
      <c r="C9" s="325"/>
      <c r="D9" s="214" t="s">
        <v>270</v>
      </c>
      <c r="E9" s="215">
        <v>408</v>
      </c>
    </row>
    <row r="10" spans="1:7" ht="15" x14ac:dyDescent="0.25">
      <c r="A10" s="214" t="s">
        <v>269</v>
      </c>
      <c r="B10" s="215">
        <v>-60.168999999999869</v>
      </c>
      <c r="C10" s="325"/>
      <c r="D10" s="222" t="s">
        <v>515</v>
      </c>
      <c r="E10" s="580">
        <v>4957.06315</v>
      </c>
      <c r="G10" s="685"/>
    </row>
    <row r="11" spans="1:7" ht="15" x14ac:dyDescent="0.25">
      <c r="A11" s="222" t="s">
        <v>265</v>
      </c>
      <c r="B11" s="580">
        <v>5121.8310000000001</v>
      </c>
      <c r="C11" s="574"/>
      <c r="D11" s="287"/>
      <c r="E11" s="565" t="s">
        <v>127</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30"/>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2" t="s">
        <v>518</v>
      </c>
      <c r="B1" s="882"/>
      <c r="C1" s="882"/>
      <c r="D1" s="882"/>
      <c r="E1" s="253"/>
      <c r="F1" s="253"/>
      <c r="G1" s="59"/>
      <c r="H1" s="59"/>
      <c r="I1" s="59"/>
      <c r="J1" s="59"/>
      <c r="K1" s="57"/>
      <c r="L1" s="57"/>
    </row>
    <row r="2" spans="1:12" ht="14.25" customHeight="1" x14ac:dyDescent="0.2">
      <c r="A2" s="882"/>
      <c r="B2" s="882"/>
      <c r="C2" s="882"/>
      <c r="D2" s="882"/>
      <c r="E2" s="253"/>
      <c r="F2" s="253"/>
      <c r="G2" s="59"/>
      <c r="H2" s="59"/>
      <c r="I2" s="59"/>
      <c r="J2" s="59"/>
      <c r="K2" s="57"/>
      <c r="L2" s="57"/>
    </row>
    <row r="3" spans="1:12" ht="14.25" customHeight="1" x14ac:dyDescent="0.2">
      <c r="A3" s="58"/>
      <c r="B3" s="58"/>
      <c r="C3" s="58"/>
      <c r="D3" s="61" t="s">
        <v>271</v>
      </c>
      <c r="F3" s="57"/>
    </row>
    <row r="4" spans="1:12" s="256" customFormat="1" ht="14.25" customHeight="1" x14ac:dyDescent="0.2">
      <c r="A4" s="254"/>
      <c r="B4" s="254"/>
      <c r="C4" s="255" t="s">
        <v>272</v>
      </c>
      <c r="D4" s="255" t="s">
        <v>517</v>
      </c>
      <c r="E4" s="64"/>
      <c r="F4" s="64"/>
    </row>
    <row r="5" spans="1:12" ht="14.25" customHeight="1" x14ac:dyDescent="0.2">
      <c r="A5" s="886">
        <v>2013</v>
      </c>
      <c r="B5" s="260" t="s">
        <v>273</v>
      </c>
      <c r="C5" s="576">
        <v>16.32</v>
      </c>
      <c r="D5" s="261">
        <v>1.3664596273291854</v>
      </c>
      <c r="E5" s="259"/>
      <c r="F5" s="57"/>
    </row>
    <row r="6" spans="1:12" ht="14.25" customHeight="1" x14ac:dyDescent="0.2">
      <c r="A6" s="917"/>
      <c r="B6" s="257" t="s">
        <v>279</v>
      </c>
      <c r="C6" s="575">
        <v>17.13</v>
      </c>
      <c r="D6" s="258">
        <v>4.9632352941176388</v>
      </c>
      <c r="E6" s="259"/>
      <c r="F6" s="57"/>
    </row>
    <row r="7" spans="1:12" ht="14.25" customHeight="1" x14ac:dyDescent="0.2">
      <c r="A7" s="887"/>
      <c r="B7" s="262" t="s">
        <v>280</v>
      </c>
      <c r="C7" s="577">
        <v>17.5</v>
      </c>
      <c r="D7" s="263">
        <v>2.1599532983070695</v>
      </c>
      <c r="F7" s="57"/>
    </row>
    <row r="8" spans="1:12" ht="14.25" customHeight="1" x14ac:dyDescent="0.2">
      <c r="A8" s="886">
        <v>2015</v>
      </c>
      <c r="B8" s="260" t="s">
        <v>581</v>
      </c>
      <c r="C8" s="576">
        <v>15.81</v>
      </c>
      <c r="D8" s="261">
        <v>-9.66</v>
      </c>
      <c r="F8" s="57"/>
    </row>
    <row r="9" spans="1:12" ht="14.25" customHeight="1" x14ac:dyDescent="0.2">
      <c r="A9" s="917"/>
      <c r="B9" s="257" t="s">
        <v>583</v>
      </c>
      <c r="C9" s="575">
        <v>14.12</v>
      </c>
      <c r="D9" s="258">
        <v>-10.69</v>
      </c>
      <c r="F9" s="57"/>
    </row>
    <row r="10" spans="1:12" ht="14.25" customHeight="1" x14ac:dyDescent="0.2">
      <c r="A10" s="917"/>
      <c r="B10" s="257" t="s">
        <v>584</v>
      </c>
      <c r="C10" s="575">
        <v>13.42</v>
      </c>
      <c r="D10" s="258">
        <v>-4.96</v>
      </c>
    </row>
    <row r="11" spans="1:12" ht="14.25" customHeight="1" x14ac:dyDescent="0.2">
      <c r="A11" s="917"/>
      <c r="B11" s="257" t="s">
        <v>588</v>
      </c>
      <c r="C11" s="575">
        <v>12.76</v>
      </c>
      <c r="D11" s="258">
        <v>-4.9180327868852469</v>
      </c>
    </row>
    <row r="12" spans="1:12" ht="14.25" customHeight="1" x14ac:dyDescent="0.2">
      <c r="A12" s="887"/>
      <c r="B12" s="262" t="s">
        <v>589</v>
      </c>
      <c r="C12" s="577">
        <v>12.68</v>
      </c>
      <c r="D12" s="263">
        <v>-0.62695924764890343</v>
      </c>
    </row>
    <row r="13" spans="1:12" ht="14.25" customHeight="1" x14ac:dyDescent="0.2">
      <c r="A13" s="886">
        <v>2016</v>
      </c>
      <c r="B13" s="260" t="s">
        <v>590</v>
      </c>
      <c r="C13" s="576">
        <v>13.1</v>
      </c>
      <c r="D13" s="261">
        <v>3.3123028391167186</v>
      </c>
    </row>
    <row r="14" spans="1:12" ht="14.25" customHeight="1" x14ac:dyDescent="0.2">
      <c r="A14" s="917"/>
      <c r="B14" s="257" t="s">
        <v>592</v>
      </c>
      <c r="C14" s="575">
        <v>12.46</v>
      </c>
      <c r="D14" s="258">
        <v>-4.8854961832060981</v>
      </c>
    </row>
    <row r="15" spans="1:12" ht="14.25" customHeight="1" x14ac:dyDescent="0.2">
      <c r="A15" s="917"/>
      <c r="B15" s="257" t="s">
        <v>595</v>
      </c>
      <c r="C15" s="575">
        <v>11.85</v>
      </c>
      <c r="D15" s="258">
        <v>-4.8956661316211969</v>
      </c>
    </row>
    <row r="16" spans="1:12" ht="14.25" customHeight="1" x14ac:dyDescent="0.2">
      <c r="A16" s="917"/>
      <c r="B16" s="257" t="s">
        <v>594</v>
      </c>
      <c r="C16" s="575">
        <v>11.27</v>
      </c>
      <c r="D16" s="258">
        <v>-4.8945147679324901</v>
      </c>
    </row>
    <row r="17" spans="1:4" ht="14.25" customHeight="1" x14ac:dyDescent="0.2">
      <c r="A17" s="917"/>
      <c r="B17" s="257" t="s">
        <v>597</v>
      </c>
      <c r="C17" s="575">
        <v>11.71</v>
      </c>
      <c r="D17" s="258">
        <v>3.9041703637977045</v>
      </c>
    </row>
    <row r="18" spans="1:4" ht="14.25" customHeight="1" x14ac:dyDescent="0.2">
      <c r="A18" s="887"/>
      <c r="B18" s="691" t="s">
        <v>599</v>
      </c>
      <c r="C18" s="577">
        <v>12.28</v>
      </c>
      <c r="D18" s="263">
        <v>4.8676345004269725</v>
      </c>
    </row>
    <row r="19" spans="1:4" ht="14.25" customHeight="1" x14ac:dyDescent="0.2">
      <c r="A19" s="886">
        <v>2017</v>
      </c>
      <c r="B19" s="257" t="s">
        <v>601</v>
      </c>
      <c r="C19" s="575">
        <v>12.89</v>
      </c>
      <c r="D19" s="258">
        <v>4.9674267100977296</v>
      </c>
    </row>
    <row r="20" spans="1:4" ht="14.25" customHeight="1" x14ac:dyDescent="0.2">
      <c r="A20" s="917"/>
      <c r="B20" s="257" t="s">
        <v>613</v>
      </c>
      <c r="C20" s="575">
        <v>13.52</v>
      </c>
      <c r="D20" s="258">
        <v>4.8875096974398682</v>
      </c>
    </row>
    <row r="21" spans="1:4" ht="14.25" customHeight="1" x14ac:dyDescent="0.2">
      <c r="A21" s="917"/>
      <c r="B21" s="257" t="s">
        <v>622</v>
      </c>
      <c r="C21" s="575">
        <v>14.18</v>
      </c>
      <c r="D21" s="258">
        <v>4.881656804733729</v>
      </c>
    </row>
    <row r="22" spans="1:4" ht="14.25" customHeight="1" x14ac:dyDescent="0.2">
      <c r="A22" s="917"/>
      <c r="B22" s="257" t="s">
        <v>642</v>
      </c>
      <c r="C22" s="575">
        <v>14.88</v>
      </c>
      <c r="D22" s="258">
        <v>4.9365303244005716</v>
      </c>
    </row>
    <row r="23" spans="1:4" ht="14.25" customHeight="1" x14ac:dyDescent="0.2">
      <c r="A23" s="917"/>
      <c r="B23" s="257" t="s">
        <v>644</v>
      </c>
      <c r="C23" s="575">
        <v>14.15</v>
      </c>
      <c r="D23" s="258">
        <v>-4.9059139784946266</v>
      </c>
    </row>
    <row r="24" spans="1:4" ht="14.25" customHeight="1" x14ac:dyDescent="0.2">
      <c r="A24" s="887"/>
      <c r="B24" s="691" t="s">
        <v>649</v>
      </c>
      <c r="C24" s="577">
        <v>14.45</v>
      </c>
      <c r="D24" s="263">
        <v>2.1201413427561762</v>
      </c>
    </row>
    <row r="25" spans="1:4" ht="14.25" customHeight="1" x14ac:dyDescent="0.2">
      <c r="A25" s="886">
        <v>2018</v>
      </c>
      <c r="B25" s="257" t="s">
        <v>652</v>
      </c>
      <c r="C25" s="575">
        <v>14.68</v>
      </c>
      <c r="D25" s="258">
        <v>1.5916955017301067</v>
      </c>
    </row>
    <row r="26" spans="1:4" ht="14.25" customHeight="1" x14ac:dyDescent="0.2">
      <c r="A26" s="917"/>
      <c r="B26" s="871" t="s">
        <v>656</v>
      </c>
      <c r="C26" s="575">
        <v>13.96</v>
      </c>
      <c r="D26" s="258">
        <v>-4.9046321525885483</v>
      </c>
    </row>
    <row r="27" spans="1:4" ht="14.25" customHeight="1" x14ac:dyDescent="0.2">
      <c r="A27" s="845"/>
      <c r="B27" s="691" t="s">
        <v>665</v>
      </c>
      <c r="C27" s="577">
        <v>13.27</v>
      </c>
      <c r="D27" s="263">
        <v>-4.9400000000000004</v>
      </c>
    </row>
    <row r="28" spans="1:4" ht="14.25" customHeight="1" x14ac:dyDescent="0.2">
      <c r="D28" s="70" t="s">
        <v>660</v>
      </c>
    </row>
    <row r="29" spans="1:4" ht="14.25" customHeight="1" x14ac:dyDescent="0.2">
      <c r="A29" s="251" t="s">
        <v>281</v>
      </c>
    </row>
    <row r="30" spans="1:4" ht="14.25" customHeight="1" x14ac:dyDescent="0.2">
      <c r="A30" s="251" t="s">
        <v>620</v>
      </c>
    </row>
  </sheetData>
  <mergeCells count="6">
    <mergeCell ref="A1:D2"/>
    <mergeCell ref="A25:A26"/>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5"/>
  <sheetViews>
    <sheetView workbookViewId="0">
      <selection activeCell="G35" sqref="G35"/>
    </sheetView>
  </sheetViews>
  <sheetFormatPr baseColWidth="10" defaultRowHeight="14.25" x14ac:dyDescent="0.2"/>
  <cols>
    <col min="1" max="1" width="21.375" customWidth="1"/>
  </cols>
  <sheetData>
    <row r="1" spans="1:6" x14ac:dyDescent="0.2">
      <c r="A1" s="58" t="s">
        <v>681</v>
      </c>
      <c r="B1" s="58"/>
      <c r="C1" s="58"/>
      <c r="D1" s="58"/>
      <c r="E1" s="58"/>
      <c r="F1" s="59"/>
    </row>
    <row r="2" spans="1:6" x14ac:dyDescent="0.2">
      <c r="A2" s="60"/>
      <c r="B2" s="60"/>
      <c r="C2" s="60"/>
      <c r="D2" s="60"/>
      <c r="E2" s="60"/>
      <c r="F2" s="61" t="s">
        <v>105</v>
      </c>
    </row>
    <row r="3" spans="1:6" ht="14.45" customHeight="1" x14ac:dyDescent="0.2">
      <c r="A3" s="62"/>
      <c r="B3" s="886" t="s">
        <v>682</v>
      </c>
      <c r="C3" s="888" t="s">
        <v>451</v>
      </c>
      <c r="D3" s="886" t="s">
        <v>616</v>
      </c>
      <c r="E3" s="888" t="s">
        <v>451</v>
      </c>
      <c r="F3" s="884" t="s">
        <v>683</v>
      </c>
    </row>
    <row r="4" spans="1:6" ht="14.45" customHeight="1" x14ac:dyDescent="0.2">
      <c r="A4" s="683"/>
      <c r="B4" s="887"/>
      <c r="C4" s="889"/>
      <c r="D4" s="887"/>
      <c r="E4" s="889"/>
      <c r="F4" s="885"/>
    </row>
    <row r="5" spans="1:6" x14ac:dyDescent="0.2">
      <c r="A5" s="64" t="s">
        <v>107</v>
      </c>
      <c r="B5" s="242">
        <v>13448.82</v>
      </c>
      <c r="C5" s="243">
        <v>10.5</v>
      </c>
      <c r="D5" s="242">
        <v>10442.042244241256</v>
      </c>
      <c r="E5" s="243">
        <v>8.4561598920015104</v>
      </c>
      <c r="F5" s="243">
        <v>28.794920432513756</v>
      </c>
    </row>
    <row r="6" spans="1:6" x14ac:dyDescent="0.2">
      <c r="A6" s="64" t="s">
        <v>108</v>
      </c>
      <c r="B6" s="242">
        <v>56100.791999999994</v>
      </c>
      <c r="C6" s="243">
        <v>43.8</v>
      </c>
      <c r="D6" s="242">
        <v>54632.765919999998</v>
      </c>
      <c r="E6" s="243">
        <v>44.242629282274066</v>
      </c>
      <c r="F6" s="243">
        <v>2.6870799149171032</v>
      </c>
    </row>
    <row r="7" spans="1:6" x14ac:dyDescent="0.2">
      <c r="A7" s="64" t="s">
        <v>109</v>
      </c>
      <c r="B7" s="242">
        <v>27409.975999999995</v>
      </c>
      <c r="C7" s="243">
        <v>21.4</v>
      </c>
      <c r="D7" s="242">
        <v>25035.278579999998</v>
      </c>
      <c r="E7" s="243">
        <v>20.274033916117652</v>
      </c>
      <c r="F7" s="243">
        <v>9.4854044160590156</v>
      </c>
    </row>
    <row r="8" spans="1:6" x14ac:dyDescent="0.2">
      <c r="A8" s="64" t="s">
        <v>110</v>
      </c>
      <c r="B8" s="242">
        <v>15241.996000000001</v>
      </c>
      <c r="C8" s="243">
        <v>11.9</v>
      </c>
      <c r="D8" s="242">
        <v>15260.263556215119</v>
      </c>
      <c r="E8" s="243">
        <v>12.358045065045149</v>
      </c>
      <c r="F8" s="243">
        <v>-0.11970668886434865</v>
      </c>
    </row>
    <row r="9" spans="1:6" x14ac:dyDescent="0.2">
      <c r="A9" s="64" t="s">
        <v>111</v>
      </c>
      <c r="B9" s="242">
        <v>15626.247999999998</v>
      </c>
      <c r="C9" s="243">
        <v>12.199999999999998</v>
      </c>
      <c r="D9" s="242">
        <v>17212.25116346811</v>
      </c>
      <c r="E9" s="243">
        <v>13.938800910314777</v>
      </c>
      <c r="F9" s="243">
        <v>-9.2143854305025581</v>
      </c>
    </row>
    <row r="10" spans="1:6" x14ac:dyDescent="0.2">
      <c r="A10" s="64" t="s">
        <v>112</v>
      </c>
      <c r="B10" s="242" t="s">
        <v>684</v>
      </c>
      <c r="C10" s="242" t="s">
        <v>684</v>
      </c>
      <c r="D10" s="242">
        <v>242.58134509000001</v>
      </c>
      <c r="E10" s="243">
        <v>0.1964468820291474</v>
      </c>
      <c r="F10" s="243" t="s">
        <v>684</v>
      </c>
    </row>
    <row r="11" spans="1:6" x14ac:dyDescent="0.2">
      <c r="A11" s="64" t="s">
        <v>113</v>
      </c>
      <c r="B11" s="242" t="s">
        <v>684</v>
      </c>
      <c r="C11" s="242" t="s">
        <v>684</v>
      </c>
      <c r="D11" s="242">
        <v>659.26376723989677</v>
      </c>
      <c r="E11" s="243">
        <v>0.53388405221769109</v>
      </c>
      <c r="F11" s="243" t="s">
        <v>684</v>
      </c>
    </row>
    <row r="12" spans="1:6" x14ac:dyDescent="0.2">
      <c r="A12" s="67" t="s">
        <v>114</v>
      </c>
      <c r="B12" s="642">
        <v>128084</v>
      </c>
      <c r="C12" s="643">
        <v>100</v>
      </c>
      <c r="D12" s="642">
        <v>123484.44657625438</v>
      </c>
      <c r="E12" s="643">
        <v>100</v>
      </c>
      <c r="F12" s="643">
        <v>3.7248038528522618</v>
      </c>
    </row>
    <row r="13" spans="1:6" x14ac:dyDescent="0.2">
      <c r="A13" s="64"/>
      <c r="B13" s="64"/>
      <c r="C13" s="64"/>
      <c r="D13" s="64"/>
      <c r="E13" s="64"/>
      <c r="F13" s="70" t="s">
        <v>660</v>
      </c>
    </row>
    <row r="14" spans="1:6" x14ac:dyDescent="0.2">
      <c r="A14" s="644" t="s">
        <v>685</v>
      </c>
      <c r="B14" s="1"/>
      <c r="C14" s="1"/>
      <c r="D14" s="1"/>
      <c r="E14" s="1"/>
      <c r="F14" s="1"/>
    </row>
    <row r="15" spans="1:6" x14ac:dyDescent="0.2">
      <c r="A15" s="682"/>
      <c r="B15" s="1"/>
      <c r="C15" s="1"/>
      <c r="D15" s="1"/>
      <c r="E15" s="1"/>
      <c r="F15" s="1"/>
    </row>
  </sheetData>
  <mergeCells count="5">
    <mergeCell ref="F3:F4"/>
    <mergeCell ref="B3:B4"/>
    <mergeCell ref="C3:C4"/>
    <mergeCell ref="D3:D4"/>
    <mergeCell ref="E3:E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style="686" customWidth="1"/>
    <col min="2" max="4" width="11" style="686"/>
    <col min="5" max="5" width="13.125" style="686" customWidth="1"/>
    <col min="6" max="6" width="16.875" style="686" customWidth="1"/>
    <col min="7" max="16384" width="11" style="686"/>
  </cols>
  <sheetData>
    <row r="1" spans="1:6" x14ac:dyDescent="0.2">
      <c r="A1" s="58" t="s">
        <v>519</v>
      </c>
      <c r="B1" s="58"/>
      <c r="C1" s="58"/>
      <c r="D1" s="59"/>
      <c r="E1" s="59"/>
      <c r="F1" s="59"/>
    </row>
    <row r="2" spans="1:6" x14ac:dyDescent="0.2">
      <c r="A2" s="60"/>
      <c r="B2" s="60"/>
      <c r="C2" s="60"/>
      <c r="D2" s="73"/>
      <c r="E2" s="73"/>
      <c r="F2" s="61" t="s">
        <v>282</v>
      </c>
    </row>
    <row r="3" spans="1:6" x14ac:dyDescent="0.2">
      <c r="A3" s="62"/>
      <c r="B3" s="895" t="s">
        <v>283</v>
      </c>
      <c r="C3" s="895"/>
      <c r="D3" s="895"/>
      <c r="E3" s="236" t="s">
        <v>284</v>
      </c>
      <c r="F3" s="236"/>
    </row>
    <row r="4" spans="1:6" x14ac:dyDescent="0.2">
      <c r="A4" s="74"/>
      <c r="B4" s="265" t="s">
        <v>671</v>
      </c>
      <c r="C4" s="266" t="s">
        <v>658</v>
      </c>
      <c r="D4" s="265" t="s">
        <v>676</v>
      </c>
      <c r="E4" s="238" t="s">
        <v>285</v>
      </c>
      <c r="F4" s="237" t="s">
        <v>286</v>
      </c>
    </row>
    <row r="5" spans="1:6" x14ac:dyDescent="0.2">
      <c r="A5" s="578" t="s">
        <v>521</v>
      </c>
      <c r="B5" s="267">
        <v>132.69104216000002</v>
      </c>
      <c r="C5" s="267">
        <v>131.40789158709674</v>
      </c>
      <c r="D5" s="267">
        <v>118.48996816333337</v>
      </c>
      <c r="E5" s="267">
        <v>0.97646386180149092</v>
      </c>
      <c r="F5" s="267">
        <v>11.985043305177594</v>
      </c>
    </row>
    <row r="6" spans="1:6" x14ac:dyDescent="0.2">
      <c r="A6" s="74" t="s">
        <v>520</v>
      </c>
      <c r="B6" s="248">
        <v>123.09580684000005</v>
      </c>
      <c r="C6" s="263">
        <v>121.91484701935482</v>
      </c>
      <c r="D6" s="248">
        <v>105.34687367666666</v>
      </c>
      <c r="E6" s="248">
        <v>0.96867596483777108</v>
      </c>
      <c r="F6" s="248">
        <v>16.848087222606029</v>
      </c>
    </row>
    <row r="7" spans="1:6" x14ac:dyDescent="0.2">
      <c r="F7" s="70" t="s">
        <v>660</v>
      </c>
    </row>
    <row r="13" spans="1:6" x14ac:dyDescent="0.2">
      <c r="C13" s="686" t="s">
        <v>399</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95"/>
  <sheetViews>
    <sheetView workbookViewId="0">
      <selection activeCell="A3" sqref="A3"/>
    </sheetView>
  </sheetViews>
  <sheetFormatPr baseColWidth="10" defaultRowHeight="14.25" x14ac:dyDescent="0.2"/>
  <cols>
    <col min="1" max="1" width="22.5" bestFit="1" customWidth="1"/>
    <col min="6" max="6" width="11" style="686"/>
    <col min="7" max="7" width="19.25" style="686" bestFit="1" customWidth="1"/>
    <col min="8" max="30" width="11" style="686"/>
  </cols>
  <sheetData>
    <row r="1" spans="1:38" x14ac:dyDescent="0.2">
      <c r="A1" s="882" t="s">
        <v>287</v>
      </c>
      <c r="B1" s="882"/>
      <c r="C1" s="882"/>
      <c r="D1" s="57"/>
      <c r="E1" s="57"/>
    </row>
    <row r="2" spans="1:38" x14ac:dyDescent="0.2">
      <c r="A2" s="883"/>
      <c r="B2" s="882"/>
      <c r="C2" s="882"/>
      <c r="D2" s="8"/>
      <c r="E2" s="61" t="s">
        <v>282</v>
      </c>
    </row>
    <row r="3" spans="1:38" x14ac:dyDescent="0.2">
      <c r="A3" s="63"/>
      <c r="B3" s="269" t="s">
        <v>288</v>
      </c>
      <c r="C3" s="269" t="s">
        <v>289</v>
      </c>
      <c r="D3" s="269" t="s">
        <v>290</v>
      </c>
      <c r="E3" s="269" t="s">
        <v>291</v>
      </c>
    </row>
    <row r="4" spans="1:38" x14ac:dyDescent="0.2">
      <c r="A4" s="270" t="s">
        <v>292</v>
      </c>
      <c r="B4" s="271">
        <v>132.69104216000002</v>
      </c>
      <c r="C4" s="272">
        <v>23.02902384595042</v>
      </c>
      <c r="D4" s="272">
        <v>46.276763800716267</v>
      </c>
      <c r="E4" s="272">
        <v>63.385254513333336</v>
      </c>
      <c r="F4" s="872"/>
      <c r="G4" s="872"/>
      <c r="H4" s="872"/>
      <c r="M4" s="873"/>
      <c r="N4" s="873"/>
      <c r="O4" s="873"/>
      <c r="P4" s="873"/>
      <c r="Q4" s="873"/>
      <c r="R4" s="873"/>
      <c r="S4" s="873"/>
      <c r="T4" s="873"/>
      <c r="U4" s="873"/>
      <c r="V4" s="873"/>
      <c r="W4" s="873"/>
      <c r="X4" s="873"/>
      <c r="Y4" s="873"/>
      <c r="Z4" s="873"/>
      <c r="AA4" s="873"/>
      <c r="AB4" s="873"/>
      <c r="AC4" s="873"/>
      <c r="AD4" s="873"/>
      <c r="AE4" s="381"/>
      <c r="AF4" s="381"/>
      <c r="AG4" s="381"/>
      <c r="AH4" s="381"/>
      <c r="AI4" s="381"/>
      <c r="AJ4" s="381"/>
      <c r="AK4" s="381"/>
      <c r="AL4" s="381"/>
    </row>
    <row r="5" spans="1:38" x14ac:dyDescent="0.2">
      <c r="A5" s="273" t="s">
        <v>293</v>
      </c>
      <c r="B5" s="274">
        <v>145.94666666666666</v>
      </c>
      <c r="C5" s="268">
        <v>23.302408963585435</v>
      </c>
      <c r="D5" s="268">
        <v>65.449957703081225</v>
      </c>
      <c r="E5" s="268">
        <v>57.194299999999998</v>
      </c>
      <c r="F5" s="872"/>
      <c r="G5" s="872"/>
      <c r="M5" s="874"/>
      <c r="N5" s="874"/>
      <c r="O5" s="874"/>
      <c r="P5" s="874"/>
      <c r="Q5" s="874"/>
      <c r="R5" s="874"/>
      <c r="S5" s="874"/>
      <c r="T5" s="874"/>
      <c r="U5" s="874"/>
      <c r="V5" s="874"/>
      <c r="W5" s="874"/>
      <c r="X5" s="874"/>
      <c r="Y5" s="874"/>
      <c r="Z5" s="874"/>
      <c r="AA5" s="874"/>
      <c r="AB5" s="874"/>
      <c r="AC5" s="874"/>
      <c r="AD5" s="874"/>
      <c r="AE5" s="380"/>
      <c r="AF5" s="380"/>
      <c r="AG5" s="380"/>
      <c r="AH5" s="380"/>
      <c r="AI5" s="380"/>
      <c r="AJ5" s="380"/>
      <c r="AK5" s="380"/>
      <c r="AL5" s="380"/>
    </row>
    <row r="6" spans="1:38" x14ac:dyDescent="0.2">
      <c r="A6" s="273" t="s">
        <v>294</v>
      </c>
      <c r="B6" s="274">
        <v>129.66</v>
      </c>
      <c r="C6" s="268">
        <v>21.610000000000003</v>
      </c>
      <c r="D6" s="268">
        <v>49.335999999999999</v>
      </c>
      <c r="E6" s="268">
        <v>58.713999999999999</v>
      </c>
      <c r="F6" s="872"/>
      <c r="G6" s="872"/>
      <c r="M6" s="874"/>
      <c r="N6" s="874"/>
      <c r="O6" s="874"/>
      <c r="P6" s="874"/>
      <c r="Q6" s="874"/>
      <c r="R6" s="874"/>
      <c r="S6" s="874"/>
      <c r="T6" s="874"/>
      <c r="U6" s="874"/>
      <c r="V6" s="874"/>
      <c r="W6" s="874"/>
      <c r="X6" s="874"/>
      <c r="Y6" s="874"/>
      <c r="Z6" s="874"/>
      <c r="AA6" s="874"/>
      <c r="AB6" s="874"/>
      <c r="AC6" s="874"/>
      <c r="AD6" s="874"/>
      <c r="AE6" s="380"/>
      <c r="AF6" s="380"/>
      <c r="AG6" s="380"/>
      <c r="AH6" s="380"/>
      <c r="AI6" s="380"/>
      <c r="AJ6" s="380"/>
      <c r="AK6" s="380"/>
      <c r="AL6" s="380"/>
    </row>
    <row r="7" spans="1:38" x14ac:dyDescent="0.2">
      <c r="A7" s="273" t="s">
        <v>241</v>
      </c>
      <c r="B7" s="274">
        <v>144.65933333333334</v>
      </c>
      <c r="C7" s="268">
        <v>25.1061652892562</v>
      </c>
      <c r="D7" s="268">
        <v>61.474668044077148</v>
      </c>
      <c r="E7" s="268">
        <v>58.078499999999998</v>
      </c>
      <c r="F7" s="872"/>
      <c r="G7" s="872"/>
      <c r="N7" s="874"/>
      <c r="O7" s="874"/>
      <c r="P7" s="874"/>
      <c r="Q7" s="874"/>
      <c r="R7" s="874"/>
      <c r="S7" s="874"/>
      <c r="T7" s="874"/>
      <c r="U7" s="874"/>
      <c r="V7" s="874"/>
      <c r="W7" s="874"/>
      <c r="X7" s="874"/>
      <c r="Y7" s="874"/>
      <c r="Z7" s="874"/>
      <c r="AA7" s="874"/>
      <c r="AB7" s="874"/>
      <c r="AC7" s="874"/>
      <c r="AD7" s="874"/>
      <c r="AE7" s="380"/>
      <c r="AF7" s="380"/>
      <c r="AG7" s="380"/>
      <c r="AH7" s="380"/>
      <c r="AI7" s="380"/>
      <c r="AJ7" s="380"/>
      <c r="AK7" s="380"/>
      <c r="AL7" s="380"/>
    </row>
    <row r="8" spans="1:38" x14ac:dyDescent="0.2">
      <c r="A8" s="273" t="s">
        <v>295</v>
      </c>
      <c r="B8" s="274">
        <v>113.068991376078</v>
      </c>
      <c r="C8" s="268">
        <v>18.844831896013002</v>
      </c>
      <c r="D8" s="268">
        <v>36.302217904580104</v>
      </c>
      <c r="E8" s="268">
        <v>57.921941575484894</v>
      </c>
      <c r="F8" s="872"/>
      <c r="G8" s="872"/>
      <c r="N8" s="874"/>
      <c r="O8" s="874"/>
      <c r="P8" s="874"/>
      <c r="Q8" s="874"/>
      <c r="R8" s="874"/>
      <c r="S8" s="874"/>
      <c r="T8" s="874"/>
      <c r="U8" s="874"/>
      <c r="V8" s="874"/>
      <c r="W8" s="874"/>
      <c r="X8" s="874"/>
      <c r="Y8" s="874"/>
      <c r="Z8" s="874"/>
      <c r="AA8" s="874"/>
      <c r="AB8" s="874"/>
      <c r="AC8" s="874"/>
      <c r="AD8" s="874"/>
      <c r="AE8" s="380"/>
      <c r="AF8" s="380"/>
      <c r="AG8" s="380"/>
      <c r="AH8" s="380"/>
      <c r="AI8" s="380"/>
      <c r="AJ8" s="380"/>
      <c r="AK8" s="380"/>
      <c r="AL8" s="380"/>
    </row>
    <row r="9" spans="1:38" x14ac:dyDescent="0.2">
      <c r="A9" s="273" t="s">
        <v>296</v>
      </c>
      <c r="B9" s="274">
        <v>132.73269999999999</v>
      </c>
      <c r="C9" s="268">
        <v>21.192615966386555</v>
      </c>
      <c r="D9" s="268">
        <v>48.970017366946792</v>
      </c>
      <c r="E9" s="268">
        <v>62.570066666666648</v>
      </c>
      <c r="F9" s="872"/>
      <c r="G9" s="872"/>
    </row>
    <row r="10" spans="1:38" x14ac:dyDescent="0.2">
      <c r="A10" s="273" t="s">
        <v>297</v>
      </c>
      <c r="B10" s="274">
        <v>141.35517676697796</v>
      </c>
      <c r="C10" s="268">
        <v>28.271035353395593</v>
      </c>
      <c r="D10" s="268">
        <v>52.293836939970888</v>
      </c>
      <c r="E10" s="268">
        <v>60.790304473611492</v>
      </c>
      <c r="F10" s="872"/>
      <c r="G10" s="872"/>
    </row>
    <row r="11" spans="1:38" x14ac:dyDescent="0.2">
      <c r="A11" s="273" t="s">
        <v>298</v>
      </c>
      <c r="B11" s="274">
        <v>164.19794575196852</v>
      </c>
      <c r="C11" s="268">
        <v>32.839589150393707</v>
      </c>
      <c r="D11" s="268">
        <v>62.013716734817649</v>
      </c>
      <c r="E11" s="268">
        <v>69.344639866757163</v>
      </c>
      <c r="F11" s="872"/>
      <c r="G11" s="872"/>
    </row>
    <row r="12" spans="1:38" x14ac:dyDescent="0.2">
      <c r="A12" s="273" t="s">
        <v>299</v>
      </c>
      <c r="B12" s="274">
        <v>141.30000000000001</v>
      </c>
      <c r="C12" s="268">
        <v>23.550000000000004</v>
      </c>
      <c r="D12" s="268">
        <v>58.01720000000001</v>
      </c>
      <c r="E12" s="268">
        <v>59.732799999999997</v>
      </c>
      <c r="F12" s="872"/>
      <c r="G12" s="872"/>
    </row>
    <row r="13" spans="1:38" x14ac:dyDescent="0.2">
      <c r="A13" s="273" t="s">
        <v>300</v>
      </c>
      <c r="B13" s="274">
        <v>135.70613333333333</v>
      </c>
      <c r="C13" s="268">
        <v>24.471597814207652</v>
      </c>
      <c r="D13" s="268">
        <v>54.677002185792333</v>
      </c>
      <c r="E13" s="268">
        <v>56.557533333333332</v>
      </c>
      <c r="F13" s="872"/>
      <c r="G13" s="872"/>
    </row>
    <row r="14" spans="1:38" x14ac:dyDescent="0.2">
      <c r="A14" s="273" t="s">
        <v>211</v>
      </c>
      <c r="B14" s="274">
        <v>135.85666666666665</v>
      </c>
      <c r="C14" s="268">
        <v>22.642777777777777</v>
      </c>
      <c r="D14" s="268">
        <v>56.300155555555534</v>
      </c>
      <c r="E14" s="268">
        <v>56.913733333333347</v>
      </c>
      <c r="F14" s="872"/>
      <c r="G14" s="872"/>
    </row>
    <row r="15" spans="1:38" x14ac:dyDescent="0.2">
      <c r="A15" s="273" t="s">
        <v>301</v>
      </c>
      <c r="B15" s="274">
        <v>157.55666666666667</v>
      </c>
      <c r="C15" s="268">
        <v>30.49483870967742</v>
      </c>
      <c r="D15" s="268">
        <v>67.381927956989244</v>
      </c>
      <c r="E15" s="268">
        <v>59.679900000000011</v>
      </c>
      <c r="F15" s="872"/>
      <c r="G15" s="872"/>
    </row>
    <row r="16" spans="1:38" x14ac:dyDescent="0.2">
      <c r="A16" s="273" t="s">
        <v>242</v>
      </c>
      <c r="B16" s="275">
        <v>155.06916666666666</v>
      </c>
      <c r="C16" s="258">
        <v>25.844861111111111</v>
      </c>
      <c r="D16" s="258">
        <v>69.140272222222208</v>
      </c>
      <c r="E16" s="258">
        <v>60.084033333333331</v>
      </c>
      <c r="F16" s="872"/>
      <c r="G16" s="872"/>
    </row>
    <row r="17" spans="1:13" x14ac:dyDescent="0.2">
      <c r="A17" s="273" t="s">
        <v>243</v>
      </c>
      <c r="B17" s="274">
        <v>164.67000000000002</v>
      </c>
      <c r="C17" s="268">
        <v>31.871612903225806</v>
      </c>
      <c r="D17" s="268">
        <v>71.231353763440865</v>
      </c>
      <c r="E17" s="268">
        <v>61.567033333333335</v>
      </c>
      <c r="F17" s="872"/>
      <c r="G17" s="872"/>
    </row>
    <row r="18" spans="1:13" x14ac:dyDescent="0.2">
      <c r="A18" s="273" t="s">
        <v>302</v>
      </c>
      <c r="B18" s="274">
        <v>123.13723948042264</v>
      </c>
      <c r="C18" s="268">
        <v>26.17878319662529</v>
      </c>
      <c r="D18" s="268">
        <v>38.123550575100481</v>
      </c>
      <c r="E18" s="268">
        <v>58.834905708696866</v>
      </c>
      <c r="F18" s="872"/>
      <c r="G18" s="872"/>
    </row>
    <row r="19" spans="1:13" x14ac:dyDescent="0.2">
      <c r="A19" s="57" t="s">
        <v>303</v>
      </c>
      <c r="B19" s="274">
        <v>147.26666666666668</v>
      </c>
      <c r="C19" s="268">
        <v>27.537669376693774</v>
      </c>
      <c r="D19" s="268">
        <v>60.770897289972908</v>
      </c>
      <c r="E19" s="268">
        <v>58.958100000000002</v>
      </c>
      <c r="F19" s="872"/>
      <c r="G19" s="872"/>
    </row>
    <row r="20" spans="1:13" x14ac:dyDescent="0.2">
      <c r="A20" s="57" t="s">
        <v>212</v>
      </c>
      <c r="B20" s="274">
        <v>164.47213333333335</v>
      </c>
      <c r="C20" s="268">
        <v>29.658909289617487</v>
      </c>
      <c r="D20" s="268">
        <v>72.84009071038254</v>
      </c>
      <c r="E20" s="268">
        <v>61.97313333333333</v>
      </c>
      <c r="F20" s="872"/>
      <c r="G20" s="872"/>
    </row>
    <row r="21" spans="1:13" x14ac:dyDescent="0.2">
      <c r="A21" s="57" t="s">
        <v>304</v>
      </c>
      <c r="B21" s="274">
        <v>130.8141</v>
      </c>
      <c r="C21" s="268">
        <v>22.703273553719008</v>
      </c>
      <c r="D21" s="268">
        <v>48.545059779614327</v>
      </c>
      <c r="E21" s="268">
        <v>59.565766666666661</v>
      </c>
      <c r="F21" s="872"/>
      <c r="G21" s="872"/>
    </row>
    <row r="22" spans="1:13" x14ac:dyDescent="0.2">
      <c r="A22" s="276" t="s">
        <v>305</v>
      </c>
      <c r="B22" s="274">
        <v>125.68033333333332</v>
      </c>
      <c r="C22" s="268">
        <v>21.812289256198348</v>
      </c>
      <c r="D22" s="268">
        <v>43.443177410468302</v>
      </c>
      <c r="E22" s="268">
        <v>60.424866666666674</v>
      </c>
      <c r="F22" s="872"/>
      <c r="G22" s="872"/>
    </row>
    <row r="23" spans="1:13" x14ac:dyDescent="0.2">
      <c r="A23" s="276" t="s">
        <v>306</v>
      </c>
      <c r="B23" s="277">
        <v>126.65</v>
      </c>
      <c r="C23" s="278">
        <v>18.402136752136755</v>
      </c>
      <c r="D23" s="278">
        <v>46.208663247863242</v>
      </c>
      <c r="E23" s="278">
        <v>62.039200000000008</v>
      </c>
      <c r="F23" s="872"/>
      <c r="G23" s="872"/>
    </row>
    <row r="24" spans="1:13" x14ac:dyDescent="0.2">
      <c r="A24" s="257" t="s">
        <v>307</v>
      </c>
      <c r="B24" s="277">
        <v>131</v>
      </c>
      <c r="C24" s="278">
        <v>19.983050847457626</v>
      </c>
      <c r="D24" s="278">
        <v>54.937949152542394</v>
      </c>
      <c r="E24" s="278">
        <v>56.078999999999986</v>
      </c>
      <c r="F24" s="872"/>
      <c r="G24" s="872"/>
    </row>
    <row r="25" spans="1:13" x14ac:dyDescent="0.2">
      <c r="A25" s="257" t="s">
        <v>615</v>
      </c>
      <c r="B25" s="277">
        <v>166.60333333333332</v>
      </c>
      <c r="C25" s="278">
        <v>28.914628099173555</v>
      </c>
      <c r="D25" s="278">
        <v>78.638771900826441</v>
      </c>
      <c r="E25" s="278">
        <v>59.049933333333328</v>
      </c>
      <c r="F25" s="872"/>
      <c r="G25" s="872"/>
    </row>
    <row r="26" spans="1:13" x14ac:dyDescent="0.2">
      <c r="A26" s="57" t="s">
        <v>308</v>
      </c>
      <c r="B26" s="277">
        <v>118.28563313912832</v>
      </c>
      <c r="C26" s="278">
        <v>22.118451725202856</v>
      </c>
      <c r="D26" s="278">
        <v>38.927482338963941</v>
      </c>
      <c r="E26" s="278">
        <v>57.239699074961528</v>
      </c>
      <c r="F26" s="872"/>
      <c r="G26" s="872"/>
    </row>
    <row r="27" spans="1:13" x14ac:dyDescent="0.2">
      <c r="A27" s="257" t="s">
        <v>244</v>
      </c>
      <c r="B27" s="277">
        <v>158.51333333333335</v>
      </c>
      <c r="C27" s="278">
        <v>29.640704607046079</v>
      </c>
      <c r="D27" s="278">
        <v>65.920128726287288</v>
      </c>
      <c r="E27" s="278">
        <v>62.952499999999986</v>
      </c>
      <c r="F27" s="872"/>
      <c r="G27" s="872"/>
    </row>
    <row r="28" spans="1:13" x14ac:dyDescent="0.2">
      <c r="A28" s="57" t="s">
        <v>214</v>
      </c>
      <c r="B28" s="274">
        <v>145.74072969470535</v>
      </c>
      <c r="C28" s="268">
        <v>24.290121615784226</v>
      </c>
      <c r="D28" s="268">
        <v>65.973186420035404</v>
      </c>
      <c r="E28" s="268">
        <v>55.477421658885717</v>
      </c>
      <c r="F28" s="872"/>
      <c r="G28" s="872"/>
    </row>
    <row r="29" spans="1:13" x14ac:dyDescent="0.2">
      <c r="A29" s="257" t="s">
        <v>621</v>
      </c>
      <c r="B29" s="277">
        <v>128.53814867816021</v>
      </c>
      <c r="C29" s="278">
        <v>22.308273737531938</v>
      </c>
      <c r="D29" s="278">
        <v>49.856841719195131</v>
      </c>
      <c r="E29" s="278">
        <v>56.373033221433147</v>
      </c>
      <c r="F29" s="872"/>
      <c r="G29" s="872"/>
    </row>
    <row r="30" spans="1:13" x14ac:dyDescent="0.2">
      <c r="A30" s="57" t="s">
        <v>309</v>
      </c>
      <c r="B30" s="274">
        <v>123.62702368271407</v>
      </c>
      <c r="C30" s="268">
        <v>19.738768487156026</v>
      </c>
      <c r="D30" s="268">
        <v>42.417643377680321</v>
      </c>
      <c r="E30" s="268">
        <v>61.470611817877717</v>
      </c>
      <c r="F30" s="872"/>
      <c r="G30" s="872"/>
    </row>
    <row r="31" spans="1:13" x14ac:dyDescent="0.2">
      <c r="A31" s="279" t="s">
        <v>245</v>
      </c>
      <c r="B31" s="280">
        <v>153.43886003082346</v>
      </c>
      <c r="C31" s="248">
        <v>30.687772006164693</v>
      </c>
      <c r="D31" s="248">
        <v>62.364082986937674</v>
      </c>
      <c r="E31" s="248">
        <v>60.387005037721096</v>
      </c>
      <c r="F31" s="872"/>
      <c r="G31" s="872"/>
    </row>
    <row r="32" spans="1:13" x14ac:dyDescent="0.2">
      <c r="A32" s="281" t="s">
        <v>310</v>
      </c>
      <c r="B32" s="282">
        <v>146.52863616968131</v>
      </c>
      <c r="C32" s="282">
        <v>25.893475547773743</v>
      </c>
      <c r="D32" s="282">
        <v>61.66372229403234</v>
      </c>
      <c r="E32" s="282">
        <v>58.971438327875219</v>
      </c>
      <c r="F32" s="872"/>
      <c r="G32" s="872"/>
      <c r="M32" s="874"/>
    </row>
    <row r="33" spans="1:13" x14ac:dyDescent="0.2">
      <c r="A33" s="283" t="s">
        <v>311</v>
      </c>
      <c r="B33" s="284">
        <v>150.68303041638052</v>
      </c>
      <c r="C33" s="284">
        <v>25.988885036971556</v>
      </c>
      <c r="D33" s="284">
        <v>65.015643771812847</v>
      </c>
      <c r="E33" s="284">
        <v>59.678501607596118</v>
      </c>
      <c r="F33" s="872"/>
      <c r="G33" s="872"/>
      <c r="M33" s="874"/>
    </row>
    <row r="34" spans="1:13" x14ac:dyDescent="0.2">
      <c r="A34" s="283" t="s">
        <v>312</v>
      </c>
      <c r="B34" s="285">
        <v>17.991988256380495</v>
      </c>
      <c r="C34" s="285">
        <v>2.9598611910211368</v>
      </c>
      <c r="D34" s="285">
        <v>18.73887997109658</v>
      </c>
      <c r="E34" s="285">
        <v>-3.7067529057372184</v>
      </c>
      <c r="F34" s="872"/>
      <c r="G34" s="872"/>
    </row>
    <row r="35" spans="1:13" x14ac:dyDescent="0.2">
      <c r="A35" s="93"/>
      <c r="B35" s="64"/>
      <c r="C35" s="57"/>
      <c r="D35" s="8"/>
      <c r="E35" s="70" t="s">
        <v>660</v>
      </c>
    </row>
    <row r="36" spans="1:13" s="686" customFormat="1" x14ac:dyDescent="0.2">
      <c r="B36" s="872"/>
      <c r="C36" s="872"/>
      <c r="D36" s="872"/>
      <c r="E36" s="872"/>
    </row>
    <row r="37" spans="1:13" s="686" customFormat="1" x14ac:dyDescent="0.2"/>
    <row r="38" spans="1:13" s="686" customFormat="1" x14ac:dyDescent="0.2"/>
    <row r="39" spans="1:13" s="686" customFormat="1" x14ac:dyDescent="0.2"/>
    <row r="40" spans="1:13" s="686" customFormat="1" x14ac:dyDescent="0.2"/>
    <row r="41" spans="1:13" s="686" customFormat="1" x14ac:dyDescent="0.2"/>
    <row r="42" spans="1:13" s="686" customFormat="1" x14ac:dyDescent="0.2"/>
    <row r="43" spans="1:13" s="686" customFormat="1" x14ac:dyDescent="0.2"/>
    <row r="44" spans="1:13" s="686" customFormat="1" x14ac:dyDescent="0.2"/>
    <row r="45" spans="1:13" s="686" customFormat="1" x14ac:dyDescent="0.2"/>
    <row r="46" spans="1:13" s="686" customFormat="1" x14ac:dyDescent="0.2"/>
    <row r="47" spans="1:13" s="686" customFormat="1" x14ac:dyDescent="0.2"/>
    <row r="48" spans="1:13"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204"/>
  <sheetViews>
    <sheetView workbookViewId="0">
      <selection activeCell="A4" sqref="A4"/>
    </sheetView>
  </sheetViews>
  <sheetFormatPr baseColWidth="10" defaultRowHeight="14.25" x14ac:dyDescent="0.2"/>
  <cols>
    <col min="1" max="1" width="22.75" bestFit="1" customWidth="1"/>
    <col min="6" max="6" width="11" style="686"/>
    <col min="7" max="7" width="17.875" style="686" bestFit="1" customWidth="1"/>
    <col min="8" max="32" width="11" style="686"/>
  </cols>
  <sheetData>
    <row r="1" spans="1:36" x14ac:dyDescent="0.2">
      <c r="A1" s="882" t="s">
        <v>313</v>
      </c>
      <c r="B1" s="882"/>
      <c r="C1" s="882"/>
      <c r="D1" s="57"/>
      <c r="E1" s="57"/>
    </row>
    <row r="2" spans="1:36" x14ac:dyDescent="0.2">
      <c r="A2" s="883"/>
      <c r="B2" s="882"/>
      <c r="C2" s="882"/>
      <c r="D2" s="8"/>
      <c r="E2" s="61" t="s">
        <v>282</v>
      </c>
    </row>
    <row r="3" spans="1:36" x14ac:dyDescent="0.2">
      <c r="A3" s="63"/>
      <c r="B3" s="269" t="s">
        <v>288</v>
      </c>
      <c r="C3" s="269" t="s">
        <v>289</v>
      </c>
      <c r="D3" s="269" t="s">
        <v>290</v>
      </c>
      <c r="E3" s="269" t="s">
        <v>291</v>
      </c>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383"/>
      <c r="AH3" s="383"/>
      <c r="AI3" s="383"/>
      <c r="AJ3" s="383"/>
    </row>
    <row r="4" spans="1:36" x14ac:dyDescent="0.2">
      <c r="A4" s="270" t="s">
        <v>292</v>
      </c>
      <c r="B4" s="271">
        <v>123.09580684000005</v>
      </c>
      <c r="C4" s="272">
        <v>21.363735071404967</v>
      </c>
      <c r="D4" s="272">
        <v>36.877761448595088</v>
      </c>
      <c r="E4" s="272">
        <v>64.854310319999996</v>
      </c>
      <c r="F4" s="872"/>
      <c r="G4" s="872"/>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382"/>
      <c r="AH4" s="382"/>
      <c r="AI4" s="382"/>
      <c r="AJ4" s="382"/>
    </row>
    <row r="5" spans="1:36" x14ac:dyDescent="0.2">
      <c r="A5" s="273" t="s">
        <v>293</v>
      </c>
      <c r="B5" s="274">
        <v>128.07</v>
      </c>
      <c r="C5" s="268">
        <v>20.448151260504201</v>
      </c>
      <c r="D5" s="268">
        <v>47.039948739495799</v>
      </c>
      <c r="E5" s="268">
        <v>60.581899999999997</v>
      </c>
      <c r="G5" s="872"/>
      <c r="H5" s="875"/>
      <c r="I5" s="875"/>
      <c r="J5" s="875"/>
      <c r="K5" s="875"/>
      <c r="L5" s="874"/>
      <c r="M5" s="874"/>
      <c r="N5" s="874"/>
      <c r="O5" s="874"/>
      <c r="P5" s="874"/>
      <c r="Q5" s="874"/>
      <c r="R5" s="874"/>
      <c r="S5" s="874"/>
      <c r="T5" s="874"/>
      <c r="U5" s="874"/>
      <c r="V5" s="874"/>
      <c r="W5" s="874"/>
      <c r="X5" s="874"/>
      <c r="Y5" s="874"/>
      <c r="Z5" s="874"/>
      <c r="AA5" s="874"/>
      <c r="AB5" s="874"/>
      <c r="AC5" s="874"/>
      <c r="AD5" s="874"/>
      <c r="AE5" s="874"/>
      <c r="AF5" s="874"/>
      <c r="AG5" s="382"/>
      <c r="AH5" s="382"/>
      <c r="AI5" s="382"/>
      <c r="AJ5" s="382"/>
    </row>
    <row r="6" spans="1:36" x14ac:dyDescent="0.2">
      <c r="A6" s="273" t="s">
        <v>294</v>
      </c>
      <c r="B6" s="274">
        <v>124.61333333333334</v>
      </c>
      <c r="C6" s="268">
        <v>20.768888888888895</v>
      </c>
      <c r="D6" s="268">
        <v>40.963977777777785</v>
      </c>
      <c r="E6" s="268">
        <v>62.880466666666663</v>
      </c>
      <c r="G6" s="872"/>
      <c r="L6" s="874"/>
      <c r="M6" s="874"/>
      <c r="N6" s="874"/>
      <c r="O6" s="874"/>
      <c r="P6" s="874"/>
      <c r="Q6" s="874"/>
      <c r="R6" s="874"/>
      <c r="S6" s="874"/>
      <c r="T6" s="874"/>
      <c r="U6" s="874"/>
      <c r="V6" s="874"/>
      <c r="W6" s="874"/>
      <c r="X6" s="874"/>
      <c r="Y6" s="874"/>
      <c r="Z6" s="874"/>
      <c r="AA6" s="874"/>
      <c r="AB6" s="874"/>
      <c r="AC6" s="874"/>
      <c r="AD6" s="874"/>
      <c r="AE6" s="874"/>
      <c r="AF6" s="874"/>
      <c r="AG6" s="385"/>
      <c r="AH6" s="385"/>
      <c r="AI6" s="385"/>
      <c r="AJ6" s="385"/>
    </row>
    <row r="7" spans="1:36" x14ac:dyDescent="0.2">
      <c r="A7" s="273" t="s">
        <v>241</v>
      </c>
      <c r="B7" s="274">
        <v>144.11899999999997</v>
      </c>
      <c r="C7" s="268">
        <v>25.012388429752061</v>
      </c>
      <c r="D7" s="268">
        <v>57.430078236914582</v>
      </c>
      <c r="E7" s="268">
        <v>61.676533333333325</v>
      </c>
      <c r="G7" s="872"/>
      <c r="L7" s="875"/>
      <c r="M7" s="875"/>
      <c r="N7" s="875"/>
      <c r="O7" s="875"/>
      <c r="P7" s="875"/>
      <c r="Q7" s="875"/>
      <c r="R7" s="875"/>
      <c r="S7" s="875"/>
      <c r="T7" s="875"/>
      <c r="U7" s="875"/>
      <c r="V7" s="875"/>
      <c r="W7" s="875"/>
      <c r="X7" s="875"/>
      <c r="Y7" s="875"/>
      <c r="Z7" s="875"/>
      <c r="AA7" s="875"/>
      <c r="AB7" s="875"/>
      <c r="AC7" s="875"/>
      <c r="AD7" s="875"/>
      <c r="AE7" s="875"/>
      <c r="AF7" s="875"/>
      <c r="AG7" s="384"/>
      <c r="AH7" s="384"/>
      <c r="AI7" s="384"/>
      <c r="AJ7" s="384"/>
    </row>
    <row r="8" spans="1:36" x14ac:dyDescent="0.2">
      <c r="A8" s="273" t="s">
        <v>295</v>
      </c>
      <c r="B8" s="274">
        <v>112.60933292429357</v>
      </c>
      <c r="C8" s="268">
        <v>18.768222154048928</v>
      </c>
      <c r="D8" s="268">
        <v>33.030018974900869</v>
      </c>
      <c r="E8" s="268">
        <v>60.811091795343771</v>
      </c>
      <c r="G8" s="872"/>
    </row>
    <row r="9" spans="1:36" x14ac:dyDescent="0.2">
      <c r="A9" s="273" t="s">
        <v>296</v>
      </c>
      <c r="B9" s="274">
        <v>134.20356666666669</v>
      </c>
      <c r="C9" s="268">
        <v>21.427460224089643</v>
      </c>
      <c r="D9" s="268">
        <v>46.070139775910377</v>
      </c>
      <c r="E9" s="268">
        <v>66.705966666666669</v>
      </c>
      <c r="G9" s="872"/>
    </row>
    <row r="10" spans="1:36" x14ac:dyDescent="0.2">
      <c r="A10" s="273" t="s">
        <v>297</v>
      </c>
      <c r="B10" s="274">
        <v>135.20363407044331</v>
      </c>
      <c r="C10" s="268">
        <v>27.040726814088664</v>
      </c>
      <c r="D10" s="268">
        <v>41.455736019769681</v>
      </c>
      <c r="E10" s="268">
        <v>66.707171236584969</v>
      </c>
      <c r="G10" s="872"/>
    </row>
    <row r="11" spans="1:36" x14ac:dyDescent="0.2">
      <c r="A11" s="273" t="s">
        <v>298</v>
      </c>
      <c r="B11" s="274">
        <v>140.30000871983711</v>
      </c>
      <c r="C11" s="268">
        <v>28.060001743967423</v>
      </c>
      <c r="D11" s="268">
        <v>42.264381961724595</v>
      </c>
      <c r="E11" s="268">
        <v>69.975625014145095</v>
      </c>
      <c r="G11" s="872"/>
    </row>
    <row r="12" spans="1:36" x14ac:dyDescent="0.2">
      <c r="A12" s="273" t="s">
        <v>299</v>
      </c>
      <c r="B12" s="274">
        <v>128.62333333333333</v>
      </c>
      <c r="C12" s="268">
        <v>21.437222222222225</v>
      </c>
      <c r="D12" s="268">
        <v>41.605077777777772</v>
      </c>
      <c r="E12" s="268">
        <v>65.581033333333338</v>
      </c>
      <c r="G12" s="872"/>
    </row>
    <row r="13" spans="1:36" x14ac:dyDescent="0.2">
      <c r="A13" s="273" t="s">
        <v>300</v>
      </c>
      <c r="B13" s="274">
        <v>129.65873333333334</v>
      </c>
      <c r="C13" s="268">
        <v>23.38108306010929</v>
      </c>
      <c r="D13" s="268">
        <v>46.899150273224052</v>
      </c>
      <c r="E13" s="268">
        <v>59.378499999999995</v>
      </c>
      <c r="G13" s="872"/>
    </row>
    <row r="14" spans="1:36" x14ac:dyDescent="0.2">
      <c r="A14" s="273" t="s">
        <v>211</v>
      </c>
      <c r="B14" s="274">
        <v>130.95666666666665</v>
      </c>
      <c r="C14" s="268">
        <v>21.826111111111111</v>
      </c>
      <c r="D14" s="268">
        <v>49.299955555555535</v>
      </c>
      <c r="E14" s="268">
        <v>59.830600000000004</v>
      </c>
      <c r="G14" s="872"/>
    </row>
    <row r="15" spans="1:36" x14ac:dyDescent="0.2">
      <c r="A15" s="273" t="s">
        <v>301</v>
      </c>
      <c r="B15" s="274">
        <v>141.57999999999998</v>
      </c>
      <c r="C15" s="268">
        <v>27.402580645161283</v>
      </c>
      <c r="D15" s="268">
        <v>45.992119354838707</v>
      </c>
      <c r="E15" s="268">
        <v>68.185299999999998</v>
      </c>
      <c r="G15" s="872"/>
    </row>
    <row r="16" spans="1:36" x14ac:dyDescent="0.2">
      <c r="A16" s="273" t="s">
        <v>242</v>
      </c>
      <c r="B16" s="275">
        <v>146.89109999999999</v>
      </c>
      <c r="C16" s="258">
        <v>24.481850000000001</v>
      </c>
      <c r="D16" s="258">
        <v>60.950249999999976</v>
      </c>
      <c r="E16" s="258">
        <v>61.459000000000017</v>
      </c>
      <c r="G16" s="872"/>
    </row>
    <row r="17" spans="1:11" x14ac:dyDescent="0.2">
      <c r="A17" s="273" t="s">
        <v>243</v>
      </c>
      <c r="B17" s="274">
        <v>142.16333333333336</v>
      </c>
      <c r="C17" s="268">
        <v>27.515483870967746</v>
      </c>
      <c r="D17" s="268">
        <v>42.230649462365605</v>
      </c>
      <c r="E17" s="268">
        <v>72.417200000000008</v>
      </c>
      <c r="G17" s="872"/>
    </row>
    <row r="18" spans="1:11" x14ac:dyDescent="0.2">
      <c r="A18" s="273" t="s">
        <v>302</v>
      </c>
      <c r="B18" s="274">
        <v>125.81683258072742</v>
      </c>
      <c r="C18" s="268">
        <v>26.748460469918427</v>
      </c>
      <c r="D18" s="268">
        <v>35.072088292666223</v>
      </c>
      <c r="E18" s="268">
        <v>63.996283818142771</v>
      </c>
      <c r="G18" s="872"/>
    </row>
    <row r="19" spans="1:11" x14ac:dyDescent="0.2">
      <c r="A19" s="57" t="s">
        <v>303</v>
      </c>
      <c r="B19" s="274">
        <v>136.80000000000001</v>
      </c>
      <c r="C19" s="268">
        <v>25.580487804878054</v>
      </c>
      <c r="D19" s="268">
        <v>49.901812195121956</v>
      </c>
      <c r="E19" s="268">
        <v>61.317700000000002</v>
      </c>
      <c r="G19" s="872"/>
    </row>
    <row r="20" spans="1:11" x14ac:dyDescent="0.2">
      <c r="A20" s="57" t="s">
        <v>212</v>
      </c>
      <c r="B20" s="274">
        <v>152.44226666666665</v>
      </c>
      <c r="C20" s="268">
        <v>27.48958907103825</v>
      </c>
      <c r="D20" s="268">
        <v>61.740210928961744</v>
      </c>
      <c r="E20" s="268">
        <v>63.212466666666657</v>
      </c>
      <c r="G20" s="872"/>
    </row>
    <row r="21" spans="1:11" x14ac:dyDescent="0.2">
      <c r="A21" s="57" t="s">
        <v>304</v>
      </c>
      <c r="B21" s="274">
        <v>121.28630000000001</v>
      </c>
      <c r="C21" s="268">
        <v>21.049688429752067</v>
      </c>
      <c r="D21" s="268">
        <v>38.23111157024794</v>
      </c>
      <c r="E21" s="268">
        <v>62.005500000000005</v>
      </c>
      <c r="G21" s="872"/>
    </row>
    <row r="22" spans="1:11" x14ac:dyDescent="0.2">
      <c r="A22" s="276" t="s">
        <v>305</v>
      </c>
      <c r="B22" s="274">
        <v>117.5907</v>
      </c>
      <c r="C22" s="268">
        <v>20.408303305785122</v>
      </c>
      <c r="D22" s="268">
        <v>34.699996694214875</v>
      </c>
      <c r="E22" s="268">
        <v>62.482400000000005</v>
      </c>
      <c r="G22" s="872"/>
    </row>
    <row r="23" spans="1:11" x14ac:dyDescent="0.2">
      <c r="A23" s="276" t="s">
        <v>306</v>
      </c>
      <c r="B23" s="277">
        <v>112.16666666666667</v>
      </c>
      <c r="C23" s="278">
        <v>16.2977207977208</v>
      </c>
      <c r="D23" s="278">
        <v>33.499945868945865</v>
      </c>
      <c r="E23" s="278">
        <v>62.369000000000007</v>
      </c>
      <c r="G23" s="872"/>
    </row>
    <row r="24" spans="1:11" x14ac:dyDescent="0.2">
      <c r="A24" s="257" t="s">
        <v>307</v>
      </c>
      <c r="B24" s="277">
        <v>118</v>
      </c>
      <c r="C24" s="278">
        <v>18</v>
      </c>
      <c r="D24" s="278">
        <v>47.239999999999995</v>
      </c>
      <c r="E24" s="278">
        <v>52.760000000000005</v>
      </c>
      <c r="G24" s="872"/>
    </row>
    <row r="25" spans="1:11" x14ac:dyDescent="0.2">
      <c r="A25" s="257" t="s">
        <v>615</v>
      </c>
      <c r="B25" s="277">
        <v>136.80666666666667</v>
      </c>
      <c r="C25" s="278">
        <v>23.743305785123969</v>
      </c>
      <c r="D25" s="278">
        <v>49.780994214876046</v>
      </c>
      <c r="E25" s="278">
        <v>63.282366666666668</v>
      </c>
      <c r="G25" s="872"/>
    </row>
    <row r="26" spans="1:11" x14ac:dyDescent="0.2">
      <c r="A26" s="57" t="s">
        <v>308</v>
      </c>
      <c r="B26" s="277">
        <v>117.03222806279186</v>
      </c>
      <c r="C26" s="278">
        <v>21.884075166213112</v>
      </c>
      <c r="D26" s="278">
        <v>34.098108569067648</v>
      </c>
      <c r="E26" s="278">
        <v>61.050044327511102</v>
      </c>
      <c r="G26" s="872"/>
    </row>
    <row r="27" spans="1:11" x14ac:dyDescent="0.2">
      <c r="A27" s="257" t="s">
        <v>244</v>
      </c>
      <c r="B27" s="277">
        <v>136.84</v>
      </c>
      <c r="C27" s="278">
        <v>25.587967479674798</v>
      </c>
      <c r="D27" s="278">
        <v>47.11006585365854</v>
      </c>
      <c r="E27" s="278">
        <v>64.141966666666661</v>
      </c>
      <c r="G27" s="872"/>
    </row>
    <row r="28" spans="1:11" x14ac:dyDescent="0.2">
      <c r="A28" s="57" t="s">
        <v>214</v>
      </c>
      <c r="B28" s="274">
        <v>150.31991192811853</v>
      </c>
      <c r="C28" s="268">
        <v>25.053318654686421</v>
      </c>
      <c r="D28" s="268">
        <v>65.972895488301162</v>
      </c>
      <c r="E28" s="268">
        <v>59.293697785130938</v>
      </c>
      <c r="G28" s="872"/>
    </row>
    <row r="29" spans="1:11" x14ac:dyDescent="0.2">
      <c r="A29" s="257" t="s">
        <v>621</v>
      </c>
      <c r="B29" s="277">
        <v>125.5969392531445</v>
      </c>
      <c r="C29" s="278">
        <v>21.797815903438302</v>
      </c>
      <c r="D29" s="278">
        <v>42.518101135498341</v>
      </c>
      <c r="E29" s="278">
        <v>61.281022214207852</v>
      </c>
      <c r="G29" s="872"/>
    </row>
    <row r="30" spans="1:11" x14ac:dyDescent="0.2">
      <c r="A30" s="57" t="s">
        <v>309</v>
      </c>
      <c r="B30" s="274">
        <v>125.30256464881151</v>
      </c>
      <c r="C30" s="268">
        <v>20.006291834684191</v>
      </c>
      <c r="D30" s="268">
        <v>39.448952920975273</v>
      </c>
      <c r="E30" s="268">
        <v>65.847319893152047</v>
      </c>
      <c r="G30" s="872"/>
    </row>
    <row r="31" spans="1:11" x14ac:dyDescent="0.2">
      <c r="A31" s="279" t="s">
        <v>245</v>
      </c>
      <c r="B31" s="280">
        <v>152.21802449701443</v>
      </c>
      <c r="C31" s="248">
        <v>30.443604899402885</v>
      </c>
      <c r="D31" s="248">
        <v>44.547999807224045</v>
      </c>
      <c r="E31" s="248">
        <v>77.226419790387496</v>
      </c>
      <c r="G31" s="872"/>
    </row>
    <row r="32" spans="1:11" x14ac:dyDescent="0.2">
      <c r="A32" s="281" t="s">
        <v>310</v>
      </c>
      <c r="B32" s="282">
        <v>136.29212124952036</v>
      </c>
      <c r="C32" s="282">
        <v>24.084553034684436</v>
      </c>
      <c r="D32" s="282">
        <v>49.538833430831772</v>
      </c>
      <c r="E32" s="282">
        <v>62.668734784004165</v>
      </c>
      <c r="G32" s="872"/>
      <c r="H32" s="874"/>
      <c r="I32" s="874"/>
      <c r="J32" s="874"/>
      <c r="K32" s="874"/>
    </row>
    <row r="33" spans="1:11" x14ac:dyDescent="0.2">
      <c r="A33" s="283" t="s">
        <v>311</v>
      </c>
      <c r="B33" s="284">
        <v>136.30698239046606</v>
      </c>
      <c r="C33" s="284">
        <v>23.509392433198851</v>
      </c>
      <c r="D33" s="284">
        <v>50.130120666038678</v>
      </c>
      <c r="E33" s="284">
        <v>62.667469291228528</v>
      </c>
      <c r="G33" s="872"/>
      <c r="H33" s="874"/>
      <c r="I33" s="874"/>
      <c r="J33" s="874"/>
      <c r="K33" s="874"/>
    </row>
    <row r="34" spans="1:11" x14ac:dyDescent="0.2">
      <c r="A34" s="283" t="s">
        <v>312</v>
      </c>
      <c r="B34" s="285">
        <v>13.21117555046601</v>
      </c>
      <c r="C34" s="285">
        <v>2.1456573617938837</v>
      </c>
      <c r="D34" s="285">
        <v>13.25235921744359</v>
      </c>
      <c r="E34" s="285">
        <v>-2.1868410287714681</v>
      </c>
      <c r="G34" s="872"/>
    </row>
    <row r="35" spans="1:11" x14ac:dyDescent="0.2">
      <c r="A35" s="93"/>
      <c r="B35" s="64"/>
      <c r="C35" s="57"/>
      <c r="D35" s="8"/>
      <c r="E35" s="70" t="s">
        <v>660</v>
      </c>
    </row>
    <row r="36" spans="1:11" s="686" customFormat="1" x14ac:dyDescent="0.2"/>
    <row r="37" spans="1:11" s="686" customFormat="1" x14ac:dyDescent="0.2"/>
    <row r="38" spans="1:11" s="686" customFormat="1" x14ac:dyDescent="0.2"/>
    <row r="39" spans="1:11" s="686" customFormat="1" x14ac:dyDescent="0.2"/>
    <row r="40" spans="1:11" s="686" customFormat="1" x14ac:dyDescent="0.2"/>
    <row r="41" spans="1:11" s="686" customFormat="1" x14ac:dyDescent="0.2"/>
    <row r="42" spans="1:11" s="686" customFormat="1" x14ac:dyDescent="0.2"/>
    <row r="43" spans="1:11" s="686" customFormat="1" x14ac:dyDescent="0.2"/>
    <row r="44" spans="1:11" s="686" customFormat="1" x14ac:dyDescent="0.2"/>
    <row r="45" spans="1:11" s="686" customFormat="1" x14ac:dyDescent="0.2"/>
    <row r="46" spans="1:11" s="686" customFormat="1" x14ac:dyDescent="0.2"/>
    <row r="47" spans="1:11" s="686" customFormat="1" x14ac:dyDescent="0.2"/>
    <row r="48" spans="1:11"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Z196"/>
  <sheetViews>
    <sheetView workbookViewId="0">
      <selection activeCell="B5" sqref="B5:C35"/>
    </sheetView>
  </sheetViews>
  <sheetFormatPr baseColWidth="10" defaultRowHeight="14.25" x14ac:dyDescent="0.2"/>
  <cols>
    <col min="1" max="1" width="22.75" bestFit="1" customWidth="1"/>
    <col min="4" max="26" width="11" style="686"/>
  </cols>
  <sheetData>
    <row r="1" spans="1:3" x14ac:dyDescent="0.2">
      <c r="A1" s="882" t="s">
        <v>35</v>
      </c>
      <c r="B1" s="882"/>
      <c r="C1" s="882"/>
    </row>
    <row r="2" spans="1:3" x14ac:dyDescent="0.2">
      <c r="A2" s="882"/>
      <c r="B2" s="882"/>
      <c r="C2" s="882"/>
    </row>
    <row r="3" spans="1:3" x14ac:dyDescent="0.2">
      <c r="A3" s="60"/>
      <c r="B3" s="8"/>
      <c r="C3" s="61" t="s">
        <v>282</v>
      </c>
    </row>
    <row r="4" spans="1:3" x14ac:dyDescent="0.2">
      <c r="A4" s="63"/>
      <c r="B4" s="269" t="s">
        <v>288</v>
      </c>
      <c r="C4" s="269" t="s">
        <v>291</v>
      </c>
    </row>
    <row r="5" spans="1:3" x14ac:dyDescent="0.2">
      <c r="A5" s="270" t="s">
        <v>292</v>
      </c>
      <c r="B5" s="634">
        <v>77.879499999999993</v>
      </c>
      <c r="C5" s="635">
        <v>55.395833333333336</v>
      </c>
    </row>
    <row r="6" spans="1:3" x14ac:dyDescent="0.2">
      <c r="A6" s="273" t="s">
        <v>293</v>
      </c>
      <c r="B6" s="636">
        <v>73.13</v>
      </c>
      <c r="C6" s="637">
        <v>55.318766666666669</v>
      </c>
    </row>
    <row r="7" spans="1:3" x14ac:dyDescent="0.2">
      <c r="A7" s="273" t="s">
        <v>294</v>
      </c>
      <c r="B7" s="636">
        <v>81.404399999999995</v>
      </c>
      <c r="C7" s="637">
        <v>56.919033333333331</v>
      </c>
    </row>
    <row r="8" spans="1:3" x14ac:dyDescent="0.2">
      <c r="A8" s="273" t="s">
        <v>241</v>
      </c>
      <c r="B8" s="636">
        <v>70.859999999999985</v>
      </c>
      <c r="C8" s="637">
        <v>56.696999999999989</v>
      </c>
    </row>
    <row r="9" spans="1:3" x14ac:dyDescent="0.2">
      <c r="A9" s="273" t="s">
        <v>295</v>
      </c>
      <c r="B9" s="636">
        <v>103.73794184817807</v>
      </c>
      <c r="C9" s="637">
        <v>53.418277260796948</v>
      </c>
    </row>
    <row r="10" spans="1:3" x14ac:dyDescent="0.2">
      <c r="A10" s="273" t="s">
        <v>296</v>
      </c>
      <c r="B10" s="636">
        <v>89.109033333333329</v>
      </c>
      <c r="C10" s="637">
        <v>61.338533333333331</v>
      </c>
    </row>
    <row r="11" spans="1:3" x14ac:dyDescent="0.2">
      <c r="A11" s="273" t="s">
        <v>297</v>
      </c>
      <c r="B11" s="636">
        <v>77.727306161841369</v>
      </c>
      <c r="C11" s="637">
        <v>57.535009159936806</v>
      </c>
    </row>
    <row r="12" spans="1:3" x14ac:dyDescent="0.2">
      <c r="A12" s="273" t="s">
        <v>298</v>
      </c>
      <c r="B12" s="636">
        <v>137.15837422840013</v>
      </c>
      <c r="C12" s="637">
        <v>76.685834068932252</v>
      </c>
    </row>
    <row r="13" spans="1:3" x14ac:dyDescent="0.2">
      <c r="A13" s="273" t="s">
        <v>299</v>
      </c>
      <c r="B13" s="636">
        <v>0</v>
      </c>
      <c r="C13" s="637">
        <v>0</v>
      </c>
    </row>
    <row r="14" spans="1:3" x14ac:dyDescent="0.2">
      <c r="A14" s="273" t="s">
        <v>300</v>
      </c>
      <c r="B14" s="638">
        <v>99.640166666666659</v>
      </c>
      <c r="C14" s="639">
        <v>56.339300000000001</v>
      </c>
    </row>
    <row r="15" spans="1:3" x14ac:dyDescent="0.2">
      <c r="A15" s="273" t="s">
        <v>211</v>
      </c>
      <c r="B15" s="636">
        <v>86.843333333333334</v>
      </c>
      <c r="C15" s="637">
        <v>66.569299999999998</v>
      </c>
    </row>
    <row r="16" spans="1:3" x14ac:dyDescent="0.2">
      <c r="A16" s="273" t="s">
        <v>301</v>
      </c>
      <c r="B16" s="636">
        <v>104.79</v>
      </c>
      <c r="C16" s="637">
        <v>61.637999999999998</v>
      </c>
    </row>
    <row r="17" spans="1:3" x14ac:dyDescent="0.2">
      <c r="A17" s="273" t="s">
        <v>242</v>
      </c>
      <c r="B17" s="636">
        <v>91.863100000000003</v>
      </c>
      <c r="C17" s="637">
        <v>60.932366666666667</v>
      </c>
    </row>
    <row r="18" spans="1:3" x14ac:dyDescent="0.2">
      <c r="A18" s="273" t="s">
        <v>243</v>
      </c>
      <c r="B18" s="636">
        <v>0</v>
      </c>
      <c r="C18" s="637">
        <v>0</v>
      </c>
    </row>
    <row r="19" spans="1:3" x14ac:dyDescent="0.2">
      <c r="A19" s="273" t="s">
        <v>302</v>
      </c>
      <c r="B19" s="638">
        <v>125.81683258072742</v>
      </c>
      <c r="C19" s="639">
        <v>63.996283818142771</v>
      </c>
    </row>
    <row r="20" spans="1:3" x14ac:dyDescent="0.2">
      <c r="A20" s="273" t="s">
        <v>303</v>
      </c>
      <c r="B20" s="636">
        <v>74.930999999999983</v>
      </c>
      <c r="C20" s="637">
        <v>53.79026666666666</v>
      </c>
    </row>
    <row r="21" spans="1:3" x14ac:dyDescent="0.2">
      <c r="A21" s="273" t="s">
        <v>212</v>
      </c>
      <c r="B21" s="636">
        <v>129.33133333333333</v>
      </c>
      <c r="C21" s="637">
        <v>65.688333333333333</v>
      </c>
    </row>
    <row r="22" spans="1:3" x14ac:dyDescent="0.2">
      <c r="A22" s="273" t="s">
        <v>304</v>
      </c>
      <c r="B22" s="636">
        <v>78.856300000000005</v>
      </c>
      <c r="C22" s="637">
        <v>62.005500000000005</v>
      </c>
    </row>
    <row r="23" spans="1:3" x14ac:dyDescent="0.2">
      <c r="A23" s="273" t="s">
        <v>305</v>
      </c>
      <c r="B23" s="636">
        <v>68.150000000000006</v>
      </c>
      <c r="C23" s="637">
        <v>54.208233333333339</v>
      </c>
    </row>
    <row r="24" spans="1:3" x14ac:dyDescent="0.2">
      <c r="A24" s="273" t="s">
        <v>306</v>
      </c>
      <c r="B24" s="636">
        <v>66.900000000000006</v>
      </c>
      <c r="C24" s="637">
        <v>57.68399999999999</v>
      </c>
    </row>
    <row r="25" spans="1:3" x14ac:dyDescent="0.2">
      <c r="A25" s="273" t="s">
        <v>307</v>
      </c>
      <c r="B25" s="636">
        <v>100</v>
      </c>
      <c r="C25" s="637">
        <v>61.537000000000013</v>
      </c>
    </row>
    <row r="26" spans="1:3" x14ac:dyDescent="0.2">
      <c r="A26" s="273" t="s">
        <v>615</v>
      </c>
      <c r="B26" s="636">
        <v>111.59333333333333</v>
      </c>
      <c r="C26" s="637">
        <v>42.444800000000008</v>
      </c>
    </row>
    <row r="27" spans="1:3" x14ac:dyDescent="0.2">
      <c r="A27" s="273" t="s">
        <v>308</v>
      </c>
      <c r="B27" s="636">
        <v>80.878199042568852</v>
      </c>
      <c r="C27" s="637">
        <v>60.351247227235071</v>
      </c>
    </row>
    <row r="28" spans="1:3" x14ac:dyDescent="0.2">
      <c r="A28" s="273" t="s">
        <v>244</v>
      </c>
      <c r="B28" s="636">
        <v>118.80666666666666</v>
      </c>
      <c r="C28" s="637">
        <v>61.895600000000002</v>
      </c>
    </row>
    <row r="29" spans="1:3" x14ac:dyDescent="0.2">
      <c r="A29" s="273" t="s">
        <v>214</v>
      </c>
      <c r="B29" s="636">
        <v>70.084794221551903</v>
      </c>
      <c r="C29" s="637">
        <v>54.065231210995947</v>
      </c>
    </row>
    <row r="30" spans="1:3" x14ac:dyDescent="0.2">
      <c r="A30" s="273" t="s">
        <v>621</v>
      </c>
      <c r="B30" s="636">
        <v>79.998551892098291</v>
      </c>
      <c r="C30" s="637">
        <v>56.892541287649955</v>
      </c>
    </row>
    <row r="31" spans="1:3" x14ac:dyDescent="0.2">
      <c r="A31" s="273" t="s">
        <v>309</v>
      </c>
      <c r="B31" s="636">
        <v>102.68988283550701</v>
      </c>
      <c r="C31" s="637">
        <v>53.713060894869351</v>
      </c>
    </row>
    <row r="32" spans="1:3" x14ac:dyDescent="0.2">
      <c r="A32" s="273" t="s">
        <v>245</v>
      </c>
      <c r="B32" s="636">
        <v>120.37055899448492</v>
      </c>
      <c r="C32" s="637">
        <v>55.769046085382151</v>
      </c>
    </row>
    <row r="33" spans="1:3" x14ac:dyDescent="0.2">
      <c r="A33" s="281" t="s">
        <v>310</v>
      </c>
      <c r="B33" s="640">
        <v>82.264634735282044</v>
      </c>
      <c r="C33" s="640">
        <v>57.50839508965462</v>
      </c>
    </row>
    <row r="34" spans="1:3" x14ac:dyDescent="0.2">
      <c r="A34" s="283" t="s">
        <v>311</v>
      </c>
      <c r="B34" s="641">
        <v>80.821151842224225</v>
      </c>
      <c r="C34" s="641">
        <v>57.306694271985009</v>
      </c>
    </row>
    <row r="35" spans="1:3" x14ac:dyDescent="0.2">
      <c r="A35" s="283" t="s">
        <v>312</v>
      </c>
      <c r="B35" s="670">
        <v>2.9416518422242319</v>
      </c>
      <c r="C35" s="670">
        <v>1.9108609386516733</v>
      </c>
    </row>
    <row r="36" spans="1:3" x14ac:dyDescent="0.2">
      <c r="A36" s="93"/>
      <c r="B36" s="8"/>
      <c r="C36" s="70" t="s">
        <v>560</v>
      </c>
    </row>
    <row r="37" spans="1:3" x14ac:dyDescent="0.2">
      <c r="A37" s="93" t="s">
        <v>522</v>
      </c>
      <c r="B37" s="93"/>
      <c r="C37" s="93"/>
    </row>
    <row r="38" spans="1:3" s="686" customFormat="1" x14ac:dyDescent="0.2"/>
    <row r="39" spans="1:3" s="686" customFormat="1" x14ac:dyDescent="0.2"/>
    <row r="40" spans="1:3" s="686" customFormat="1" x14ac:dyDescent="0.2"/>
    <row r="41" spans="1:3" s="686" customFormat="1" x14ac:dyDescent="0.2"/>
    <row r="42" spans="1:3" s="686" customFormat="1" x14ac:dyDescent="0.2"/>
    <row r="43" spans="1:3" s="686" customFormat="1" x14ac:dyDescent="0.2"/>
    <row r="44" spans="1:3" s="686" customFormat="1" x14ac:dyDescent="0.2"/>
    <row r="45" spans="1:3" s="686" customFormat="1" x14ac:dyDescent="0.2"/>
    <row r="46" spans="1:3" s="686" customFormat="1" x14ac:dyDescent="0.2"/>
    <row r="47" spans="1:3" s="686" customFormat="1" x14ac:dyDescent="0.2"/>
    <row r="48" spans="1:3"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B3" sqref="B3:M7"/>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314</v>
      </c>
    </row>
    <row r="3" spans="1:13" x14ac:dyDescent="0.2">
      <c r="A3" s="767"/>
      <c r="B3" s="628">
        <v>2017</v>
      </c>
      <c r="C3" s="628" t="s">
        <v>555</v>
      </c>
      <c r="D3" s="628" t="s">
        <v>555</v>
      </c>
      <c r="E3" s="628" t="s">
        <v>555</v>
      </c>
      <c r="F3" s="628" t="s">
        <v>555</v>
      </c>
      <c r="G3" s="628" t="s">
        <v>555</v>
      </c>
      <c r="H3" s="628">
        <v>2018</v>
      </c>
      <c r="I3" s="628" t="s">
        <v>555</v>
      </c>
      <c r="J3" s="628" t="s">
        <v>555</v>
      </c>
      <c r="K3" s="628" t="s">
        <v>555</v>
      </c>
      <c r="L3" s="628" t="s">
        <v>555</v>
      </c>
      <c r="M3" s="628" t="s">
        <v>555</v>
      </c>
    </row>
    <row r="4" spans="1:13" x14ac:dyDescent="0.2">
      <c r="A4" s="601"/>
      <c r="B4" s="768">
        <v>42917</v>
      </c>
      <c r="C4" s="768">
        <v>42948</v>
      </c>
      <c r="D4" s="768">
        <v>42979</v>
      </c>
      <c r="E4" s="768">
        <v>43009</v>
      </c>
      <c r="F4" s="768">
        <v>43040</v>
      </c>
      <c r="G4" s="768">
        <v>43070</v>
      </c>
      <c r="H4" s="768">
        <v>43101</v>
      </c>
      <c r="I4" s="768">
        <v>43132</v>
      </c>
      <c r="J4" s="768">
        <v>43160</v>
      </c>
      <c r="K4" s="768">
        <v>43191</v>
      </c>
      <c r="L4" s="768">
        <v>43221</v>
      </c>
      <c r="M4" s="768">
        <v>43252</v>
      </c>
    </row>
    <row r="5" spans="1:13" x14ac:dyDescent="0.2">
      <c r="A5" s="769" t="s">
        <v>315</v>
      </c>
      <c r="B5" s="770">
        <v>48.481428571428566</v>
      </c>
      <c r="C5" s="770">
        <v>51.660454545454542</v>
      </c>
      <c r="D5" s="770">
        <v>56.177142857142861</v>
      </c>
      <c r="E5" s="770">
        <v>57.654999999999994</v>
      </c>
      <c r="F5" s="770">
        <v>62.764999999999993</v>
      </c>
      <c r="G5" s="770">
        <v>64.442631578947342</v>
      </c>
      <c r="H5" s="770">
        <v>69.206818181818178</v>
      </c>
      <c r="I5" s="770">
        <v>65.349999999999994</v>
      </c>
      <c r="J5" s="770">
        <v>66.101428571428571</v>
      </c>
      <c r="K5" s="770">
        <v>72.114999999999995</v>
      </c>
      <c r="L5" s="770">
        <v>77.124090909090896</v>
      </c>
      <c r="M5" s="770">
        <v>74.646666666666675</v>
      </c>
    </row>
    <row r="6" spans="1:13" x14ac:dyDescent="0.2">
      <c r="A6" s="771" t="s">
        <v>316</v>
      </c>
      <c r="B6" s="770">
        <v>46.630526315789474</v>
      </c>
      <c r="C6" s="770">
        <v>48.036956521739135</v>
      </c>
      <c r="D6" s="770">
        <v>49.822000000000003</v>
      </c>
      <c r="E6" s="770">
        <v>51.577727272727266</v>
      </c>
      <c r="F6" s="770">
        <v>56.541500000000006</v>
      </c>
      <c r="G6" s="770">
        <v>57.881499999999996</v>
      </c>
      <c r="H6" s="770">
        <v>63.698571428571434</v>
      </c>
      <c r="I6" s="770">
        <v>62.229473684210532</v>
      </c>
      <c r="J6" s="770">
        <v>62.724761904761898</v>
      </c>
      <c r="K6" s="770">
        <v>66.253809523809522</v>
      </c>
      <c r="L6" s="770">
        <v>69.97818181818181</v>
      </c>
      <c r="M6" s="770">
        <v>67.873333333333335</v>
      </c>
    </row>
    <row r="7" spans="1:13" x14ac:dyDescent="0.2">
      <c r="A7" s="772" t="s">
        <v>317</v>
      </c>
      <c r="B7" s="773">
        <v>1.1511142857142855</v>
      </c>
      <c r="C7" s="773">
        <v>1.1806739130434782</v>
      </c>
      <c r="D7" s="773">
        <v>1.191457142857143</v>
      </c>
      <c r="E7" s="773">
        <v>1.1755863636363633</v>
      </c>
      <c r="F7" s="773">
        <v>1.1738</v>
      </c>
      <c r="G7" s="773">
        <v>1.1836210526315791</v>
      </c>
      <c r="H7" s="773">
        <v>1.2199500000000001</v>
      </c>
      <c r="I7" s="773">
        <v>1.23478</v>
      </c>
      <c r="J7" s="773">
        <v>1.2336190476190476</v>
      </c>
      <c r="K7" s="773">
        <v>1.22763</v>
      </c>
      <c r="L7" s="773">
        <v>1.1812227272727271</v>
      </c>
      <c r="M7" s="773">
        <v>1.1678285714285714</v>
      </c>
    </row>
    <row r="8" spans="1:13" x14ac:dyDescent="0.2">
      <c r="M8" s="225" t="s">
        <v>318</v>
      </c>
    </row>
    <row r="9" spans="1:13" x14ac:dyDescent="0.2">
      <c r="A9" s="77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5"/>
      <c r="C1" s="775"/>
      <c r="D1" s="775"/>
      <c r="E1" s="775"/>
      <c r="F1" s="775"/>
      <c r="G1" s="775"/>
      <c r="H1" s="775"/>
      <c r="I1" s="775"/>
      <c r="J1" s="775"/>
      <c r="K1" s="775"/>
      <c r="L1" s="775"/>
      <c r="M1" s="775"/>
    </row>
    <row r="2" spans="1:13" x14ac:dyDescent="0.2">
      <c r="A2" s="206"/>
      <c r="B2" s="775"/>
      <c r="C2" s="775"/>
      <c r="D2" s="775"/>
      <c r="E2" s="775"/>
      <c r="F2" s="775"/>
      <c r="G2" s="775"/>
      <c r="H2" s="775"/>
      <c r="I2" s="775"/>
      <c r="J2" s="775"/>
      <c r="K2" s="775"/>
      <c r="L2" s="775"/>
      <c r="M2" s="208" t="s">
        <v>314</v>
      </c>
    </row>
    <row r="3" spans="1:13" x14ac:dyDescent="0.2">
      <c r="A3" s="776"/>
      <c r="B3" s="628">
        <v>2017</v>
      </c>
      <c r="C3" s="628" t="s">
        <v>555</v>
      </c>
      <c r="D3" s="628" t="s">
        <v>555</v>
      </c>
      <c r="E3" s="628" t="s">
        <v>555</v>
      </c>
      <c r="F3" s="628" t="s">
        <v>555</v>
      </c>
      <c r="G3" s="628" t="s">
        <v>555</v>
      </c>
      <c r="H3" s="628">
        <v>2018</v>
      </c>
      <c r="I3" s="628" t="s">
        <v>555</v>
      </c>
      <c r="J3" s="628" t="s">
        <v>555</v>
      </c>
      <c r="K3" s="628" t="s">
        <v>555</v>
      </c>
      <c r="L3" s="628" t="s">
        <v>555</v>
      </c>
      <c r="M3" s="628" t="s">
        <v>555</v>
      </c>
    </row>
    <row r="4" spans="1:13" x14ac:dyDescent="0.2">
      <c r="A4" s="601"/>
      <c r="B4" s="768">
        <v>42917</v>
      </c>
      <c r="C4" s="768">
        <v>42948</v>
      </c>
      <c r="D4" s="768">
        <v>42979</v>
      </c>
      <c r="E4" s="768">
        <v>43009</v>
      </c>
      <c r="F4" s="768">
        <v>43040</v>
      </c>
      <c r="G4" s="768">
        <v>43070</v>
      </c>
      <c r="H4" s="768">
        <v>43101</v>
      </c>
      <c r="I4" s="768">
        <v>43132</v>
      </c>
      <c r="J4" s="768">
        <v>43160</v>
      </c>
      <c r="K4" s="768">
        <v>43191</v>
      </c>
      <c r="L4" s="768">
        <v>43221</v>
      </c>
      <c r="M4" s="768">
        <v>43252</v>
      </c>
    </row>
    <row r="5" spans="1:13" x14ac:dyDescent="0.2">
      <c r="A5" s="671" t="s">
        <v>319</v>
      </c>
      <c r="B5" s="525"/>
      <c r="C5" s="525"/>
      <c r="D5" s="525"/>
      <c r="E5" s="525"/>
      <c r="F5" s="525"/>
      <c r="G5" s="525"/>
      <c r="H5" s="525"/>
      <c r="I5" s="525"/>
      <c r="J5" s="525"/>
      <c r="K5" s="525"/>
      <c r="L5" s="525"/>
      <c r="M5" s="525"/>
    </row>
    <row r="6" spans="1:13" x14ac:dyDescent="0.2">
      <c r="A6" s="777" t="s">
        <v>320</v>
      </c>
      <c r="B6" s="524">
        <v>45.897619047619045</v>
      </c>
      <c r="C6" s="524">
        <v>49.296086956521734</v>
      </c>
      <c r="D6" s="524">
        <v>53.159523809523805</v>
      </c>
      <c r="E6" s="524">
        <v>55.270454545454548</v>
      </c>
      <c r="F6" s="524">
        <v>60.070454545454552</v>
      </c>
      <c r="G6" s="524">
        <v>62.130476190476188</v>
      </c>
      <c r="H6" s="524">
        <v>67.694782608695633</v>
      </c>
      <c r="I6" s="524">
        <v>64.664999999999992</v>
      </c>
      <c r="J6" s="524">
        <v>64.848181818181828</v>
      </c>
      <c r="K6" s="524">
        <v>68.420476190476194</v>
      </c>
      <c r="L6" s="524">
        <v>74.004782608695635</v>
      </c>
      <c r="M6" s="524">
        <v>71.722380952380945</v>
      </c>
    </row>
    <row r="7" spans="1:13" x14ac:dyDescent="0.2">
      <c r="A7" s="777" t="s">
        <v>321</v>
      </c>
      <c r="B7" s="524">
        <v>47.863809523809529</v>
      </c>
      <c r="C7" s="524">
        <v>50.272608695652174</v>
      </c>
      <c r="D7" s="524">
        <v>53.905238095238083</v>
      </c>
      <c r="E7" s="524">
        <v>55.782272727272726</v>
      </c>
      <c r="F7" s="524">
        <v>60.606818181818177</v>
      </c>
      <c r="G7" s="524">
        <v>61.455000000000005</v>
      </c>
      <c r="H7" s="524">
        <v>66.103636363636383</v>
      </c>
      <c r="I7" s="524">
        <v>62.577500000000008</v>
      </c>
      <c r="J7" s="524">
        <v>63.973181818181814</v>
      </c>
      <c r="K7" s="524">
        <v>68.848571428571432</v>
      </c>
      <c r="L7" s="524">
        <v>74.114347826086956</v>
      </c>
      <c r="M7" s="524">
        <v>73.389523809523823</v>
      </c>
    </row>
    <row r="8" spans="1:13" x14ac:dyDescent="0.2">
      <c r="A8" s="777" t="s">
        <v>626</v>
      </c>
      <c r="B8" s="524">
        <v>45.897619047619045</v>
      </c>
      <c r="C8" s="524">
        <v>49.296956521739126</v>
      </c>
      <c r="D8" s="524">
        <v>53.159523809523805</v>
      </c>
      <c r="E8" s="524">
        <v>55.141818181818188</v>
      </c>
      <c r="F8" s="524">
        <v>60.030909090909084</v>
      </c>
      <c r="G8" s="524">
        <v>62.096190476190465</v>
      </c>
      <c r="H8" s="524">
        <v>67.538260869565235</v>
      </c>
      <c r="I8" s="524">
        <v>64.430500000000023</v>
      </c>
      <c r="J8" s="524">
        <v>64.454545454545467</v>
      </c>
      <c r="K8" s="524">
        <v>67.622857142857143</v>
      </c>
      <c r="L8" s="524">
        <v>73.079565217391306</v>
      </c>
      <c r="M8" s="524">
        <v>70.868095238095236</v>
      </c>
    </row>
    <row r="9" spans="1:13" x14ac:dyDescent="0.2">
      <c r="A9" s="777" t="s">
        <v>627</v>
      </c>
      <c r="B9" s="524">
        <v>43.947619047619042</v>
      </c>
      <c r="C9" s="524">
        <v>47.490434782608688</v>
      </c>
      <c r="D9" s="524">
        <v>51.269047619047626</v>
      </c>
      <c r="E9" s="524">
        <v>53.241818181818182</v>
      </c>
      <c r="F9" s="524">
        <v>57.892272727272719</v>
      </c>
      <c r="G9" s="524">
        <v>59.898571428571422</v>
      </c>
      <c r="H9" s="524">
        <v>65.149565217391299</v>
      </c>
      <c r="I9" s="524">
        <v>62.120500000000007</v>
      </c>
      <c r="J9" s="524">
        <v>61.915909090909096</v>
      </c>
      <c r="K9" s="524">
        <v>65.120476190476182</v>
      </c>
      <c r="L9" s="524">
        <v>70.379565217391303</v>
      </c>
      <c r="M9" s="524">
        <v>68.025238095238095</v>
      </c>
    </row>
    <row r="10" spans="1:13" x14ac:dyDescent="0.2">
      <c r="A10" s="778" t="s">
        <v>323</v>
      </c>
      <c r="B10" s="613">
        <v>44.771428571428565</v>
      </c>
      <c r="C10" s="613">
        <v>47.986956521739131</v>
      </c>
      <c r="D10" s="613">
        <v>52.452857142857141</v>
      </c>
      <c r="E10" s="613">
        <v>53.8</v>
      </c>
      <c r="F10" s="613">
        <v>59.031818181818174</v>
      </c>
      <c r="G10" s="613">
        <v>60.638947368421057</v>
      </c>
      <c r="H10" s="613">
        <v>65.385909090909095</v>
      </c>
      <c r="I10" s="613">
        <v>61.64</v>
      </c>
      <c r="J10" s="613">
        <v>62.466666666666661</v>
      </c>
      <c r="K10" s="613">
        <v>68.448499999999996</v>
      </c>
      <c r="L10" s="613">
        <v>73.408181818181816</v>
      </c>
      <c r="M10" s="613">
        <v>70.854761904761915</v>
      </c>
    </row>
    <row r="11" spans="1:13" x14ac:dyDescent="0.2">
      <c r="A11" s="671" t="s">
        <v>322</v>
      </c>
      <c r="B11" s="526"/>
      <c r="C11" s="526"/>
      <c r="D11" s="526"/>
      <c r="E11" s="526"/>
      <c r="F11" s="526"/>
      <c r="G11" s="526"/>
      <c r="H11" s="526"/>
      <c r="I11" s="526"/>
      <c r="J11" s="526"/>
      <c r="K11" s="526"/>
      <c r="L11" s="526"/>
      <c r="M11" s="526"/>
    </row>
    <row r="12" spans="1:13" x14ac:dyDescent="0.2">
      <c r="A12" s="777" t="s">
        <v>324</v>
      </c>
      <c r="B12" s="524">
        <v>48.085714285714282</v>
      </c>
      <c r="C12" s="524">
        <v>51.706521739130437</v>
      </c>
      <c r="D12" s="524">
        <v>56.438571428571429</v>
      </c>
      <c r="E12" s="524">
        <v>57.763636363636351</v>
      </c>
      <c r="F12" s="524">
        <v>63.18181818181818</v>
      </c>
      <c r="G12" s="524">
        <v>64.788947368421049</v>
      </c>
      <c r="H12" s="524">
        <v>69.765454545454546</v>
      </c>
      <c r="I12" s="524">
        <v>65.894999999999996</v>
      </c>
      <c r="J12" s="524">
        <v>66.135714285714286</v>
      </c>
      <c r="K12" s="524">
        <v>71.556000000000012</v>
      </c>
      <c r="L12" s="524">
        <v>76.885454545454536</v>
      </c>
      <c r="M12" s="524">
        <v>74.55952380952381</v>
      </c>
    </row>
    <row r="13" spans="1:13" x14ac:dyDescent="0.2">
      <c r="A13" s="777" t="s">
        <v>325</v>
      </c>
      <c r="B13" s="524">
        <v>46.836190476190467</v>
      </c>
      <c r="C13" s="524">
        <v>50.336521739130426</v>
      </c>
      <c r="D13" s="524">
        <v>55.12619047619048</v>
      </c>
      <c r="E13" s="524">
        <v>56.784090909090899</v>
      </c>
      <c r="F13" s="524">
        <v>61.704090909090901</v>
      </c>
      <c r="G13" s="524">
        <v>63.372380952380951</v>
      </c>
      <c r="H13" s="524">
        <v>68.123043478260868</v>
      </c>
      <c r="I13" s="524">
        <v>64.472000000000008</v>
      </c>
      <c r="J13" s="524">
        <v>65.252272727272739</v>
      </c>
      <c r="K13" s="524">
        <v>70.756190476190483</v>
      </c>
      <c r="L13" s="524">
        <v>75.400434782608684</v>
      </c>
      <c r="M13" s="524">
        <v>72.690952380952368</v>
      </c>
    </row>
    <row r="14" spans="1:13" x14ac:dyDescent="0.2">
      <c r="A14" s="777" t="s">
        <v>326</v>
      </c>
      <c r="B14" s="524">
        <v>48.928571428571416</v>
      </c>
      <c r="C14" s="524">
        <v>52.460869565217386</v>
      </c>
      <c r="D14" s="524">
        <v>57.41952380952381</v>
      </c>
      <c r="E14" s="524">
        <v>58.740909090909092</v>
      </c>
      <c r="F14" s="524">
        <v>63.702272727272742</v>
      </c>
      <c r="G14" s="524">
        <v>65.405263157894737</v>
      </c>
      <c r="H14" s="524">
        <v>70.833636363636359</v>
      </c>
      <c r="I14" s="524">
        <v>67.197500000000005</v>
      </c>
      <c r="J14" s="524">
        <v>67.455238095238116</v>
      </c>
      <c r="K14" s="524">
        <v>73.161000000000001</v>
      </c>
      <c r="L14" s="524">
        <v>77.794999999999987</v>
      </c>
      <c r="M14" s="524">
        <v>75.119047619047606</v>
      </c>
    </row>
    <row r="15" spans="1:13" x14ac:dyDescent="0.2">
      <c r="A15" s="671" t="s">
        <v>215</v>
      </c>
      <c r="B15" s="526"/>
      <c r="C15" s="526"/>
      <c r="D15" s="526"/>
      <c r="E15" s="526"/>
      <c r="F15" s="526"/>
      <c r="G15" s="526"/>
      <c r="H15" s="526"/>
      <c r="I15" s="526"/>
      <c r="J15" s="526"/>
      <c r="K15" s="526"/>
      <c r="L15" s="526"/>
      <c r="M15" s="526"/>
    </row>
    <row r="16" spans="1:13" x14ac:dyDescent="0.2">
      <c r="A16" s="777" t="s">
        <v>327</v>
      </c>
      <c r="B16" s="524">
        <v>47.795238095238084</v>
      </c>
      <c r="C16" s="524">
        <v>51.385454545454543</v>
      </c>
      <c r="D16" s="524">
        <v>54.974285714285706</v>
      </c>
      <c r="E16" s="524">
        <v>57.06818181818182</v>
      </c>
      <c r="F16" s="524">
        <v>62.686363636363623</v>
      </c>
      <c r="G16" s="524">
        <v>63.870526315789483</v>
      </c>
      <c r="H16" s="524">
        <v>68.654090909090911</v>
      </c>
      <c r="I16" s="524">
        <v>63.17499999999999</v>
      </c>
      <c r="J16" s="524">
        <v>63.711904761904762</v>
      </c>
      <c r="K16" s="524">
        <v>69.608500000000021</v>
      </c>
      <c r="L16" s="524">
        <v>75.392272727272754</v>
      </c>
      <c r="M16" s="524">
        <v>73.680952380952377</v>
      </c>
    </row>
    <row r="17" spans="1:13" x14ac:dyDescent="0.2">
      <c r="A17" s="671" t="s">
        <v>328</v>
      </c>
      <c r="B17" s="672"/>
      <c r="C17" s="672"/>
      <c r="D17" s="672"/>
      <c r="E17" s="672"/>
      <c r="F17" s="672"/>
      <c r="G17" s="672"/>
      <c r="H17" s="672"/>
      <c r="I17" s="672"/>
      <c r="J17" s="672"/>
      <c r="K17" s="672"/>
      <c r="L17" s="672"/>
      <c r="M17" s="672"/>
    </row>
    <row r="18" spans="1:13" x14ac:dyDescent="0.2">
      <c r="A18" s="777" t="s">
        <v>329</v>
      </c>
      <c r="B18" s="524">
        <v>46.630526315789474</v>
      </c>
      <c r="C18" s="524">
        <v>48.036956521739135</v>
      </c>
      <c r="D18" s="524">
        <v>49.822000000000003</v>
      </c>
      <c r="E18" s="524">
        <v>51.577727272727266</v>
      </c>
      <c r="F18" s="524">
        <v>56.541500000000006</v>
      </c>
      <c r="G18" s="524">
        <v>57.881499999999996</v>
      </c>
      <c r="H18" s="524">
        <v>63.698571428571434</v>
      </c>
      <c r="I18" s="524">
        <v>62.229473684210532</v>
      </c>
      <c r="J18" s="524">
        <v>62.724761904761898</v>
      </c>
      <c r="K18" s="524">
        <v>66.253809523809522</v>
      </c>
      <c r="L18" s="524">
        <v>69.97818181818181</v>
      </c>
      <c r="M18" s="524">
        <v>67.873333333333335</v>
      </c>
    </row>
    <row r="19" spans="1:13" x14ac:dyDescent="0.2">
      <c r="A19" s="778" t="s">
        <v>330</v>
      </c>
      <c r="B19" s="613">
        <v>43.875714285714295</v>
      </c>
      <c r="C19" s="613">
        <v>45.595217391304338</v>
      </c>
      <c r="D19" s="613">
        <v>48.465714285714292</v>
      </c>
      <c r="E19" s="613">
        <v>48.871818181818185</v>
      </c>
      <c r="F19" s="613">
        <v>52.460909090909084</v>
      </c>
      <c r="G19" s="613">
        <v>53.338571428571427</v>
      </c>
      <c r="H19" s="613">
        <v>57.849130434782609</v>
      </c>
      <c r="I19" s="613">
        <v>54.734500000000004</v>
      </c>
      <c r="J19" s="613">
        <v>54.969545454545461</v>
      </c>
      <c r="K19" s="613">
        <v>58.527142857142863</v>
      </c>
      <c r="L19" s="613">
        <v>65.498695652173922</v>
      </c>
      <c r="M19" s="613">
        <v>66.369047619047606</v>
      </c>
    </row>
    <row r="20" spans="1:13" x14ac:dyDescent="0.2">
      <c r="A20" s="671" t="s">
        <v>331</v>
      </c>
      <c r="B20" s="672"/>
      <c r="C20" s="672"/>
      <c r="D20" s="672"/>
      <c r="E20" s="672"/>
      <c r="F20" s="672"/>
      <c r="G20" s="672"/>
      <c r="H20" s="672"/>
      <c r="I20" s="672"/>
      <c r="J20" s="672"/>
      <c r="K20" s="672"/>
      <c r="L20" s="672"/>
      <c r="M20" s="672"/>
    </row>
    <row r="21" spans="1:13" x14ac:dyDescent="0.2">
      <c r="A21" s="777" t="s">
        <v>332</v>
      </c>
      <c r="B21" s="524">
        <v>48.550476190476196</v>
      </c>
      <c r="C21" s="524">
        <v>52.304347826086946</v>
      </c>
      <c r="D21" s="524">
        <v>57.214761904761907</v>
      </c>
      <c r="E21" s="524">
        <v>58.159090909090921</v>
      </c>
      <c r="F21" s="524">
        <v>63.336363636363643</v>
      </c>
      <c r="G21" s="524">
        <v>65.173684210526304</v>
      </c>
      <c r="H21" s="524">
        <v>69.934999999999988</v>
      </c>
      <c r="I21" s="524">
        <v>65.954499999999982</v>
      </c>
      <c r="J21" s="524">
        <v>66.735714285714295</v>
      </c>
      <c r="K21" s="524">
        <v>72.620999999999981</v>
      </c>
      <c r="L21" s="524">
        <v>78.24454545454546</v>
      </c>
      <c r="M21" s="524">
        <v>74.242857142857162</v>
      </c>
    </row>
    <row r="22" spans="1:13" x14ac:dyDescent="0.2">
      <c r="A22" s="777" t="s">
        <v>333</v>
      </c>
      <c r="B22" s="527">
        <v>48.512380952380951</v>
      </c>
      <c r="C22" s="527">
        <v>51.927826086956529</v>
      </c>
      <c r="D22" s="527">
        <v>56.922380952380934</v>
      </c>
      <c r="E22" s="527">
        <v>57.543636363636374</v>
      </c>
      <c r="F22" s="527">
        <v>62.944545454545462</v>
      </c>
      <c r="G22" s="527">
        <v>64.735789473684207</v>
      </c>
      <c r="H22" s="527">
        <v>69.394999999999996</v>
      </c>
      <c r="I22" s="527">
        <v>65.123499999999993</v>
      </c>
      <c r="J22" s="527">
        <v>65.789047619047622</v>
      </c>
      <c r="K22" s="527">
        <v>72.188999999999993</v>
      </c>
      <c r="L22" s="527">
        <v>77.651363636363627</v>
      </c>
      <c r="M22" s="527">
        <v>73.804285714285726</v>
      </c>
    </row>
    <row r="23" spans="1:13" x14ac:dyDescent="0.2">
      <c r="A23" s="778" t="s">
        <v>334</v>
      </c>
      <c r="B23" s="613">
        <v>48.516666666666666</v>
      </c>
      <c r="C23" s="613">
        <v>52.044782608695641</v>
      </c>
      <c r="D23" s="613">
        <v>57.000476190476192</v>
      </c>
      <c r="E23" s="613">
        <v>57.53136363636365</v>
      </c>
      <c r="F23" s="613">
        <v>63.112727272727277</v>
      </c>
      <c r="G23" s="613">
        <v>64.848421052631579</v>
      </c>
      <c r="H23" s="613">
        <v>69.405909090909091</v>
      </c>
      <c r="I23" s="613">
        <v>65.123000000000005</v>
      </c>
      <c r="J23" s="613">
        <v>65.911904761904779</v>
      </c>
      <c r="K23" s="613">
        <v>72.189499999999995</v>
      </c>
      <c r="L23" s="613">
        <v>77.812727272727287</v>
      </c>
      <c r="M23" s="613">
        <v>73.812380952380934</v>
      </c>
    </row>
    <row r="24" spans="1:13" s="876" customFormat="1" x14ac:dyDescent="0.2">
      <c r="A24" s="779" t="s">
        <v>335</v>
      </c>
      <c r="B24" s="780">
        <v>46.918095238095241</v>
      </c>
      <c r="C24" s="780">
        <v>49.597391304347823</v>
      </c>
      <c r="D24" s="780">
        <v>53.436190476190482</v>
      </c>
      <c r="E24" s="780">
        <v>55.50272727272727</v>
      </c>
      <c r="F24" s="780">
        <v>60.74545454545455</v>
      </c>
      <c r="G24" s="780">
        <v>62.061999999999998</v>
      </c>
      <c r="H24" s="780">
        <v>66.748260869565215</v>
      </c>
      <c r="I24" s="780">
        <v>63.527500000000011</v>
      </c>
      <c r="J24" s="780">
        <v>63.757619047619038</v>
      </c>
      <c r="K24" s="780">
        <v>68.426190476190484</v>
      </c>
      <c r="L24" s="780">
        <v>74.093478260869574</v>
      </c>
      <c r="M24" s="780">
        <v>73.211428571428584</v>
      </c>
    </row>
    <row r="25" spans="1:13" x14ac:dyDescent="0.2">
      <c r="A25" s="781"/>
      <c r="B25" s="775"/>
      <c r="C25" s="775"/>
      <c r="D25" s="775"/>
      <c r="E25" s="775"/>
      <c r="F25" s="775"/>
      <c r="G25" s="775"/>
      <c r="H25" s="775"/>
      <c r="I25" s="775"/>
      <c r="J25" s="775"/>
      <c r="K25" s="775"/>
      <c r="L25" s="775"/>
      <c r="M25" s="225" t="s">
        <v>318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A4" sqref="A4"/>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5"/>
    <col min="16" max="16384" width="10.5" style="20"/>
  </cols>
  <sheetData>
    <row r="1" spans="1:15" ht="13.7" customHeight="1" x14ac:dyDescent="0.2">
      <c r="A1" s="203" t="s">
        <v>22</v>
      </c>
      <c r="B1" s="203"/>
      <c r="C1" s="775"/>
      <c r="D1" s="775"/>
      <c r="E1" s="775"/>
      <c r="F1" s="775"/>
      <c r="G1" s="775"/>
      <c r="H1" s="775"/>
      <c r="I1" s="775"/>
      <c r="J1" s="775"/>
      <c r="K1" s="775"/>
      <c r="L1" s="775"/>
      <c r="M1" s="775"/>
    </row>
    <row r="2" spans="1:15" ht="13.7" customHeight="1" x14ac:dyDescent="0.2">
      <c r="A2" s="203"/>
      <c r="B2" s="203"/>
      <c r="C2" s="775"/>
      <c r="D2" s="775"/>
      <c r="E2" s="775"/>
      <c r="F2" s="775"/>
      <c r="G2" s="775"/>
      <c r="H2" s="775"/>
      <c r="I2" s="775"/>
      <c r="J2" s="775"/>
      <c r="K2" s="775"/>
      <c r="L2" s="775"/>
      <c r="M2" s="775"/>
      <c r="N2" s="208" t="s">
        <v>336</v>
      </c>
    </row>
    <row r="3" spans="1:15" ht="13.7" customHeight="1" x14ac:dyDescent="0.2">
      <c r="A3" s="785"/>
      <c r="B3" s="785"/>
      <c r="C3" s="628">
        <v>2017</v>
      </c>
      <c r="D3" s="628" t="s">
        <v>555</v>
      </c>
      <c r="E3" s="628" t="s">
        <v>555</v>
      </c>
      <c r="F3" s="628" t="s">
        <v>555</v>
      </c>
      <c r="G3" s="628" t="s">
        <v>555</v>
      </c>
      <c r="H3" s="628" t="s">
        <v>555</v>
      </c>
      <c r="I3" s="628">
        <v>2018</v>
      </c>
      <c r="J3" s="628" t="s">
        <v>555</v>
      </c>
      <c r="K3" s="628" t="s">
        <v>555</v>
      </c>
      <c r="L3" s="628" t="s">
        <v>555</v>
      </c>
      <c r="M3" s="628" t="s">
        <v>555</v>
      </c>
      <c r="N3" s="628" t="s">
        <v>555</v>
      </c>
    </row>
    <row r="4" spans="1:15" ht="13.7" customHeight="1" x14ac:dyDescent="0.2">
      <c r="B4" s="600"/>
      <c r="C4" s="768">
        <v>42917</v>
      </c>
      <c r="D4" s="768">
        <v>42948</v>
      </c>
      <c r="E4" s="768">
        <v>42979</v>
      </c>
      <c r="F4" s="768">
        <v>43009</v>
      </c>
      <c r="G4" s="768">
        <v>43040</v>
      </c>
      <c r="H4" s="768">
        <v>43070</v>
      </c>
      <c r="I4" s="768">
        <v>43101</v>
      </c>
      <c r="J4" s="768">
        <v>43132</v>
      </c>
      <c r="K4" s="768">
        <v>43160</v>
      </c>
      <c r="L4" s="768">
        <v>43191</v>
      </c>
      <c r="M4" s="768">
        <v>43221</v>
      </c>
      <c r="N4" s="768">
        <v>43252</v>
      </c>
    </row>
    <row r="5" spans="1:15" ht="13.7" customHeight="1" x14ac:dyDescent="0.2">
      <c r="A5" s="920" t="s">
        <v>523</v>
      </c>
      <c r="B5" s="786" t="s">
        <v>337</v>
      </c>
      <c r="C5" s="782">
        <v>506.47619047619048</v>
      </c>
      <c r="D5" s="782">
        <v>551.52173913043475</v>
      </c>
      <c r="E5" s="782">
        <v>579.41666666666663</v>
      </c>
      <c r="F5" s="782">
        <v>562.69318181818187</v>
      </c>
      <c r="G5" s="782">
        <v>603.01136363636363</v>
      </c>
      <c r="H5" s="782">
        <v>595.66250000000002</v>
      </c>
      <c r="I5" s="782">
        <v>639.76086956521738</v>
      </c>
      <c r="J5" s="782">
        <v>612</v>
      </c>
      <c r="K5" s="782">
        <v>619.76136363636363</v>
      </c>
      <c r="L5" s="782">
        <v>678.15476190476193</v>
      </c>
      <c r="M5" s="782">
        <v>730.39130434782612</v>
      </c>
      <c r="N5" s="782">
        <v>708.95238095238096</v>
      </c>
    </row>
    <row r="6" spans="1:15" ht="13.7" customHeight="1" x14ac:dyDescent="0.2">
      <c r="A6" s="921"/>
      <c r="B6" s="787" t="s">
        <v>338</v>
      </c>
      <c r="C6" s="783">
        <v>507.2928571428572</v>
      </c>
      <c r="D6" s="783">
        <v>545.21590909090912</v>
      </c>
      <c r="E6" s="783">
        <v>587.02380952380952</v>
      </c>
      <c r="F6" s="783">
        <v>552.46590909090912</v>
      </c>
      <c r="G6" s="783">
        <v>615.73863636363637</v>
      </c>
      <c r="H6" s="783">
        <v>595.97894736842102</v>
      </c>
      <c r="I6" s="783">
        <v>636.9022727272727</v>
      </c>
      <c r="J6" s="783">
        <v>612.56900000000007</v>
      </c>
      <c r="K6" s="783">
        <v>593.17857142857144</v>
      </c>
      <c r="L6" s="783">
        <v>684.55380952380949</v>
      </c>
      <c r="M6" s="783">
        <v>738.84523809523807</v>
      </c>
      <c r="N6" s="783">
        <v>714.35714285714289</v>
      </c>
    </row>
    <row r="7" spans="1:15" ht="13.7" customHeight="1" x14ac:dyDescent="0.2">
      <c r="A7" s="920" t="s">
        <v>564</v>
      </c>
      <c r="B7" s="786" t="s">
        <v>337</v>
      </c>
      <c r="C7" s="784">
        <v>475.83333333333331</v>
      </c>
      <c r="D7" s="784">
        <v>506.47727272727275</v>
      </c>
      <c r="E7" s="784">
        <v>540.65476190476193</v>
      </c>
      <c r="F7" s="784">
        <v>544.09090909090912</v>
      </c>
      <c r="G7" s="784">
        <v>593.60227272727275</v>
      </c>
      <c r="H7" s="784">
        <v>595.40789473684208</v>
      </c>
      <c r="I7" s="784">
        <v>638.22727272727275</v>
      </c>
      <c r="J7" s="784">
        <v>626.4375</v>
      </c>
      <c r="K7" s="784">
        <v>627.03571428571433</v>
      </c>
      <c r="L7" s="784">
        <v>677.26190476190482</v>
      </c>
      <c r="M7" s="784">
        <v>715.84523809523807</v>
      </c>
      <c r="N7" s="784">
        <v>689.96428571428567</v>
      </c>
    </row>
    <row r="8" spans="1:15" ht="13.7" customHeight="1" x14ac:dyDescent="0.2">
      <c r="A8" s="921"/>
      <c r="B8" s="787" t="s">
        <v>338</v>
      </c>
      <c r="C8" s="783">
        <v>479.8095238095238</v>
      </c>
      <c r="D8" s="783">
        <v>509.38636363636363</v>
      </c>
      <c r="E8" s="783">
        <v>550.23809523809518</v>
      </c>
      <c r="F8" s="783">
        <v>550.7954545454545</v>
      </c>
      <c r="G8" s="783">
        <v>597.5795454545455</v>
      </c>
      <c r="H8" s="783">
        <v>602.23684210526312</v>
      </c>
      <c r="I8" s="783">
        <v>647.61363636363637</v>
      </c>
      <c r="J8" s="783">
        <v>625.97500000000002</v>
      </c>
      <c r="K8" s="783">
        <v>634.13095238095241</v>
      </c>
      <c r="L8" s="783">
        <v>682.03571428571433</v>
      </c>
      <c r="M8" s="783">
        <v>723.45238095238096</v>
      </c>
      <c r="N8" s="783">
        <v>695.30952380952385</v>
      </c>
    </row>
    <row r="9" spans="1:15" ht="13.7" customHeight="1" x14ac:dyDescent="0.2">
      <c r="A9" s="920" t="s">
        <v>524</v>
      </c>
      <c r="B9" s="786" t="s">
        <v>337</v>
      </c>
      <c r="C9" s="782">
        <v>454.3633333333334</v>
      </c>
      <c r="D9" s="782">
        <v>480.73913043478262</v>
      </c>
      <c r="E9" s="782">
        <v>526.10714285714289</v>
      </c>
      <c r="F9" s="782">
        <v>529.69318181818187</v>
      </c>
      <c r="G9" s="782">
        <v>557.81818181818187</v>
      </c>
      <c r="H9" s="782">
        <v>565.57142857142856</v>
      </c>
      <c r="I9" s="782">
        <v>606.29913043478268</v>
      </c>
      <c r="J9" s="782">
        <v>576.73749999999995</v>
      </c>
      <c r="K9" s="782">
        <v>586.5454545454545</v>
      </c>
      <c r="L9" s="782">
        <v>633.29761904761904</v>
      </c>
      <c r="M9" s="782">
        <v>677.695652173913</v>
      </c>
      <c r="N9" s="782">
        <v>656.69047619047615</v>
      </c>
    </row>
    <row r="10" spans="1:15" ht="13.7" customHeight="1" x14ac:dyDescent="0.2">
      <c r="A10" s="921"/>
      <c r="B10" s="787" t="s">
        <v>338</v>
      </c>
      <c r="C10" s="783">
        <v>457.62571428571425</v>
      </c>
      <c r="D10" s="783">
        <v>486.29590909090911</v>
      </c>
      <c r="E10" s="783">
        <v>538.23333333333323</v>
      </c>
      <c r="F10" s="783">
        <v>541.10227272727275</v>
      </c>
      <c r="G10" s="783">
        <v>566.59772727272718</v>
      </c>
      <c r="H10" s="783">
        <v>580.1647368421053</v>
      </c>
      <c r="I10" s="783">
        <v>622.12636363636364</v>
      </c>
      <c r="J10" s="783">
        <v>585.80650000000003</v>
      </c>
      <c r="K10" s="783">
        <v>593.14952380952377</v>
      </c>
      <c r="L10" s="783">
        <v>642.35699999999997</v>
      </c>
      <c r="M10" s="783">
        <v>686.23857142857139</v>
      </c>
      <c r="N10" s="783">
        <v>668.52428571428561</v>
      </c>
    </row>
    <row r="11" spans="1:15" ht="13.7" customHeight="1" x14ac:dyDescent="0.2">
      <c r="A11" s="918" t="s">
        <v>339</v>
      </c>
      <c r="B11" s="786" t="s">
        <v>337</v>
      </c>
      <c r="C11" s="782">
        <v>288.33380952380952</v>
      </c>
      <c r="D11" s="782">
        <v>298.71260869565219</v>
      </c>
      <c r="E11" s="782">
        <v>318.9942857142857</v>
      </c>
      <c r="F11" s="782">
        <v>330.75045454545455</v>
      </c>
      <c r="G11" s="782">
        <v>355.88636363636363</v>
      </c>
      <c r="H11" s="782">
        <v>354.6755</v>
      </c>
      <c r="I11" s="782">
        <v>382.6763636363637</v>
      </c>
      <c r="J11" s="782">
        <v>361.61250000000001</v>
      </c>
      <c r="K11" s="782">
        <v>360.54545454545456</v>
      </c>
      <c r="L11" s="782">
        <v>382.89904761904762</v>
      </c>
      <c r="M11" s="782">
        <v>429.10913043478263</v>
      </c>
      <c r="N11" s="782">
        <v>433.15476190476193</v>
      </c>
    </row>
    <row r="12" spans="1:15" ht="13.7" customHeight="1" x14ac:dyDescent="0.2">
      <c r="A12" s="919"/>
      <c r="B12" s="787" t="s">
        <v>338</v>
      </c>
      <c r="C12" s="783">
        <v>286.51190476190476</v>
      </c>
      <c r="D12" s="783">
        <v>296.89772727272725</v>
      </c>
      <c r="E12" s="783">
        <v>317.84523809523807</v>
      </c>
      <c r="F12" s="783">
        <v>323.70454545454544</v>
      </c>
      <c r="G12" s="783">
        <v>350.35227272727275</v>
      </c>
      <c r="H12" s="783">
        <v>347.64473684210526</v>
      </c>
      <c r="I12" s="783">
        <v>374.72727272727275</v>
      </c>
      <c r="J12" s="783">
        <v>355.17500000000001</v>
      </c>
      <c r="K12" s="783">
        <v>356.0595238095238</v>
      </c>
      <c r="L12" s="783">
        <v>376.64285714285717</v>
      </c>
      <c r="M12" s="783">
        <v>423.54761904761904</v>
      </c>
      <c r="N12" s="783">
        <v>427.5</v>
      </c>
    </row>
    <row r="13" spans="1:15" ht="13.7" customHeight="1" x14ac:dyDescent="0.2">
      <c r="B13" s="781"/>
      <c r="C13" s="775"/>
      <c r="D13" s="775"/>
      <c r="E13" s="775"/>
      <c r="F13" s="775"/>
      <c r="G13" s="775"/>
      <c r="H13" s="775"/>
      <c r="I13" s="775"/>
      <c r="J13" s="775"/>
      <c r="K13" s="775"/>
      <c r="L13" s="775"/>
      <c r="M13" s="775"/>
      <c r="N13" s="225" t="s">
        <v>318</v>
      </c>
    </row>
    <row r="14" spans="1:15" ht="13.7" customHeight="1" x14ac:dyDescent="0.2">
      <c r="A14" s="781"/>
      <c r="N14" s="775"/>
      <c r="O14" s="20"/>
    </row>
    <row r="15" spans="1:15" ht="13.7" customHeight="1" x14ac:dyDescent="0.2">
      <c r="A15" s="781"/>
      <c r="N15" s="775"/>
      <c r="O15" s="20"/>
    </row>
    <row r="18" spans="13:15" ht="13.7" customHeight="1" x14ac:dyDescent="0.2">
      <c r="N18" s="775"/>
      <c r="O18" s="20"/>
    </row>
    <row r="19" spans="13:15" ht="13.7" customHeight="1" x14ac:dyDescent="0.2">
      <c r="M19" s="775"/>
      <c r="O19" s="20"/>
    </row>
    <row r="20" spans="13:15" ht="13.7" customHeight="1" x14ac:dyDescent="0.2">
      <c r="M20" s="775"/>
      <c r="O20" s="20"/>
    </row>
    <row r="21" spans="13:15" ht="13.7" customHeight="1" x14ac:dyDescent="0.2">
      <c r="M21" s="775"/>
      <c r="O21" s="20"/>
    </row>
    <row r="22" spans="13:15" ht="13.7" customHeight="1" x14ac:dyDescent="0.2">
      <c r="M22" s="775"/>
      <c r="O22" s="20"/>
    </row>
    <row r="23" spans="13:15" ht="13.7" customHeight="1" x14ac:dyDescent="0.2">
      <c r="M23" s="775"/>
      <c r="O23" s="20"/>
    </row>
    <row r="24" spans="13:15" ht="13.7" customHeight="1" x14ac:dyDescent="0.2">
      <c r="M24" s="775"/>
      <c r="O24" s="20"/>
    </row>
    <row r="25" spans="13:15" ht="13.7" customHeight="1" x14ac:dyDescent="0.2">
      <c r="M25" s="775"/>
      <c r="O25" s="20"/>
    </row>
    <row r="26" spans="13:15" ht="13.7" customHeight="1" x14ac:dyDescent="0.2">
      <c r="M26" s="775"/>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W256"/>
  <sheetViews>
    <sheetView workbookViewId="0">
      <selection activeCell="A3" sqref="A3"/>
    </sheetView>
  </sheetViews>
  <sheetFormatPr baseColWidth="10" defaultRowHeight="14.25" x14ac:dyDescent="0.2"/>
  <cols>
    <col min="1" max="1" width="28.375" customWidth="1"/>
    <col min="9" max="49" width="11" style="686"/>
  </cols>
  <sheetData>
    <row r="1" spans="1:8" x14ac:dyDescent="0.2">
      <c r="A1" s="58" t="s">
        <v>340</v>
      </c>
      <c r="B1" s="58"/>
      <c r="C1" s="58"/>
      <c r="D1" s="59"/>
      <c r="E1" s="59"/>
      <c r="F1" s="59"/>
      <c r="G1" s="59"/>
      <c r="H1" s="57"/>
    </row>
    <row r="2" spans="1:8" x14ac:dyDescent="0.2">
      <c r="A2" s="60"/>
      <c r="B2" s="60"/>
      <c r="C2" s="60"/>
      <c r="D2" s="73"/>
      <c r="E2" s="73"/>
      <c r="F2" s="73"/>
      <c r="G2" s="130"/>
      <c r="H2" s="61" t="s">
        <v>504</v>
      </c>
    </row>
    <row r="3" spans="1:8" x14ac:dyDescent="0.2">
      <c r="A3" s="62"/>
      <c r="B3" s="895">
        <f>INDICE!A3</f>
        <v>43252</v>
      </c>
      <c r="C3" s="914">
        <v>41671</v>
      </c>
      <c r="D3" s="914" t="s">
        <v>115</v>
      </c>
      <c r="E3" s="914"/>
      <c r="F3" s="914" t="s">
        <v>116</v>
      </c>
      <c r="G3" s="914"/>
      <c r="H3" s="914"/>
    </row>
    <row r="4" spans="1:8" ht="25.5" x14ac:dyDescent="0.2">
      <c r="A4" s="74"/>
      <c r="B4" s="237" t="s">
        <v>54</v>
      </c>
      <c r="C4" s="238" t="s">
        <v>484</v>
      </c>
      <c r="D4" s="237" t="s">
        <v>54</v>
      </c>
      <c r="E4" s="238" t="s">
        <v>484</v>
      </c>
      <c r="F4" s="237" t="s">
        <v>54</v>
      </c>
      <c r="G4" s="239" t="s">
        <v>484</v>
      </c>
      <c r="H4" s="238" t="s">
        <v>106</v>
      </c>
    </row>
    <row r="5" spans="1:8" x14ac:dyDescent="0.2">
      <c r="A5" s="64" t="s">
        <v>341</v>
      </c>
      <c r="B5" s="241">
        <v>18363.507000000001</v>
      </c>
      <c r="C5" s="240">
        <v>2.6019202338608838</v>
      </c>
      <c r="D5" s="241">
        <v>146872.33799999999</v>
      </c>
      <c r="E5" s="240">
        <v>6.1979904669460781</v>
      </c>
      <c r="F5" s="241">
        <v>273719.03399999999</v>
      </c>
      <c r="G5" s="240">
        <v>6.1464811485499302</v>
      </c>
      <c r="H5" s="240">
        <v>76.408885925870692</v>
      </c>
    </row>
    <row r="6" spans="1:8" x14ac:dyDescent="0.2">
      <c r="A6" s="64" t="s">
        <v>342</v>
      </c>
      <c r="B6" s="65">
        <v>5024.7950000000001</v>
      </c>
      <c r="C6" s="243">
        <v>-24.871562509484885</v>
      </c>
      <c r="D6" s="65">
        <v>25768.417000000001</v>
      </c>
      <c r="E6" s="66">
        <v>-4.5774742420192043</v>
      </c>
      <c r="F6" s="65">
        <v>74223.069000000003</v>
      </c>
      <c r="G6" s="66">
        <v>15.963987343230695</v>
      </c>
      <c r="H6" s="66">
        <v>20.719428712761822</v>
      </c>
    </row>
    <row r="7" spans="1:8" x14ac:dyDescent="0.2">
      <c r="A7" s="64" t="s">
        <v>343</v>
      </c>
      <c r="B7" s="242">
        <v>993.31899999999996</v>
      </c>
      <c r="C7" s="243">
        <v>29.230046679607202</v>
      </c>
      <c r="D7" s="242">
        <v>5368.1509999999998</v>
      </c>
      <c r="E7" s="243">
        <v>5.8245636584462401</v>
      </c>
      <c r="F7" s="242">
        <v>10287.218999999999</v>
      </c>
      <c r="G7" s="243">
        <v>0.66414217423655608</v>
      </c>
      <c r="H7" s="243">
        <v>2.8716853613674873</v>
      </c>
    </row>
    <row r="8" spans="1:8" x14ac:dyDescent="0.2">
      <c r="A8" s="294" t="s">
        <v>191</v>
      </c>
      <c r="B8" s="295">
        <v>24381.620999999999</v>
      </c>
      <c r="C8" s="296">
        <v>-3.8380047089425537</v>
      </c>
      <c r="D8" s="295">
        <v>178008.90599999999</v>
      </c>
      <c r="E8" s="296">
        <v>4.4789817851710998</v>
      </c>
      <c r="F8" s="295">
        <v>358229.32199999999</v>
      </c>
      <c r="G8" s="296">
        <v>7.869928836787782</v>
      </c>
      <c r="H8" s="297">
        <v>100</v>
      </c>
    </row>
    <row r="9" spans="1:8" x14ac:dyDescent="0.2">
      <c r="A9" s="298" t="s">
        <v>549</v>
      </c>
      <c r="B9" s="531">
        <v>7763.4750000000004</v>
      </c>
      <c r="C9" s="249">
        <v>-1.8434798308468243</v>
      </c>
      <c r="D9" s="531">
        <v>51012.046000000002</v>
      </c>
      <c r="E9" s="250">
        <v>2.8683469247802411</v>
      </c>
      <c r="F9" s="531">
        <v>102691.564</v>
      </c>
      <c r="G9" s="250">
        <v>4.1744931182631317</v>
      </c>
      <c r="H9" s="250">
        <v>28.666431722191632</v>
      </c>
    </row>
    <row r="10" spans="1:8" x14ac:dyDescent="0.2">
      <c r="A10" s="64"/>
      <c r="B10" s="64"/>
      <c r="C10" s="64"/>
      <c r="D10" s="64"/>
      <c r="E10" s="64"/>
      <c r="F10" s="64"/>
      <c r="G10" s="130"/>
      <c r="H10" s="70" t="s">
        <v>228</v>
      </c>
    </row>
    <row r="11" spans="1:8" x14ac:dyDescent="0.2">
      <c r="A11" s="251" t="s">
        <v>662</v>
      </c>
      <c r="B11" s="93"/>
      <c r="C11" s="264"/>
      <c r="D11" s="264"/>
      <c r="E11" s="264"/>
      <c r="F11" s="93"/>
      <c r="G11" s="93"/>
      <c r="H11" s="93"/>
    </row>
    <row r="12" spans="1:8" x14ac:dyDescent="0.2">
      <c r="A12" s="251" t="s">
        <v>550</v>
      </c>
      <c r="B12" s="130"/>
      <c r="C12" s="130"/>
      <c r="D12" s="130"/>
      <c r="E12" s="130"/>
      <c r="F12" s="130"/>
      <c r="G12" s="130"/>
      <c r="H12" s="130"/>
    </row>
    <row r="13" spans="1:8" x14ac:dyDescent="0.2">
      <c r="A13" s="588" t="s">
        <v>586</v>
      </c>
      <c r="B13" s="1"/>
      <c r="C13" s="1"/>
      <c r="D13" s="1"/>
      <c r="E13" s="1"/>
      <c r="F13" s="1"/>
      <c r="G13" s="1"/>
      <c r="H13" s="1"/>
    </row>
    <row r="14" spans="1:8" s="686" customFormat="1" x14ac:dyDescent="0.2"/>
    <row r="15" spans="1:8" s="686" customFormat="1" x14ac:dyDescent="0.2"/>
    <row r="16" spans="1:8"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sheetData>
  <mergeCells count="3">
    <mergeCell ref="B3:C3"/>
    <mergeCell ref="D3:E3"/>
    <mergeCell ref="F3:H3"/>
  </mergeCells>
  <conditionalFormatting sqref="E9">
    <cfRule type="cellIs" dxfId="2140" priority="1" operator="between">
      <formula>0</formula>
      <formula>0.5</formula>
    </cfRule>
    <cfRule type="cellIs" dxfId="2139"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O62"/>
  <sheetViews>
    <sheetView workbookViewId="0"/>
  </sheetViews>
  <sheetFormatPr baseColWidth="10" defaultRowHeight="14.25" x14ac:dyDescent="0.2"/>
  <cols>
    <col min="1" max="1" width="32.375" customWidth="1"/>
    <col min="9" max="41" width="11" style="686"/>
  </cols>
  <sheetData>
    <row r="1" spans="1:8" x14ac:dyDescent="0.2">
      <c r="A1" s="58" t="s">
        <v>344</v>
      </c>
      <c r="B1" s="58"/>
      <c r="C1" s="58"/>
      <c r="D1" s="59"/>
      <c r="E1" s="59"/>
      <c r="F1" s="59"/>
      <c r="G1" s="59"/>
      <c r="H1" s="57"/>
    </row>
    <row r="2" spans="1:8" x14ac:dyDescent="0.2">
      <c r="A2" s="60"/>
      <c r="B2" s="60"/>
      <c r="C2" s="60"/>
      <c r="D2" s="73"/>
      <c r="E2" s="73"/>
      <c r="F2" s="73"/>
      <c r="G2" s="130"/>
      <c r="H2" s="61" t="s">
        <v>504</v>
      </c>
    </row>
    <row r="3" spans="1:8" ht="14.1" customHeight="1" x14ac:dyDescent="0.2">
      <c r="A3" s="62"/>
      <c r="B3" s="895">
        <f>INDICE!A3</f>
        <v>43252</v>
      </c>
      <c r="C3" s="895">
        <v>41671</v>
      </c>
      <c r="D3" s="914" t="s">
        <v>115</v>
      </c>
      <c r="E3" s="914"/>
      <c r="F3" s="914" t="s">
        <v>116</v>
      </c>
      <c r="G3" s="914"/>
      <c r="H3" s="236"/>
    </row>
    <row r="4" spans="1:8" ht="25.5" x14ac:dyDescent="0.2">
      <c r="A4" s="74"/>
      <c r="B4" s="237" t="s">
        <v>54</v>
      </c>
      <c r="C4" s="238" t="s">
        <v>484</v>
      </c>
      <c r="D4" s="237" t="s">
        <v>54</v>
      </c>
      <c r="E4" s="238" t="s">
        <v>484</v>
      </c>
      <c r="F4" s="237" t="s">
        <v>54</v>
      </c>
      <c r="G4" s="239" t="s">
        <v>484</v>
      </c>
      <c r="H4" s="238" t="s">
        <v>106</v>
      </c>
    </row>
    <row r="5" spans="1:8" x14ac:dyDescent="0.2">
      <c r="A5" s="64" t="s">
        <v>528</v>
      </c>
      <c r="B5" s="241">
        <v>10516.778</v>
      </c>
      <c r="C5" s="240">
        <v>-12.556675769822229</v>
      </c>
      <c r="D5" s="241">
        <v>61460.678</v>
      </c>
      <c r="E5" s="240">
        <v>0.66014045881781291</v>
      </c>
      <c r="F5" s="241">
        <v>145497.11300000001</v>
      </c>
      <c r="G5" s="240">
        <v>9.9625383829777814</v>
      </c>
      <c r="H5" s="240">
        <v>40.615634752534305</v>
      </c>
    </row>
    <row r="6" spans="1:8" x14ac:dyDescent="0.2">
      <c r="A6" s="64" t="s">
        <v>527</v>
      </c>
      <c r="B6" s="65">
        <v>10055.174000000001</v>
      </c>
      <c r="C6" s="243">
        <v>-2.1738339429810285</v>
      </c>
      <c r="D6" s="65">
        <v>64968.093999999997</v>
      </c>
      <c r="E6" s="66">
        <v>1.9601419724811282</v>
      </c>
      <c r="F6" s="65">
        <v>128032.38499999999</v>
      </c>
      <c r="G6" s="66">
        <v>4.8785258890435683</v>
      </c>
      <c r="H6" s="66">
        <v>35.740342048270406</v>
      </c>
    </row>
    <row r="7" spans="1:8" x14ac:dyDescent="0.2">
      <c r="A7" s="64" t="s">
        <v>526</v>
      </c>
      <c r="B7" s="242">
        <v>2816.35</v>
      </c>
      <c r="C7" s="243">
        <v>23.49628197853642</v>
      </c>
      <c r="D7" s="242">
        <v>46211.983</v>
      </c>
      <c r="E7" s="243">
        <v>14.023960387787213</v>
      </c>
      <c r="F7" s="242">
        <v>74412.604999999996</v>
      </c>
      <c r="G7" s="243">
        <v>10.269597430477868</v>
      </c>
      <c r="H7" s="243">
        <v>20.772337837827802</v>
      </c>
    </row>
    <row r="8" spans="1:8" x14ac:dyDescent="0.2">
      <c r="A8" s="579" t="s">
        <v>345</v>
      </c>
      <c r="B8" s="242">
        <v>993.31899999999996</v>
      </c>
      <c r="C8" s="243">
        <v>29.230046679607202</v>
      </c>
      <c r="D8" s="242">
        <v>5368.1509999999998</v>
      </c>
      <c r="E8" s="243">
        <v>5.8245636584462401</v>
      </c>
      <c r="F8" s="242">
        <v>10287.218999999999</v>
      </c>
      <c r="G8" s="243">
        <v>0.66414217423655608</v>
      </c>
      <c r="H8" s="243">
        <v>2.8716853613674873</v>
      </c>
    </row>
    <row r="9" spans="1:8" x14ac:dyDescent="0.2">
      <c r="A9" s="294" t="s">
        <v>191</v>
      </c>
      <c r="B9" s="295">
        <v>24381.620999999999</v>
      </c>
      <c r="C9" s="296">
        <v>-3.8380047089425537</v>
      </c>
      <c r="D9" s="295">
        <v>178008.90599999999</v>
      </c>
      <c r="E9" s="296">
        <v>4.4789817851710998</v>
      </c>
      <c r="F9" s="295">
        <v>358229.32199999999</v>
      </c>
      <c r="G9" s="296">
        <v>7.869928836787782</v>
      </c>
      <c r="H9" s="297">
        <v>100</v>
      </c>
    </row>
    <row r="10" spans="1:8" x14ac:dyDescent="0.2">
      <c r="A10" s="251"/>
      <c r="B10" s="64"/>
      <c r="C10" s="64"/>
      <c r="D10" s="64"/>
      <c r="E10" s="64"/>
      <c r="F10" s="64"/>
      <c r="G10" s="130"/>
      <c r="H10" s="70" t="s">
        <v>228</v>
      </c>
    </row>
    <row r="11" spans="1:8" x14ac:dyDescent="0.2">
      <c r="A11" s="251" t="s">
        <v>662</v>
      </c>
      <c r="B11" s="93"/>
      <c r="C11" s="264"/>
      <c r="D11" s="264"/>
      <c r="E11" s="264"/>
      <c r="F11" s="93"/>
      <c r="G11" s="93"/>
      <c r="H11" s="93"/>
    </row>
    <row r="12" spans="1:8" x14ac:dyDescent="0.2">
      <c r="A12" s="251" t="s">
        <v>525</v>
      </c>
      <c r="B12" s="130"/>
      <c r="C12" s="130"/>
      <c r="D12" s="130"/>
      <c r="E12" s="130"/>
      <c r="F12" s="130"/>
      <c r="G12" s="130"/>
      <c r="H12" s="130"/>
    </row>
    <row r="13" spans="1:8" x14ac:dyDescent="0.2">
      <c r="A13" s="588" t="s">
        <v>586</v>
      </c>
      <c r="B13" s="1"/>
      <c r="C13" s="1"/>
      <c r="D13" s="1"/>
      <c r="E13" s="1"/>
      <c r="F13" s="1"/>
      <c r="G13" s="1"/>
      <c r="H13" s="1"/>
    </row>
    <row r="14" spans="1:8" s="686" customFormat="1" x14ac:dyDescent="0.2"/>
    <row r="15" spans="1:8" s="686" customFormat="1" x14ac:dyDescent="0.2"/>
    <row r="16" spans="1:8"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pans="3:3" s="686" customFormat="1" x14ac:dyDescent="0.2"/>
    <row r="50" spans="3:3" s="686" customFormat="1" x14ac:dyDescent="0.2"/>
    <row r="51" spans="3:3" s="686" customFormat="1" x14ac:dyDescent="0.2"/>
    <row r="52" spans="3:3" s="686" customFormat="1" x14ac:dyDescent="0.2"/>
    <row r="53" spans="3:3" s="686" customFormat="1" x14ac:dyDescent="0.2"/>
    <row r="54" spans="3:3" s="686" customFormat="1" x14ac:dyDescent="0.2"/>
    <row r="55" spans="3:3" s="686" customFormat="1" x14ac:dyDescent="0.2"/>
    <row r="56" spans="3:3" s="686" customFormat="1" x14ac:dyDescent="0.2"/>
    <row r="62" spans="3:3" x14ac:dyDescent="0.2">
      <c r="C62" t="s">
        <v>344</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4" sqref="A4"/>
    </sheetView>
  </sheetViews>
  <sheetFormatPr baseColWidth="10" defaultRowHeight="14.25" x14ac:dyDescent="0.2"/>
  <cols>
    <col min="1" max="1" width="11" style="686" customWidth="1"/>
    <col min="2" max="16384" width="11" style="686"/>
  </cols>
  <sheetData>
    <row r="1" spans="1:4" x14ac:dyDescent="0.2">
      <c r="A1" s="203" t="s">
        <v>529</v>
      </c>
      <c r="B1" s="203"/>
      <c r="C1" s="203"/>
      <c r="D1" s="203"/>
    </row>
    <row r="2" spans="1:4" x14ac:dyDescent="0.2">
      <c r="A2" s="206"/>
      <c r="B2" s="206"/>
      <c r="C2" s="206"/>
      <c r="D2" s="206"/>
    </row>
    <row r="3" spans="1:4" x14ac:dyDescent="0.2">
      <c r="A3" s="209"/>
      <c r="B3" s="922">
        <v>2016</v>
      </c>
      <c r="C3" s="922">
        <v>2017</v>
      </c>
      <c r="D3" s="922">
        <v>2018</v>
      </c>
    </row>
    <row r="4" spans="1:4" x14ac:dyDescent="0.2">
      <c r="A4" s="214"/>
      <c r="B4" s="923"/>
      <c r="C4" s="924"/>
      <c r="D4" s="924"/>
    </row>
    <row r="5" spans="1:4" x14ac:dyDescent="0.2">
      <c r="A5" s="252" t="s">
        <v>346</v>
      </c>
      <c r="B5" s="289">
        <v>2.8958469919685275</v>
      </c>
      <c r="C5" s="289">
        <v>5.1842533218415898</v>
      </c>
      <c r="D5" s="289">
        <v>6.2948712791617787</v>
      </c>
    </row>
    <row r="6" spans="1:4" x14ac:dyDescent="0.2">
      <c r="A6" s="214" t="s">
        <v>130</v>
      </c>
      <c r="B6" s="216">
        <v>1.2953042139059563</v>
      </c>
      <c r="C6" s="216">
        <v>6.4246982096603009</v>
      </c>
      <c r="D6" s="216">
        <v>7.4191305914622525</v>
      </c>
    </row>
    <row r="7" spans="1:4" x14ac:dyDescent="0.2">
      <c r="A7" s="214" t="s">
        <v>131</v>
      </c>
      <c r="B7" s="216">
        <v>1.0387978966773994</v>
      </c>
      <c r="C7" s="216">
        <v>6.2966820434671185</v>
      </c>
      <c r="D7" s="216">
        <v>7.7314121994653071</v>
      </c>
    </row>
    <row r="8" spans="1:4" x14ac:dyDescent="0.2">
      <c r="A8" s="214" t="s">
        <v>132</v>
      </c>
      <c r="B8" s="216">
        <v>0.78571719870787415</v>
      </c>
      <c r="C8" s="216">
        <v>5.6757183219375671</v>
      </c>
      <c r="D8" s="216">
        <v>8.6750712790172724</v>
      </c>
    </row>
    <row r="9" spans="1:4" x14ac:dyDescent="0.2">
      <c r="A9" s="214" t="s">
        <v>133</v>
      </c>
      <c r="B9" s="216">
        <v>0.94343084416117529</v>
      </c>
      <c r="C9" s="216">
        <v>5.5515382678246787</v>
      </c>
      <c r="D9" s="216">
        <v>9.225676550332329</v>
      </c>
    </row>
    <row r="10" spans="1:4" x14ac:dyDescent="0.2">
      <c r="A10" s="214" t="s">
        <v>134</v>
      </c>
      <c r="B10" s="216">
        <v>0.93149603617456478</v>
      </c>
      <c r="C10" s="216">
        <v>6.6339843596513601</v>
      </c>
      <c r="D10" s="216">
        <v>7.869928836787782</v>
      </c>
    </row>
    <row r="11" spans="1:4" x14ac:dyDescent="0.2">
      <c r="A11" s="214" t="s">
        <v>135</v>
      </c>
      <c r="B11" s="216">
        <v>-0.78858723067925174</v>
      </c>
      <c r="C11" s="216">
        <v>8.6487230234726891</v>
      </c>
      <c r="D11" s="216" t="s">
        <v>555</v>
      </c>
    </row>
    <row r="12" spans="1:4" x14ac:dyDescent="0.2">
      <c r="A12" s="214" t="s">
        <v>136</v>
      </c>
      <c r="B12" s="216">
        <v>-0.69740984780225401</v>
      </c>
      <c r="C12" s="216">
        <v>9.6362796089911118</v>
      </c>
      <c r="D12" s="216" t="s">
        <v>555</v>
      </c>
    </row>
    <row r="13" spans="1:4" x14ac:dyDescent="0.2">
      <c r="A13" s="214" t="s">
        <v>137</v>
      </c>
      <c r="B13" s="216">
        <v>-0.1054284834806342</v>
      </c>
      <c r="C13" s="216">
        <v>10.342744854851633</v>
      </c>
      <c r="D13" s="216" t="s">
        <v>555</v>
      </c>
    </row>
    <row r="14" spans="1:4" x14ac:dyDescent="0.2">
      <c r="A14" s="214" t="s">
        <v>138</v>
      </c>
      <c r="B14" s="216">
        <v>0.39814257209149645</v>
      </c>
      <c r="C14" s="216">
        <v>9.9886615378975669</v>
      </c>
      <c r="D14" s="216" t="s">
        <v>555</v>
      </c>
    </row>
    <row r="15" spans="1:4" x14ac:dyDescent="0.2">
      <c r="A15" s="214" t="s">
        <v>139</v>
      </c>
      <c r="B15" s="216">
        <v>1.0179924578335313</v>
      </c>
      <c r="C15" s="216">
        <v>9.8289185068012817</v>
      </c>
      <c r="D15" s="216" t="s">
        <v>555</v>
      </c>
    </row>
    <row r="16" spans="1:4" x14ac:dyDescent="0.2">
      <c r="A16" s="287" t="s">
        <v>140</v>
      </c>
      <c r="B16" s="288">
        <v>1.8276384829005639</v>
      </c>
      <c r="C16" s="288">
        <v>9.5782909236212621</v>
      </c>
      <c r="D16" s="288" t="s">
        <v>555</v>
      </c>
    </row>
    <row r="17" spans="4:4" x14ac:dyDescent="0.2">
      <c r="D17" s="70" t="s">
        <v>228</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election activeCell="F10" sqref="F10"/>
    </sheetView>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105</v>
      </c>
    </row>
    <row r="3" spans="1:6" ht="14.45" customHeight="1" x14ac:dyDescent="0.2">
      <c r="A3" s="62"/>
      <c r="B3" s="890" t="s">
        <v>682</v>
      </c>
      <c r="C3" s="888" t="s">
        <v>451</v>
      </c>
      <c r="D3" s="890" t="s">
        <v>616</v>
      </c>
      <c r="E3" s="888" t="s">
        <v>451</v>
      </c>
      <c r="F3" s="884" t="s">
        <v>683</v>
      </c>
    </row>
    <row r="4" spans="1:6" x14ac:dyDescent="0.2">
      <c r="A4" s="74"/>
      <c r="B4" s="891"/>
      <c r="C4" s="889"/>
      <c r="D4" s="891"/>
      <c r="E4" s="889"/>
      <c r="F4" s="885"/>
    </row>
    <row r="5" spans="1:6" x14ac:dyDescent="0.2">
      <c r="A5" s="64" t="s">
        <v>107</v>
      </c>
      <c r="B5" s="65">
        <v>2035.8680000000002</v>
      </c>
      <c r="C5" s="66">
        <v>2.3000000000000003</v>
      </c>
      <c r="D5" s="65">
        <v>1340.126271751604</v>
      </c>
      <c r="E5" s="66">
        <v>1.5605533420228781</v>
      </c>
      <c r="F5" s="66">
        <v>51.916132301401049</v>
      </c>
    </row>
    <row r="6" spans="1:6" x14ac:dyDescent="0.2">
      <c r="A6" s="64" t="s">
        <v>119</v>
      </c>
      <c r="B6" s="65">
        <v>45497.223999999995</v>
      </c>
      <c r="C6" s="66">
        <v>51.399999999999991</v>
      </c>
      <c r="D6" s="65">
        <v>45144.069066169999</v>
      </c>
      <c r="E6" s="66">
        <v>52.56947001094332</v>
      </c>
      <c r="F6" s="66">
        <v>0.78228423165035943</v>
      </c>
    </row>
    <row r="7" spans="1:6" x14ac:dyDescent="0.2">
      <c r="A7" s="64" t="s">
        <v>120</v>
      </c>
      <c r="B7" s="65">
        <v>14605.14</v>
      </c>
      <c r="C7" s="66">
        <v>16.499999999999996</v>
      </c>
      <c r="D7" s="65">
        <v>13890.975062766698</v>
      </c>
      <c r="E7" s="66">
        <v>16.175794785235752</v>
      </c>
      <c r="F7" s="66">
        <v>5.1412153143053692</v>
      </c>
    </row>
    <row r="8" spans="1:6" x14ac:dyDescent="0.2">
      <c r="A8" s="64" t="s">
        <v>121</v>
      </c>
      <c r="B8" s="65">
        <v>20712.743999999999</v>
      </c>
      <c r="C8" s="66">
        <v>23.4</v>
      </c>
      <c r="D8" s="65">
        <v>20114.847549029633</v>
      </c>
      <c r="E8" s="66">
        <v>23.423384220272318</v>
      </c>
      <c r="F8" s="66">
        <v>2.9724135343954363</v>
      </c>
    </row>
    <row r="9" spans="1:6" x14ac:dyDescent="0.2">
      <c r="A9" s="64" t="s">
        <v>122</v>
      </c>
      <c r="B9" s="65">
        <v>5665.0240000000003</v>
      </c>
      <c r="C9" s="66">
        <v>6.4</v>
      </c>
      <c r="D9" s="65">
        <v>5385.0518517702958</v>
      </c>
      <c r="E9" s="66">
        <v>6.2707976415257267</v>
      </c>
      <c r="F9" s="66">
        <v>5.1990613263578105</v>
      </c>
    </row>
    <row r="10" spans="1:6" x14ac:dyDescent="0.2">
      <c r="A10" s="67" t="s">
        <v>114</v>
      </c>
      <c r="B10" s="68">
        <v>88516</v>
      </c>
      <c r="C10" s="69">
        <v>100</v>
      </c>
      <c r="D10" s="68">
        <v>85875.069801488236</v>
      </c>
      <c r="E10" s="69">
        <v>100</v>
      </c>
      <c r="F10" s="69">
        <v>3.0753165087569987</v>
      </c>
    </row>
    <row r="11" spans="1:6" x14ac:dyDescent="0.2">
      <c r="A11" s="57"/>
      <c r="B11" s="64"/>
      <c r="C11" s="64"/>
      <c r="D11" s="64"/>
      <c r="E11" s="64"/>
      <c r="F11" s="70" t="s">
        <v>660</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S273"/>
  <sheetViews>
    <sheetView workbookViewId="0">
      <selection activeCell="A3" sqref="A3"/>
    </sheetView>
  </sheetViews>
  <sheetFormatPr baseColWidth="10" defaultRowHeight="12.75" x14ac:dyDescent="0.2"/>
  <cols>
    <col min="1" max="1" width="17.375" style="766" customWidth="1"/>
    <col min="2" max="12" width="11" style="766"/>
    <col min="13" max="45" width="11" style="20"/>
    <col min="46" max="16384" width="11" style="766"/>
  </cols>
  <sheetData>
    <row r="1" spans="1:12" x14ac:dyDescent="0.2">
      <c r="A1" s="925" t="s">
        <v>531</v>
      </c>
      <c r="B1" s="925"/>
      <c r="C1" s="925"/>
      <c r="D1" s="925"/>
      <c r="E1" s="925"/>
      <c r="F1" s="925"/>
      <c r="G1" s="775"/>
      <c r="H1" s="775"/>
      <c r="I1" s="775"/>
      <c r="J1" s="775"/>
      <c r="K1" s="775"/>
      <c r="L1" s="20"/>
    </row>
    <row r="2" spans="1:12" x14ac:dyDescent="0.2">
      <c r="A2" s="926"/>
      <c r="B2" s="926"/>
      <c r="C2" s="926"/>
      <c r="D2" s="926"/>
      <c r="E2" s="926"/>
      <c r="F2" s="926"/>
      <c r="G2" s="775"/>
      <c r="H2" s="775"/>
      <c r="I2" s="775"/>
      <c r="J2" s="775"/>
      <c r="K2" s="799"/>
      <c r="L2" s="61" t="s">
        <v>504</v>
      </c>
    </row>
    <row r="3" spans="1:12" x14ac:dyDescent="0.2">
      <c r="A3" s="800"/>
      <c r="B3" s="927">
        <f>INDICE!A3</f>
        <v>43252</v>
      </c>
      <c r="C3" s="928">
        <v>41671</v>
      </c>
      <c r="D3" s="928">
        <v>41671</v>
      </c>
      <c r="E3" s="928">
        <v>41671</v>
      </c>
      <c r="F3" s="929">
        <v>41671</v>
      </c>
      <c r="G3" s="930" t="s">
        <v>116</v>
      </c>
      <c r="H3" s="928"/>
      <c r="I3" s="928"/>
      <c r="J3" s="928"/>
      <c r="K3" s="928"/>
      <c r="L3" s="931" t="s">
        <v>106</v>
      </c>
    </row>
    <row r="4" spans="1:12" x14ac:dyDescent="0.2">
      <c r="A4" s="801"/>
      <c r="B4" s="300" t="s">
        <v>347</v>
      </c>
      <c r="C4" s="300" t="s">
        <v>348</v>
      </c>
      <c r="D4" s="301" t="s">
        <v>349</v>
      </c>
      <c r="E4" s="301" t="s">
        <v>350</v>
      </c>
      <c r="F4" s="302" t="s">
        <v>191</v>
      </c>
      <c r="G4" s="303" t="s">
        <v>347</v>
      </c>
      <c r="H4" s="211" t="s">
        <v>348</v>
      </c>
      <c r="I4" s="304" t="s">
        <v>349</v>
      </c>
      <c r="J4" s="304" t="s">
        <v>350</v>
      </c>
      <c r="K4" s="304" t="s">
        <v>191</v>
      </c>
      <c r="L4" s="932"/>
    </row>
    <row r="5" spans="1:12" x14ac:dyDescent="0.2">
      <c r="A5" s="802" t="s">
        <v>156</v>
      </c>
      <c r="B5" s="591">
        <v>3278.797</v>
      </c>
      <c r="C5" s="591">
        <v>614.81200000000001</v>
      </c>
      <c r="D5" s="591">
        <v>132.33799999999999</v>
      </c>
      <c r="E5" s="591">
        <v>305.608</v>
      </c>
      <c r="F5" s="803">
        <v>4331.5550000000003</v>
      </c>
      <c r="G5" s="591">
        <v>40945.154000000002</v>
      </c>
      <c r="H5" s="591">
        <v>7043.0529999999999</v>
      </c>
      <c r="I5" s="591">
        <v>2728.91</v>
      </c>
      <c r="J5" s="591">
        <v>3003.2779999999998</v>
      </c>
      <c r="K5" s="804">
        <v>53720.394999999997</v>
      </c>
      <c r="L5" s="240">
        <v>14.996095907356565</v>
      </c>
    </row>
    <row r="6" spans="1:12" x14ac:dyDescent="0.2">
      <c r="A6" s="805" t="s">
        <v>157</v>
      </c>
      <c r="B6" s="591">
        <v>387.34800000000001</v>
      </c>
      <c r="C6" s="591">
        <v>676.01499999999999</v>
      </c>
      <c r="D6" s="591">
        <v>102.172</v>
      </c>
      <c r="E6" s="591">
        <v>62.843000000000004</v>
      </c>
      <c r="F6" s="806">
        <v>1228.3780000000002</v>
      </c>
      <c r="G6" s="591">
        <v>6858.6940000000004</v>
      </c>
      <c r="H6" s="591">
        <v>8413.5370000000003</v>
      </c>
      <c r="I6" s="591">
        <v>3300.2260000000001</v>
      </c>
      <c r="J6" s="591">
        <v>728.52300000000002</v>
      </c>
      <c r="K6" s="807">
        <v>19300.98</v>
      </c>
      <c r="L6" s="66">
        <v>5.3878856844960081</v>
      </c>
    </row>
    <row r="7" spans="1:12" x14ac:dyDescent="0.2">
      <c r="A7" s="805" t="s">
        <v>158</v>
      </c>
      <c r="B7" s="591">
        <v>59.511000000000003</v>
      </c>
      <c r="C7" s="591">
        <v>211.64699999999999</v>
      </c>
      <c r="D7" s="591">
        <v>86.385999999999996</v>
      </c>
      <c r="E7" s="591">
        <v>32.652999999999999</v>
      </c>
      <c r="F7" s="806">
        <v>390.197</v>
      </c>
      <c r="G7" s="591">
        <v>1734.3040000000001</v>
      </c>
      <c r="H7" s="591">
        <v>4752.1180000000004</v>
      </c>
      <c r="I7" s="591">
        <v>1950.4760000000001</v>
      </c>
      <c r="J7" s="591">
        <v>230.78899999999999</v>
      </c>
      <c r="K7" s="807">
        <v>8667.6870000000017</v>
      </c>
      <c r="L7" s="66">
        <v>2.4195925131776814</v>
      </c>
    </row>
    <row r="8" spans="1:12" x14ac:dyDescent="0.2">
      <c r="A8" s="805" t="s">
        <v>159</v>
      </c>
      <c r="B8" s="591">
        <v>393.71300000000002</v>
      </c>
      <c r="C8" s="115">
        <v>20.794</v>
      </c>
      <c r="D8" s="591">
        <v>55.84</v>
      </c>
      <c r="E8" s="115">
        <v>1.7310000000000001</v>
      </c>
      <c r="F8" s="806">
        <v>472.07799999999997</v>
      </c>
      <c r="G8" s="591">
        <v>4148.6350000000002</v>
      </c>
      <c r="H8" s="591">
        <v>59.295999999999999</v>
      </c>
      <c r="I8" s="591">
        <v>878.30600000000004</v>
      </c>
      <c r="J8" s="591">
        <v>13.489000000000001</v>
      </c>
      <c r="K8" s="807">
        <v>5099.7260000000006</v>
      </c>
      <c r="L8" s="66">
        <v>1.4235930357034767</v>
      </c>
    </row>
    <row r="9" spans="1:12" x14ac:dyDescent="0.2">
      <c r="A9" s="805" t="s">
        <v>651</v>
      </c>
      <c r="B9" s="591" t="s">
        <v>145</v>
      </c>
      <c r="C9" s="591" t="s">
        <v>145</v>
      </c>
      <c r="D9" s="591" t="s">
        <v>145</v>
      </c>
      <c r="E9" s="115">
        <v>0.502</v>
      </c>
      <c r="F9" s="808">
        <v>0.502</v>
      </c>
      <c r="G9" s="591" t="s">
        <v>145</v>
      </c>
      <c r="H9" s="591" t="s">
        <v>145</v>
      </c>
      <c r="I9" s="591" t="s">
        <v>145</v>
      </c>
      <c r="J9" s="591">
        <v>7.6890000000000001</v>
      </c>
      <c r="K9" s="807">
        <v>7.6890000000000001</v>
      </c>
      <c r="L9" s="115" t="s">
        <v>593</v>
      </c>
    </row>
    <row r="10" spans="1:12" x14ac:dyDescent="0.2">
      <c r="A10" s="805" t="s">
        <v>161</v>
      </c>
      <c r="B10" s="591">
        <v>138.74799999999999</v>
      </c>
      <c r="C10" s="591">
        <v>146.89699999999999</v>
      </c>
      <c r="D10" s="591">
        <v>45.09</v>
      </c>
      <c r="E10" s="591">
        <v>2.339</v>
      </c>
      <c r="F10" s="806">
        <v>333.07400000000001</v>
      </c>
      <c r="G10" s="591">
        <v>3254.049</v>
      </c>
      <c r="H10" s="591">
        <v>1806.4459999999999</v>
      </c>
      <c r="I10" s="591">
        <v>1060.2270000000001</v>
      </c>
      <c r="J10" s="591">
        <v>25.824000000000002</v>
      </c>
      <c r="K10" s="807">
        <v>6146.5459999999994</v>
      </c>
      <c r="L10" s="66">
        <v>1.7158137670986757</v>
      </c>
    </row>
    <row r="11" spans="1:12" x14ac:dyDescent="0.2">
      <c r="A11" s="805" t="s">
        <v>162</v>
      </c>
      <c r="B11" s="591">
        <v>346.34199999999998</v>
      </c>
      <c r="C11" s="591">
        <v>734.95699999999999</v>
      </c>
      <c r="D11" s="591">
        <v>276.94400000000002</v>
      </c>
      <c r="E11" s="591">
        <v>66.132000000000005</v>
      </c>
      <c r="F11" s="806">
        <v>1424.375</v>
      </c>
      <c r="G11" s="591">
        <v>4102.4769999999999</v>
      </c>
      <c r="H11" s="591">
        <v>10025.787</v>
      </c>
      <c r="I11" s="591">
        <v>6999.848</v>
      </c>
      <c r="J11" s="591">
        <v>597.27700000000004</v>
      </c>
      <c r="K11" s="807">
        <v>21725.389000000003</v>
      </c>
      <c r="L11" s="66">
        <v>6.0646616069861254</v>
      </c>
    </row>
    <row r="12" spans="1:12" x14ac:dyDescent="0.2">
      <c r="A12" s="805" t="s">
        <v>558</v>
      </c>
      <c r="B12" s="591">
        <v>849.31299999999999</v>
      </c>
      <c r="C12" s="591">
        <v>354.85199999999998</v>
      </c>
      <c r="D12" s="591">
        <v>117.663</v>
      </c>
      <c r="E12" s="591">
        <v>47.503</v>
      </c>
      <c r="F12" s="806">
        <v>1369.3309999999999</v>
      </c>
      <c r="G12" s="591">
        <v>11314.19</v>
      </c>
      <c r="H12" s="591">
        <v>4165.9219999999996</v>
      </c>
      <c r="I12" s="591">
        <v>2962.0990000000002</v>
      </c>
      <c r="J12" s="591">
        <v>507.75200000000001</v>
      </c>
      <c r="K12" s="807">
        <v>18949.963000000003</v>
      </c>
      <c r="L12" s="66">
        <v>5.2898989776389094</v>
      </c>
    </row>
    <row r="13" spans="1:12" x14ac:dyDescent="0.2">
      <c r="A13" s="805" t="s">
        <v>163</v>
      </c>
      <c r="B13" s="591">
        <v>1092.0840000000001</v>
      </c>
      <c r="C13" s="591">
        <v>2721.1309999999999</v>
      </c>
      <c r="D13" s="591">
        <v>644.04</v>
      </c>
      <c r="E13" s="591">
        <v>195.923</v>
      </c>
      <c r="F13" s="806">
        <v>4653.1779999999999</v>
      </c>
      <c r="G13" s="591">
        <v>17338.973000000002</v>
      </c>
      <c r="H13" s="591">
        <v>35172.141000000003</v>
      </c>
      <c r="I13" s="591">
        <v>18343.432000000001</v>
      </c>
      <c r="J13" s="591">
        <v>2077.9229999999998</v>
      </c>
      <c r="K13" s="807">
        <v>72932.468999999997</v>
      </c>
      <c r="L13" s="66">
        <v>20.359163403104343</v>
      </c>
    </row>
    <row r="14" spans="1:12" x14ac:dyDescent="0.2">
      <c r="A14" s="805" t="s">
        <v>351</v>
      </c>
      <c r="B14" s="591">
        <v>604.64099999999996</v>
      </c>
      <c r="C14" s="591">
        <v>1931.2719999999999</v>
      </c>
      <c r="D14" s="591">
        <v>133.84700000000001</v>
      </c>
      <c r="E14" s="591">
        <v>81.025000000000006</v>
      </c>
      <c r="F14" s="806">
        <v>2750.7850000000003</v>
      </c>
      <c r="G14" s="591">
        <v>11783.777</v>
      </c>
      <c r="H14" s="591">
        <v>21753.621999999999</v>
      </c>
      <c r="I14" s="591">
        <v>3790.4</v>
      </c>
      <c r="J14" s="591">
        <v>856.226</v>
      </c>
      <c r="K14" s="807">
        <v>38184.025000000001</v>
      </c>
      <c r="L14" s="66">
        <v>10.659104443087227</v>
      </c>
    </row>
    <row r="15" spans="1:12" x14ac:dyDescent="0.2">
      <c r="A15" s="805" t="s">
        <v>166</v>
      </c>
      <c r="B15" s="115" t="s">
        <v>593</v>
      </c>
      <c r="C15" s="591">
        <v>98.554000000000002</v>
      </c>
      <c r="D15" s="591">
        <v>23.82</v>
      </c>
      <c r="E15" s="591">
        <v>36.924999999999997</v>
      </c>
      <c r="F15" s="806">
        <v>159.30399999999997</v>
      </c>
      <c r="G15" s="115" t="s">
        <v>593</v>
      </c>
      <c r="H15" s="591">
        <v>1840.5830000000001</v>
      </c>
      <c r="I15" s="591">
        <v>633.84</v>
      </c>
      <c r="J15" s="591">
        <v>425.16399999999999</v>
      </c>
      <c r="K15" s="807">
        <v>2899.665</v>
      </c>
      <c r="L15" s="66">
        <v>0.80944405638128825</v>
      </c>
    </row>
    <row r="16" spans="1:12" x14ac:dyDescent="0.2">
      <c r="A16" s="805" t="s">
        <v>167</v>
      </c>
      <c r="B16" s="591">
        <v>393.09300000000002</v>
      </c>
      <c r="C16" s="591">
        <v>624.10699999999997</v>
      </c>
      <c r="D16" s="591">
        <v>97.763000000000005</v>
      </c>
      <c r="E16" s="591">
        <v>63.295000000000002</v>
      </c>
      <c r="F16" s="806">
        <v>1178.258</v>
      </c>
      <c r="G16" s="591">
        <v>6780.78</v>
      </c>
      <c r="H16" s="591">
        <v>8085.96</v>
      </c>
      <c r="I16" s="591">
        <v>2334.9180000000001</v>
      </c>
      <c r="J16" s="591">
        <v>654.75599999999997</v>
      </c>
      <c r="K16" s="807">
        <v>17856.414000000001</v>
      </c>
      <c r="L16" s="66">
        <v>4.9846338044510752</v>
      </c>
    </row>
    <row r="17" spans="1:12" x14ac:dyDescent="0.2">
      <c r="A17" s="805" t="s">
        <v>168</v>
      </c>
      <c r="B17" s="115">
        <v>434.68599999999998</v>
      </c>
      <c r="C17" s="591">
        <v>59.25</v>
      </c>
      <c r="D17" s="591">
        <v>41.02</v>
      </c>
      <c r="E17" s="591">
        <v>3.7189999999999999</v>
      </c>
      <c r="F17" s="806">
        <v>538.67500000000007</v>
      </c>
      <c r="G17" s="591">
        <v>3214.576</v>
      </c>
      <c r="H17" s="591">
        <v>634.41</v>
      </c>
      <c r="I17" s="591">
        <v>1125.2929999999999</v>
      </c>
      <c r="J17" s="591">
        <v>53.698999999999998</v>
      </c>
      <c r="K17" s="807">
        <v>5027.9779999999992</v>
      </c>
      <c r="L17" s="66">
        <v>1.4035645178721945</v>
      </c>
    </row>
    <row r="18" spans="1:12" x14ac:dyDescent="0.2">
      <c r="A18" s="805" t="s">
        <v>169</v>
      </c>
      <c r="B18" s="591">
        <v>58.529000000000003</v>
      </c>
      <c r="C18" s="591">
        <v>250.20599999999999</v>
      </c>
      <c r="D18" s="591">
        <v>739.50099999999998</v>
      </c>
      <c r="E18" s="591">
        <v>18.277000000000001</v>
      </c>
      <c r="F18" s="806">
        <v>1066.5129999999999</v>
      </c>
      <c r="G18" s="591">
        <v>1224.692</v>
      </c>
      <c r="H18" s="591">
        <v>3179.96</v>
      </c>
      <c r="I18" s="591">
        <v>19879.128000000001</v>
      </c>
      <c r="J18" s="591">
        <v>209.37</v>
      </c>
      <c r="K18" s="807">
        <v>24493.149999999998</v>
      </c>
      <c r="L18" s="66">
        <v>6.8372845447854669</v>
      </c>
    </row>
    <row r="19" spans="1:12" x14ac:dyDescent="0.2">
      <c r="A19" s="805" t="s">
        <v>171</v>
      </c>
      <c r="B19" s="591">
        <v>1495.1469999999999</v>
      </c>
      <c r="C19" s="591">
        <v>174.36199999999999</v>
      </c>
      <c r="D19" s="591">
        <v>28.76</v>
      </c>
      <c r="E19" s="591">
        <v>55.316000000000003</v>
      </c>
      <c r="F19" s="806">
        <v>1753.585</v>
      </c>
      <c r="G19" s="591">
        <v>21972.956999999999</v>
      </c>
      <c r="H19" s="591">
        <v>1830.96</v>
      </c>
      <c r="I19" s="591">
        <v>604.29700000000003</v>
      </c>
      <c r="J19" s="591">
        <v>676.97</v>
      </c>
      <c r="K19" s="807">
        <v>25085.183999999997</v>
      </c>
      <c r="L19" s="66">
        <v>7.0025513609437606</v>
      </c>
    </row>
    <row r="20" spans="1:12" x14ac:dyDescent="0.2">
      <c r="A20" s="805" t="s">
        <v>172</v>
      </c>
      <c r="B20" s="591">
        <v>171.90700000000001</v>
      </c>
      <c r="C20" s="591">
        <v>445.71199999999999</v>
      </c>
      <c r="D20" s="591">
        <v>94.129000000000005</v>
      </c>
      <c r="E20" s="591">
        <v>12.154</v>
      </c>
      <c r="F20" s="806">
        <v>723.90200000000004</v>
      </c>
      <c r="G20" s="591">
        <v>2348.759</v>
      </c>
      <c r="H20" s="591">
        <v>5286.3329999999996</v>
      </c>
      <c r="I20" s="591">
        <v>2509.1660000000002</v>
      </c>
      <c r="J20" s="591">
        <v>129.941</v>
      </c>
      <c r="K20" s="807">
        <v>10274.199000000001</v>
      </c>
      <c r="L20" s="66">
        <v>2.8680517627479643</v>
      </c>
    </row>
    <row r="21" spans="1:12" x14ac:dyDescent="0.2">
      <c r="A21" s="805" t="s">
        <v>173</v>
      </c>
      <c r="B21" s="591">
        <v>812.91399999999999</v>
      </c>
      <c r="C21" s="591">
        <v>990.61699999999996</v>
      </c>
      <c r="D21" s="591">
        <v>197.02099999999999</v>
      </c>
      <c r="E21" s="591">
        <v>7.3719999999999999</v>
      </c>
      <c r="F21" s="806">
        <v>2007.924</v>
      </c>
      <c r="G21" s="591">
        <v>8475.0509999999995</v>
      </c>
      <c r="H21" s="591">
        <v>13985.347</v>
      </c>
      <c r="I21" s="591">
        <v>5308.826</v>
      </c>
      <c r="J21" s="591">
        <v>88.521000000000001</v>
      </c>
      <c r="K21" s="807">
        <v>27857.745000000003</v>
      </c>
      <c r="L21" s="66">
        <v>7.7765142230000901</v>
      </c>
    </row>
    <row r="22" spans="1:12" x14ac:dyDescent="0.2">
      <c r="A22" s="305" t="s">
        <v>114</v>
      </c>
      <c r="B22" s="223">
        <v>10516.772999999997</v>
      </c>
      <c r="C22" s="223">
        <v>10055.184999999999</v>
      </c>
      <c r="D22" s="223">
        <v>2816.3340000000003</v>
      </c>
      <c r="E22" s="223">
        <v>993.31700000000001</v>
      </c>
      <c r="F22" s="809">
        <v>24381.608999999997</v>
      </c>
      <c r="G22" s="810">
        <v>145497.068</v>
      </c>
      <c r="H22" s="223">
        <v>128035.47500000002</v>
      </c>
      <c r="I22" s="223">
        <v>74409.392000000007</v>
      </c>
      <c r="J22" s="223">
        <v>10287.191000000003</v>
      </c>
      <c r="K22" s="223">
        <v>358229.12599999999</v>
      </c>
      <c r="L22" s="224">
        <v>100</v>
      </c>
    </row>
    <row r="23" spans="1:12" x14ac:dyDescent="0.2">
      <c r="A23" s="600"/>
      <c r="B23" s="600"/>
      <c r="C23" s="600"/>
      <c r="D23" s="600"/>
      <c r="E23" s="600"/>
      <c r="F23" s="600"/>
      <c r="G23" s="600"/>
      <c r="H23" s="600"/>
      <c r="I23" s="600"/>
      <c r="J23" s="600"/>
      <c r="L23" s="225" t="s">
        <v>228</v>
      </c>
    </row>
    <row r="24" spans="1:12" x14ac:dyDescent="0.2">
      <c r="A24" s="251" t="s">
        <v>530</v>
      </c>
      <c r="B24" s="781"/>
      <c r="C24" s="811"/>
      <c r="D24" s="811"/>
      <c r="E24" s="811"/>
      <c r="F24" s="811"/>
      <c r="G24" s="775"/>
      <c r="H24" s="775"/>
      <c r="I24" s="775"/>
      <c r="J24" s="775"/>
      <c r="K24" s="775"/>
      <c r="L24" s="20"/>
    </row>
    <row r="25" spans="1:12" x14ac:dyDescent="0.2">
      <c r="A25" s="251" t="s">
        <v>229</v>
      </c>
      <c r="B25" s="781"/>
      <c r="C25" s="781"/>
      <c r="D25" s="781"/>
      <c r="E25" s="781"/>
      <c r="F25" s="812"/>
      <c r="G25" s="775"/>
      <c r="H25" s="775"/>
      <c r="I25" s="775"/>
      <c r="J25" s="775"/>
      <c r="K25" s="775"/>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2138" priority="15" operator="between">
      <formula>0</formula>
      <formula>0.5</formula>
    </cfRule>
    <cfRule type="cellIs" dxfId="2137" priority="16" operator="between">
      <formula>0</formula>
      <formula>0.49</formula>
    </cfRule>
  </conditionalFormatting>
  <conditionalFormatting sqref="B17">
    <cfRule type="cellIs" dxfId="2136" priority="13" operator="between">
      <formula>0</formula>
      <formula>0.5</formula>
    </cfRule>
    <cfRule type="cellIs" dxfId="2135" priority="14" operator="between">
      <formula>0</formula>
      <formula>0.49</formula>
    </cfRule>
  </conditionalFormatting>
  <conditionalFormatting sqref="L9">
    <cfRule type="cellIs" dxfId="2134" priority="11" operator="between">
      <formula>0</formula>
      <formula>0.5</formula>
    </cfRule>
    <cfRule type="cellIs" dxfId="2133" priority="12" operator="between">
      <formula>0</formula>
      <formula>0.49</formula>
    </cfRule>
  </conditionalFormatting>
  <conditionalFormatting sqref="E8">
    <cfRule type="cellIs" dxfId="2132" priority="9" operator="between">
      <formula>0</formula>
      <formula>0.5</formula>
    </cfRule>
    <cfRule type="cellIs" dxfId="2131" priority="10" operator="between">
      <formula>0</formula>
      <formula>0.49</formula>
    </cfRule>
  </conditionalFormatting>
  <conditionalFormatting sqref="B15">
    <cfRule type="cellIs" dxfId="2130" priority="7" operator="between">
      <formula>0</formula>
      <formula>0.5</formula>
    </cfRule>
    <cfRule type="cellIs" dxfId="2129" priority="8" operator="between">
      <formula>0</formula>
      <formula>0.49</formula>
    </cfRule>
  </conditionalFormatting>
  <conditionalFormatting sqref="G15">
    <cfRule type="cellIs" dxfId="2128" priority="5" operator="between">
      <formula>0</formula>
      <formula>0.5</formula>
    </cfRule>
    <cfRule type="cellIs" dxfId="2127" priority="6" operator="between">
      <formula>0</formula>
      <formula>0.49</formula>
    </cfRule>
  </conditionalFormatting>
  <conditionalFormatting sqref="E9">
    <cfRule type="cellIs" dxfId="2126" priority="3" operator="between">
      <formula>0</formula>
      <formula>0.5</formula>
    </cfRule>
    <cfRule type="cellIs" dxfId="2125" priority="4" operator="between">
      <formula>0</formula>
      <formula>0.49</formula>
    </cfRule>
  </conditionalFormatting>
  <conditionalFormatting sqref="F9">
    <cfRule type="cellIs" dxfId="2124" priority="1" operator="between">
      <formula>0</formula>
      <formula>0.5</formula>
    </cfRule>
    <cfRule type="cellIs" dxfId="2123"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S192"/>
  <sheetViews>
    <sheetView workbookViewId="0">
      <selection activeCell="I18" sqref="I18"/>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6"/>
  </cols>
  <sheetData>
    <row r="1" spans="1:45" x14ac:dyDescent="0.2">
      <c r="A1" s="203" t="s">
        <v>532</v>
      </c>
      <c r="B1" s="203"/>
      <c r="C1" s="203"/>
      <c r="D1" s="203"/>
      <c r="E1" s="203"/>
      <c r="F1" s="203"/>
      <c r="G1" s="203"/>
      <c r="H1" s="1"/>
      <c r="I1" s="1"/>
    </row>
    <row r="2" spans="1:45" x14ac:dyDescent="0.2">
      <c r="A2" s="206"/>
      <c r="B2" s="206"/>
      <c r="C2" s="206"/>
      <c r="D2" s="206"/>
      <c r="E2" s="206"/>
      <c r="F2" s="206"/>
      <c r="G2" s="206"/>
      <c r="H2" s="1"/>
      <c r="I2" s="61" t="s">
        <v>504</v>
      </c>
      <c r="J2" s="61"/>
    </row>
    <row r="3" spans="1:45" x14ac:dyDescent="0.2">
      <c r="A3" s="910" t="s">
        <v>486</v>
      </c>
      <c r="B3" s="910" t="s">
        <v>487</v>
      </c>
      <c r="C3" s="895">
        <f>INDICE!A3</f>
        <v>43252</v>
      </c>
      <c r="D3" s="895">
        <v>41671</v>
      </c>
      <c r="E3" s="914" t="s">
        <v>115</v>
      </c>
      <c r="F3" s="914"/>
      <c r="G3" s="914" t="s">
        <v>116</v>
      </c>
      <c r="H3" s="914"/>
      <c r="I3" s="914"/>
      <c r="J3" s="225"/>
    </row>
    <row r="4" spans="1:45" x14ac:dyDescent="0.2">
      <c r="A4" s="911"/>
      <c r="B4" s="911"/>
      <c r="C4" s="237" t="s">
        <v>54</v>
      </c>
      <c r="D4" s="238" t="s">
        <v>452</v>
      </c>
      <c r="E4" s="237" t="s">
        <v>54</v>
      </c>
      <c r="F4" s="238" t="s">
        <v>452</v>
      </c>
      <c r="G4" s="237" t="s">
        <v>54</v>
      </c>
      <c r="H4" s="239" t="s">
        <v>452</v>
      </c>
      <c r="I4" s="238" t="s">
        <v>508</v>
      </c>
      <c r="J4" s="11"/>
    </row>
    <row r="5" spans="1:45" x14ac:dyDescent="0.2">
      <c r="A5" s="1"/>
      <c r="B5" s="185" t="s">
        <v>352</v>
      </c>
      <c r="C5" s="622">
        <v>876.31362999999999</v>
      </c>
      <c r="D5" s="178">
        <v>-75.531294165686575</v>
      </c>
      <c r="E5" s="625">
        <v>5075.8261600000005</v>
      </c>
      <c r="F5" s="178">
        <v>-71.268085266785803</v>
      </c>
      <c r="G5" s="625">
        <v>26915.008599999997</v>
      </c>
      <c r="H5" s="178">
        <v>-14.028685009544448</v>
      </c>
      <c r="I5" s="540">
        <v>6.7720239853513444</v>
      </c>
      <c r="J5" s="1"/>
    </row>
    <row r="6" spans="1:45" x14ac:dyDescent="0.2">
      <c r="A6" s="398"/>
      <c r="B6" s="185" t="s">
        <v>507</v>
      </c>
      <c r="C6" s="622">
        <v>3394.4140799999996</v>
      </c>
      <c r="D6" s="178" t="s">
        <v>145</v>
      </c>
      <c r="E6" s="625">
        <v>11498.471379999999</v>
      </c>
      <c r="F6" s="178">
        <v>555.53460346802126</v>
      </c>
      <c r="G6" s="625">
        <v>14903.65163</v>
      </c>
      <c r="H6" s="178">
        <v>236.97778967809288</v>
      </c>
      <c r="I6" s="537">
        <v>3.7498738271880274</v>
      </c>
      <c r="J6" s="1"/>
    </row>
    <row r="7" spans="1:45" x14ac:dyDescent="0.2">
      <c r="A7" s="824" t="s">
        <v>493</v>
      </c>
      <c r="B7" s="628"/>
      <c r="C7" s="623">
        <v>4270.7277100000001</v>
      </c>
      <c r="D7" s="184">
        <v>19.248607412897361</v>
      </c>
      <c r="E7" s="623">
        <v>16574.29754</v>
      </c>
      <c r="F7" s="184">
        <v>-14.654432327116169</v>
      </c>
      <c r="G7" s="623">
        <v>41818.660229999994</v>
      </c>
      <c r="H7" s="311">
        <v>17.041720328833389</v>
      </c>
      <c r="I7" s="184">
        <v>10.52189781253937</v>
      </c>
      <c r="J7" s="1"/>
    </row>
    <row r="8" spans="1:45" x14ac:dyDescent="0.2">
      <c r="A8" s="398"/>
      <c r="B8" s="185" t="s">
        <v>239</v>
      </c>
      <c r="C8" s="622">
        <v>0</v>
      </c>
      <c r="D8" s="178" t="s">
        <v>145</v>
      </c>
      <c r="E8" s="625">
        <v>0</v>
      </c>
      <c r="F8" s="178">
        <v>-100</v>
      </c>
      <c r="G8" s="625">
        <v>5243.5623199999991</v>
      </c>
      <c r="H8" s="178">
        <v>26.516061269797465</v>
      </c>
      <c r="I8" s="537">
        <v>1.3193207673626579</v>
      </c>
      <c r="J8" s="1"/>
    </row>
    <row r="9" spans="1:45" x14ac:dyDescent="0.2">
      <c r="A9" s="836" t="s">
        <v>328</v>
      </c>
      <c r="B9" s="628"/>
      <c r="C9" s="623">
        <v>0</v>
      </c>
      <c r="D9" s="184" t="s">
        <v>145</v>
      </c>
      <c r="E9" s="623">
        <v>0</v>
      </c>
      <c r="F9" s="184">
        <v>-100</v>
      </c>
      <c r="G9" s="623">
        <v>5243.5623199999991</v>
      </c>
      <c r="H9" s="311">
        <v>26.516061269797465</v>
      </c>
      <c r="I9" s="184">
        <v>1.3193207673626579</v>
      </c>
      <c r="J9" s="1"/>
    </row>
    <row r="10" spans="1:45" s="586" customFormat="1" x14ac:dyDescent="0.2">
      <c r="A10" s="583"/>
      <c r="B10" s="546" t="s">
        <v>242</v>
      </c>
      <c r="C10" s="622">
        <v>51.042619999999999</v>
      </c>
      <c r="D10" s="178">
        <v>-96.578635903246905</v>
      </c>
      <c r="E10" s="625">
        <v>4423.4689600000002</v>
      </c>
      <c r="F10" s="186">
        <v>-40.306980809204006</v>
      </c>
      <c r="G10" s="625">
        <v>12570.419030000001</v>
      </c>
      <c r="H10" s="186">
        <v>11.136816692071081</v>
      </c>
      <c r="I10" s="690">
        <v>3.1628144892020202</v>
      </c>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row>
    <row r="11" spans="1:45" s="586" customFormat="1" x14ac:dyDescent="0.2">
      <c r="A11" s="583"/>
      <c r="B11" s="584" t="s">
        <v>353</v>
      </c>
      <c r="C11" s="624">
        <v>51.042619999999999</v>
      </c>
      <c r="D11" s="555">
        <v>-96.578635903246905</v>
      </c>
      <c r="E11" s="626">
        <v>3936.6592599999999</v>
      </c>
      <c r="F11" s="555">
        <v>-46.876291236639595</v>
      </c>
      <c r="G11" s="626">
        <v>12083.609329999999</v>
      </c>
      <c r="H11" s="555">
        <v>6.8328646707658498</v>
      </c>
      <c r="I11" s="722">
        <v>3.0403294098288076</v>
      </c>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row>
    <row r="12" spans="1:45" s="586" customFormat="1" x14ac:dyDescent="0.2">
      <c r="A12" s="583"/>
      <c r="B12" s="584" t="s">
        <v>350</v>
      </c>
      <c r="C12" s="624">
        <v>0</v>
      </c>
      <c r="D12" s="555" t="s">
        <v>145</v>
      </c>
      <c r="E12" s="626">
        <v>486.80970000000002</v>
      </c>
      <c r="F12" s="555" t="s">
        <v>145</v>
      </c>
      <c r="G12" s="626">
        <v>486.80970000000002</v>
      </c>
      <c r="H12" s="555" t="s">
        <v>145</v>
      </c>
      <c r="I12" s="722">
        <v>0.12248507937321235</v>
      </c>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row>
    <row r="13" spans="1:45" s="586" customFormat="1" x14ac:dyDescent="0.2">
      <c r="A13" s="583"/>
      <c r="B13" s="546" t="s">
        <v>213</v>
      </c>
      <c r="C13" s="622">
        <v>2979.34501</v>
      </c>
      <c r="D13" s="178">
        <v>13.239163669289825</v>
      </c>
      <c r="E13" s="625">
        <v>16546.461890000002</v>
      </c>
      <c r="F13" s="178">
        <v>5.3135855356967454</v>
      </c>
      <c r="G13" s="625">
        <v>39432.729129999992</v>
      </c>
      <c r="H13" s="178">
        <v>10.163840774370465</v>
      </c>
      <c r="I13" s="690">
        <v>9.9215791250470797</v>
      </c>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row>
    <row r="14" spans="1:45" s="586" customFormat="1" x14ac:dyDescent="0.2">
      <c r="A14" s="583"/>
      <c r="B14" s="584" t="s">
        <v>353</v>
      </c>
      <c r="C14" s="624">
        <v>2018.87472</v>
      </c>
      <c r="D14" s="555">
        <v>-23.266461561673353</v>
      </c>
      <c r="E14" s="626">
        <v>13718.766039999999</v>
      </c>
      <c r="F14" s="555">
        <v>2.6789664150144334</v>
      </c>
      <c r="G14" s="626">
        <v>28886.023789999999</v>
      </c>
      <c r="H14" s="555">
        <v>1.3774743707911454</v>
      </c>
      <c r="I14" s="722">
        <v>7.2679466261552497</v>
      </c>
      <c r="J14" s="583"/>
      <c r="K14" s="583"/>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row>
    <row r="15" spans="1:45" x14ac:dyDescent="0.2">
      <c r="A15" s="1"/>
      <c r="B15" s="584" t="s">
        <v>350</v>
      </c>
      <c r="C15" s="624">
        <v>960.47029000000009</v>
      </c>
      <c r="D15" s="555" t="s">
        <v>145</v>
      </c>
      <c r="E15" s="626">
        <v>2827.6958500000001</v>
      </c>
      <c r="F15" s="814">
        <v>20.287651898212289</v>
      </c>
      <c r="G15" s="626">
        <v>10546.70534</v>
      </c>
      <c r="H15" s="814">
        <v>44.453882489609931</v>
      </c>
      <c r="I15" s="815">
        <v>2.6536324988918305</v>
      </c>
      <c r="J15" s="1"/>
    </row>
    <row r="16" spans="1:45" x14ac:dyDescent="0.2">
      <c r="A16" s="686"/>
      <c r="B16" s="546" t="s">
        <v>615</v>
      </c>
      <c r="C16" s="622">
        <v>0</v>
      </c>
      <c r="D16" s="178" t="s">
        <v>145</v>
      </c>
      <c r="E16" s="625">
        <v>0</v>
      </c>
      <c r="F16" s="186">
        <v>-100</v>
      </c>
      <c r="G16" s="625">
        <v>820.38215000000002</v>
      </c>
      <c r="H16" s="186">
        <v>162.01885126762681</v>
      </c>
      <c r="I16" s="684">
        <v>0.20641448344007235</v>
      </c>
      <c r="J16" s="686"/>
    </row>
    <row r="17" spans="1:45" s="586" customFormat="1" x14ac:dyDescent="0.2">
      <c r="A17" s="583"/>
      <c r="B17" s="546" t="s">
        <v>244</v>
      </c>
      <c r="C17" s="622">
        <v>0</v>
      </c>
      <c r="D17" s="178" t="s">
        <v>145</v>
      </c>
      <c r="E17" s="625">
        <v>27.0702</v>
      </c>
      <c r="F17" s="186">
        <v>32.248645157571133</v>
      </c>
      <c r="G17" s="625">
        <v>27.0702</v>
      </c>
      <c r="H17" s="186">
        <v>-4.9139823886681544</v>
      </c>
      <c r="I17" s="722">
        <v>6.8110713398864733E-3</v>
      </c>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row>
    <row r="18" spans="1:45" s="586" customFormat="1" x14ac:dyDescent="0.2">
      <c r="A18" s="583"/>
      <c r="B18" s="584" t="s">
        <v>353</v>
      </c>
      <c r="C18" s="624">
        <v>0</v>
      </c>
      <c r="D18" s="555" t="s">
        <v>145</v>
      </c>
      <c r="E18" s="626">
        <v>27.0702</v>
      </c>
      <c r="F18" s="555" t="s">
        <v>145</v>
      </c>
      <c r="G18" s="626">
        <v>27.0702</v>
      </c>
      <c r="H18" s="555">
        <v>18.424109168110675</v>
      </c>
      <c r="I18" s="722">
        <v>6.8110713398864733E-3</v>
      </c>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c r="AR18" s="583"/>
      <c r="AS18" s="583"/>
    </row>
    <row r="19" spans="1:45" x14ac:dyDescent="0.2">
      <c r="A19" s="686"/>
      <c r="B19" s="584" t="s">
        <v>350</v>
      </c>
      <c r="C19" s="624">
        <v>0</v>
      </c>
      <c r="D19" s="555" t="s">
        <v>145</v>
      </c>
      <c r="E19" s="626">
        <v>0</v>
      </c>
      <c r="F19" s="555">
        <v>-100</v>
      </c>
      <c r="G19" s="626">
        <v>0</v>
      </c>
      <c r="H19" s="555">
        <v>-100</v>
      </c>
      <c r="I19" s="731">
        <v>0</v>
      </c>
      <c r="J19" s="686"/>
    </row>
    <row r="20" spans="1:45" x14ac:dyDescent="0.2">
      <c r="A20" s="398"/>
      <c r="B20" s="546" t="s">
        <v>215</v>
      </c>
      <c r="C20" s="622">
        <v>1112.3385600000001</v>
      </c>
      <c r="D20" s="178" t="s">
        <v>145</v>
      </c>
      <c r="E20" s="625">
        <v>3244.43804</v>
      </c>
      <c r="F20" s="186" t="s">
        <v>145</v>
      </c>
      <c r="G20" s="625">
        <v>3244.43804</v>
      </c>
      <c r="H20" s="186" t="s">
        <v>145</v>
      </c>
      <c r="I20" s="684">
        <v>0.81632566247317873</v>
      </c>
      <c r="J20" s="686"/>
    </row>
    <row r="21" spans="1:45" s="586" customFormat="1" x14ac:dyDescent="0.2">
      <c r="A21" s="836" t="s">
        <v>477</v>
      </c>
      <c r="B21" s="628"/>
      <c r="C21" s="623">
        <v>4142.7261900000003</v>
      </c>
      <c r="D21" s="184">
        <v>0.48089946142976975</v>
      </c>
      <c r="E21" s="623">
        <v>24241.43909</v>
      </c>
      <c r="F21" s="184">
        <v>3.3505737351525524</v>
      </c>
      <c r="G21" s="623">
        <v>56095.038549999997</v>
      </c>
      <c r="H21" s="311">
        <v>18.226856640720648</v>
      </c>
      <c r="I21" s="184">
        <v>14.113944831502238</v>
      </c>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row>
    <row r="22" spans="1:45" s="586" customFormat="1" x14ac:dyDescent="0.2">
      <c r="A22" s="837"/>
      <c r="B22" s="546" t="s">
        <v>354</v>
      </c>
      <c r="C22" s="622">
        <v>1815.71819</v>
      </c>
      <c r="D22" s="178">
        <v>96.654301263681575</v>
      </c>
      <c r="E22" s="625">
        <v>18625.736240000002</v>
      </c>
      <c r="F22" s="186">
        <v>41.666735329533857</v>
      </c>
      <c r="G22" s="625">
        <v>44455.37083</v>
      </c>
      <c r="H22" s="186">
        <v>78.506498724335046</v>
      </c>
      <c r="I22" s="722">
        <v>11.185314558600904</v>
      </c>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row>
    <row r="23" spans="1:45" x14ac:dyDescent="0.2">
      <c r="A23" s="836" t="s">
        <v>369</v>
      </c>
      <c r="B23" s="628"/>
      <c r="C23" s="623">
        <v>1815.71819</v>
      </c>
      <c r="D23" s="184">
        <v>96.654301263681575</v>
      </c>
      <c r="E23" s="623">
        <v>18625.736240000002</v>
      </c>
      <c r="F23" s="184">
        <v>41.666735329533857</v>
      </c>
      <c r="G23" s="623">
        <v>44455.37083</v>
      </c>
      <c r="H23" s="311">
        <v>78.506498724335046</v>
      </c>
      <c r="I23" s="184">
        <v>11.185314558600904</v>
      </c>
      <c r="J23" s="686"/>
    </row>
    <row r="24" spans="1:45" x14ac:dyDescent="0.2">
      <c r="A24" s="686"/>
      <c r="B24" s="546" t="s">
        <v>218</v>
      </c>
      <c r="C24" s="622">
        <v>0</v>
      </c>
      <c r="D24" s="178">
        <v>-100</v>
      </c>
      <c r="E24" s="625">
        <v>1033.1580300000001</v>
      </c>
      <c r="F24" s="186">
        <v>-49.859463450781227</v>
      </c>
      <c r="G24" s="625">
        <v>2083.69859</v>
      </c>
      <c r="H24" s="186">
        <v>-32.786304272358215</v>
      </c>
      <c r="I24" s="684">
        <v>0.5242746543176946</v>
      </c>
      <c r="J24" s="686"/>
    </row>
    <row r="25" spans="1:45" x14ac:dyDescent="0.2">
      <c r="A25" s="686"/>
      <c r="B25" s="546" t="s">
        <v>219</v>
      </c>
      <c r="C25" s="622">
        <v>17979.078310000001</v>
      </c>
      <c r="D25" s="178">
        <v>47.650907534046169</v>
      </c>
      <c r="E25" s="625">
        <v>112524.35276000001</v>
      </c>
      <c r="F25" s="186">
        <v>16.928532006012762</v>
      </c>
      <c r="G25" s="625">
        <v>204300.45788999999</v>
      </c>
      <c r="H25" s="186">
        <v>1.1668717913325184</v>
      </c>
      <c r="I25" s="684">
        <v>51.403572691013075</v>
      </c>
      <c r="J25" s="686"/>
    </row>
    <row r="26" spans="1:45" x14ac:dyDescent="0.2">
      <c r="A26" s="686"/>
      <c r="B26" s="584" t="s">
        <v>353</v>
      </c>
      <c r="C26" s="624">
        <v>15996.483899999999</v>
      </c>
      <c r="D26" s="555">
        <v>56.997424555575513</v>
      </c>
      <c r="E26" s="626">
        <v>101617.21171999999</v>
      </c>
      <c r="F26" s="555">
        <v>22.646262793300796</v>
      </c>
      <c r="G26" s="626">
        <v>180006.16889000003</v>
      </c>
      <c r="H26" s="555">
        <v>2.8577121003762964</v>
      </c>
      <c r="I26" s="690">
        <v>45.290941992650346</v>
      </c>
      <c r="J26" s="686"/>
    </row>
    <row r="27" spans="1:45" x14ac:dyDescent="0.2">
      <c r="A27" s="686"/>
      <c r="B27" s="584" t="s">
        <v>350</v>
      </c>
      <c r="C27" s="624">
        <v>1982.5944099999999</v>
      </c>
      <c r="D27" s="555">
        <v>-0.25872534990402973</v>
      </c>
      <c r="E27" s="626">
        <v>10907.14104</v>
      </c>
      <c r="F27" s="555">
        <v>-18.47897562634731</v>
      </c>
      <c r="G27" s="626">
        <v>24294.289000000001</v>
      </c>
      <c r="H27" s="555">
        <v>-9.8174092385431262</v>
      </c>
      <c r="I27" s="690">
        <v>6.1126306983627465</v>
      </c>
      <c r="J27" s="686"/>
    </row>
    <row r="28" spans="1:45" x14ac:dyDescent="0.2">
      <c r="A28" s="686"/>
      <c r="B28" s="546" t="s">
        <v>222</v>
      </c>
      <c r="C28" s="622">
        <v>0</v>
      </c>
      <c r="D28" s="178" t="s">
        <v>145</v>
      </c>
      <c r="E28" s="625">
        <v>0</v>
      </c>
      <c r="F28" s="186" t="s">
        <v>145</v>
      </c>
      <c r="G28" s="625">
        <v>1127.37976</v>
      </c>
      <c r="H28" s="186" t="s">
        <v>145</v>
      </c>
      <c r="I28" s="684">
        <v>0.28365745256791941</v>
      </c>
      <c r="J28" s="686"/>
    </row>
    <row r="29" spans="1:45" x14ac:dyDescent="0.2">
      <c r="A29" s="398"/>
      <c r="B29" s="546" t="s">
        <v>225</v>
      </c>
      <c r="C29" s="622">
        <v>3736.9047500000001</v>
      </c>
      <c r="D29" s="178">
        <v>-50.510100246763969</v>
      </c>
      <c r="E29" s="625">
        <v>23203.195660000001</v>
      </c>
      <c r="F29" s="186">
        <v>-23.756756171228183</v>
      </c>
      <c r="G29" s="625">
        <v>42319.914400000001</v>
      </c>
      <c r="H29" s="186">
        <v>-26.794485789577521</v>
      </c>
      <c r="I29" s="684">
        <v>10.648017232096137</v>
      </c>
      <c r="J29" s="686"/>
    </row>
    <row r="30" spans="1:45" x14ac:dyDescent="0.2">
      <c r="A30" s="836" t="s">
        <v>478</v>
      </c>
      <c r="B30" s="628"/>
      <c r="C30" s="623">
        <v>21715.983060000002</v>
      </c>
      <c r="D30" s="184">
        <v>4.696393396146922</v>
      </c>
      <c r="E30" s="623">
        <v>136760.70645000003</v>
      </c>
      <c r="F30" s="184">
        <v>6.2408166917659047</v>
      </c>
      <c r="G30" s="623">
        <v>249831.45064</v>
      </c>
      <c r="H30" s="184">
        <v>-4.9542451190568295</v>
      </c>
      <c r="I30" s="184">
        <v>62.859522029994842</v>
      </c>
      <c r="J30" s="686"/>
    </row>
    <row r="31" spans="1:45" x14ac:dyDescent="0.2">
      <c r="A31" s="189" t="s">
        <v>114</v>
      </c>
      <c r="B31" s="189"/>
      <c r="C31" s="232">
        <v>31945.155149999999</v>
      </c>
      <c r="D31" s="191">
        <v>8.7700809270463829</v>
      </c>
      <c r="E31" s="232">
        <v>196202.17932</v>
      </c>
      <c r="F31" s="191">
        <v>4.3354107715481014</v>
      </c>
      <c r="G31" s="232">
        <v>397444.08256999997</v>
      </c>
      <c r="H31" s="191">
        <v>5.9627161158724462</v>
      </c>
      <c r="I31" s="541">
        <v>100</v>
      </c>
      <c r="J31" s="686"/>
    </row>
    <row r="32" spans="1:45" x14ac:dyDescent="0.2">
      <c r="A32" s="835"/>
      <c r="B32" s="842" t="s">
        <v>355</v>
      </c>
      <c r="C32" s="233">
        <v>18066.401239999999</v>
      </c>
      <c r="D32" s="198">
        <v>26.233338318785027</v>
      </c>
      <c r="E32" s="725">
        <v>119299.70722</v>
      </c>
      <c r="F32" s="726">
        <v>15.109764112193</v>
      </c>
      <c r="G32" s="725">
        <v>221002.87221</v>
      </c>
      <c r="H32" s="726">
        <v>2.872331062533334</v>
      </c>
      <c r="I32" s="726">
        <v>55.606029099974286</v>
      </c>
      <c r="J32" s="686"/>
    </row>
    <row r="33" spans="1:10" x14ac:dyDescent="0.2">
      <c r="A33" s="835"/>
      <c r="B33" s="842" t="s">
        <v>356</v>
      </c>
      <c r="C33" s="233">
        <v>13878.753910000001</v>
      </c>
      <c r="D33" s="198">
        <v>-7.8284371294916584</v>
      </c>
      <c r="E33" s="725">
        <v>76902.472100000014</v>
      </c>
      <c r="F33" s="726">
        <v>-8.8935905077262092</v>
      </c>
      <c r="G33" s="725">
        <v>176441.21036000003</v>
      </c>
      <c r="H33" s="726">
        <v>10.105783877969348</v>
      </c>
      <c r="I33" s="726">
        <v>44.393970900025728</v>
      </c>
      <c r="J33" s="686"/>
    </row>
    <row r="34" spans="1:10" x14ac:dyDescent="0.2">
      <c r="A34" s="653" t="s">
        <v>481</v>
      </c>
      <c r="B34" s="813"/>
      <c r="C34" s="542">
        <v>3030.3876299999997</v>
      </c>
      <c r="D34" s="543">
        <v>-26.498624139291611</v>
      </c>
      <c r="E34" s="544">
        <v>20997.001049999999</v>
      </c>
      <c r="F34" s="545">
        <v>-21.51998928195664</v>
      </c>
      <c r="G34" s="544">
        <v>58094.162830000001</v>
      </c>
      <c r="H34" s="545">
        <v>12.604063613641966</v>
      </c>
      <c r="I34" s="545">
        <v>14.616939936391718</v>
      </c>
      <c r="J34" s="686"/>
    </row>
    <row r="35" spans="1:10" x14ac:dyDescent="0.2">
      <c r="A35" s="653" t="s">
        <v>482</v>
      </c>
      <c r="B35" s="813"/>
      <c r="C35" s="542">
        <v>28914.767520000001</v>
      </c>
      <c r="D35" s="543">
        <v>14.529656533247426</v>
      </c>
      <c r="E35" s="544">
        <v>175205.17826999997</v>
      </c>
      <c r="F35" s="545">
        <v>8.6241427117874228</v>
      </c>
      <c r="G35" s="544">
        <v>339349.91973999998</v>
      </c>
      <c r="H35" s="545">
        <v>4.9035186249518876</v>
      </c>
      <c r="I35" s="545">
        <v>85.383060063608283</v>
      </c>
      <c r="J35" s="686"/>
    </row>
    <row r="36" spans="1:10" x14ac:dyDescent="0.2">
      <c r="A36" s="723" t="s">
        <v>483</v>
      </c>
      <c r="B36" s="724"/>
      <c r="C36" s="720">
        <v>51.042619999999999</v>
      </c>
      <c r="D36" s="719">
        <v>-96.578635903246905</v>
      </c>
      <c r="E36" s="720">
        <v>4450.5391600000003</v>
      </c>
      <c r="F36" s="719">
        <v>-42.528688963087887</v>
      </c>
      <c r="G36" s="720">
        <v>13417.87138</v>
      </c>
      <c r="H36" s="719">
        <v>15.151831462294396</v>
      </c>
      <c r="I36" s="719">
        <v>3.3760400439819795</v>
      </c>
      <c r="J36" s="686"/>
    </row>
    <row r="37" spans="1:10" x14ac:dyDescent="0.2">
      <c r="B37" s="824"/>
      <c r="C37" s="581"/>
      <c r="D37" s="825"/>
      <c r="E37" s="581"/>
      <c r="F37" s="825"/>
      <c r="G37" s="581"/>
      <c r="H37" s="825"/>
      <c r="I37" s="225" t="s">
        <v>228</v>
      </c>
      <c r="J37" s="686"/>
    </row>
    <row r="38" spans="1:10" x14ac:dyDescent="0.2">
      <c r="A38" s="587" t="s">
        <v>666</v>
      </c>
      <c r="B38" s="686"/>
      <c r="C38" s="686"/>
      <c r="D38" s="686"/>
      <c r="E38" s="686"/>
      <c r="F38" s="686"/>
      <c r="G38" s="686"/>
      <c r="H38" s="686"/>
      <c r="I38" s="686"/>
      <c r="J38" s="1"/>
    </row>
    <row r="39" spans="1:10" ht="14.25" customHeight="1" x14ac:dyDescent="0.2">
      <c r="A39" s="588" t="s">
        <v>586</v>
      </c>
      <c r="B39" s="686"/>
      <c r="C39" s="686"/>
      <c r="D39" s="686"/>
      <c r="E39" s="686"/>
      <c r="F39" s="686"/>
      <c r="G39" s="686"/>
      <c r="H39" s="686"/>
      <c r="I39" s="686"/>
      <c r="J39" s="1"/>
    </row>
    <row r="40" spans="1:10" ht="14.25" customHeight="1" x14ac:dyDescent="0.2">
      <c r="A40" s="588" t="s">
        <v>509</v>
      </c>
      <c r="B40" s="727"/>
      <c r="C40" s="727"/>
      <c r="D40" s="727"/>
      <c r="E40" s="727"/>
      <c r="F40" s="727"/>
      <c r="G40" s="727"/>
      <c r="H40" s="727"/>
      <c r="I40" s="727"/>
    </row>
    <row r="41" spans="1:10" s="686" customFormat="1" ht="19.5" customHeight="1" x14ac:dyDescent="0.2">
      <c r="A41" s="846"/>
      <c r="B41" s="846"/>
      <c r="C41" s="846"/>
      <c r="D41" s="846"/>
      <c r="E41" s="846"/>
      <c r="F41" s="846"/>
      <c r="G41" s="846"/>
      <c r="H41" s="846"/>
      <c r="I41" s="846"/>
    </row>
    <row r="42" spans="1:10" s="686" customFormat="1" x14ac:dyDescent="0.2"/>
    <row r="43" spans="1:10" s="686" customFormat="1" x14ac:dyDescent="0.2"/>
    <row r="44" spans="1:10" s="686" customFormat="1" x14ac:dyDescent="0.2"/>
    <row r="45" spans="1:10" s="686" customFormat="1" x14ac:dyDescent="0.2"/>
    <row r="46" spans="1:10" s="686" customFormat="1" x14ac:dyDescent="0.2"/>
    <row r="47" spans="1:10" s="686" customFormat="1" x14ac:dyDescent="0.2"/>
    <row r="48" spans="1:10"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sheetData>
  <mergeCells count="5">
    <mergeCell ref="A3:A4"/>
    <mergeCell ref="B3:B4"/>
    <mergeCell ref="C3:D3"/>
    <mergeCell ref="E3:F3"/>
    <mergeCell ref="G3:I3"/>
  </mergeCells>
  <conditionalFormatting sqref="I11">
    <cfRule type="cellIs" dxfId="2122" priority="135" operator="between">
      <formula>0.00001</formula>
      <formula>0.499</formula>
    </cfRule>
  </conditionalFormatting>
  <conditionalFormatting sqref="I13">
    <cfRule type="cellIs" dxfId="2121" priority="132" operator="between">
      <formula>0.00001</formula>
      <formula>0.499</formula>
    </cfRule>
  </conditionalFormatting>
  <conditionalFormatting sqref="I10">
    <cfRule type="cellIs" dxfId="2120" priority="130" operator="between">
      <formula>0.00001</formula>
      <formula>0.499</formula>
    </cfRule>
  </conditionalFormatting>
  <conditionalFormatting sqref="I14">
    <cfRule type="cellIs" dxfId="2119" priority="113" operator="between">
      <formula>0.00001</formula>
      <formula>0.499</formula>
    </cfRule>
  </conditionalFormatting>
  <conditionalFormatting sqref="I26">
    <cfRule type="cellIs" dxfId="2118" priority="103" operator="between">
      <formula>0.00001</formula>
      <formula>0.499</formula>
    </cfRule>
  </conditionalFormatting>
  <conditionalFormatting sqref="H30">
    <cfRule type="cellIs" dxfId="2117" priority="76" operator="between">
      <formula>0.000001</formula>
      <formula>0.049999</formula>
    </cfRule>
  </conditionalFormatting>
  <conditionalFormatting sqref="F31 H31">
    <cfRule type="cellIs" dxfId="2116" priority="84" operator="between">
      <formula>".000001"</formula>
      <formula>".049"</formula>
    </cfRule>
  </conditionalFormatting>
  <conditionalFormatting sqref="F31">
    <cfRule type="cellIs" dxfId="2115" priority="83" operator="between">
      <formula>0.000001</formula>
      <formula>0.049999</formula>
    </cfRule>
  </conditionalFormatting>
  <conditionalFormatting sqref="H31">
    <cfRule type="cellIs" dxfId="2114" priority="82" operator="between">
      <formula>0.000001</formula>
      <formula>0.049999</formula>
    </cfRule>
  </conditionalFormatting>
  <conditionalFormatting sqref="F30 H30">
    <cfRule type="cellIs" dxfId="2113" priority="81" operator="between">
      <formula>".000001"</formula>
      <formula>".049"</formula>
    </cfRule>
  </conditionalFormatting>
  <conditionalFormatting sqref="F30">
    <cfRule type="cellIs" dxfId="2112" priority="80" operator="between">
      <formula>0.000001</formula>
      <formula>0.049999</formula>
    </cfRule>
  </conditionalFormatting>
  <conditionalFormatting sqref="H30">
    <cfRule type="cellIs" dxfId="2111" priority="79" operator="between">
      <formula>0.000001</formula>
      <formula>0.049999</formula>
    </cfRule>
  </conditionalFormatting>
  <conditionalFormatting sqref="F30 H30">
    <cfRule type="cellIs" dxfId="2110" priority="78" operator="between">
      <formula>".000001"</formula>
      <formula>".049"</formula>
    </cfRule>
  </conditionalFormatting>
  <conditionalFormatting sqref="F30">
    <cfRule type="cellIs" dxfId="2109" priority="77" operator="between">
      <formula>0.000001</formula>
      <formula>0.049999</formula>
    </cfRule>
  </conditionalFormatting>
  <conditionalFormatting sqref="I27">
    <cfRule type="cellIs" dxfId="2108" priority="74" operator="between">
      <formula>0.00001</formula>
      <formula>0.499</formula>
    </cfRule>
  </conditionalFormatting>
  <conditionalFormatting sqref="I22">
    <cfRule type="cellIs" dxfId="2107" priority="72" operator="between">
      <formula>0.00001</formula>
      <formula>0.499</formula>
    </cfRule>
  </conditionalFormatting>
  <conditionalFormatting sqref="I18">
    <cfRule type="cellIs" dxfId="2106" priority="71" operator="between">
      <formula>0.00001</formula>
      <formula>0.499</formula>
    </cfRule>
  </conditionalFormatting>
  <conditionalFormatting sqref="I19">
    <cfRule type="cellIs" dxfId="2105" priority="70" operator="between">
      <formula>0.00001</formula>
      <formula>0.499</formula>
    </cfRule>
  </conditionalFormatting>
  <conditionalFormatting sqref="I17">
    <cfRule type="cellIs" dxfId="2104" priority="69" operator="between">
      <formula>0.00001</formula>
      <formula>0.499</formula>
    </cfRule>
  </conditionalFormatting>
  <conditionalFormatting sqref="C36">
    <cfRule type="cellIs" dxfId="2103" priority="59" operator="between">
      <formula>0.00000001</formula>
      <formula>1</formula>
    </cfRule>
  </conditionalFormatting>
  <conditionalFormatting sqref="C36">
    <cfRule type="cellIs" dxfId="2102" priority="57" operator="between">
      <formula>0.00000001</formula>
      <formula>1</formula>
    </cfRule>
  </conditionalFormatting>
  <conditionalFormatting sqref="C36">
    <cfRule type="cellIs" dxfId="2101" priority="56" operator="between">
      <formula>0.00000001</formula>
      <formula>1</formula>
    </cfRule>
  </conditionalFormatting>
  <conditionalFormatting sqref="C36">
    <cfRule type="cellIs" dxfId="2100" priority="68" operator="between">
      <formula>0.00000001</formula>
      <formula>1</formula>
    </cfRule>
  </conditionalFormatting>
  <conditionalFormatting sqref="C36">
    <cfRule type="cellIs" dxfId="2099" priority="67" operator="between">
      <formula>0.00000001</formula>
      <formula>1</formula>
    </cfRule>
  </conditionalFormatting>
  <conditionalFormatting sqref="C36">
    <cfRule type="cellIs" dxfId="2098" priority="66" operator="between">
      <formula>0.00000001</formula>
      <formula>1</formula>
    </cfRule>
  </conditionalFormatting>
  <conditionalFormatting sqref="C36">
    <cfRule type="cellIs" dxfId="2097" priority="65" operator="between">
      <formula>0.00000001</formula>
      <formula>1</formula>
    </cfRule>
  </conditionalFormatting>
  <conditionalFormatting sqref="C36">
    <cfRule type="cellIs" dxfId="2096" priority="64" operator="between">
      <formula>0.00000001</formula>
      <formula>1</formula>
    </cfRule>
  </conditionalFormatting>
  <conditionalFormatting sqref="C36">
    <cfRule type="cellIs" dxfId="2095" priority="63" operator="between">
      <formula>0.00000001</formula>
      <formula>1</formula>
    </cfRule>
  </conditionalFormatting>
  <conditionalFormatting sqref="C36">
    <cfRule type="cellIs" dxfId="2094" priority="62" operator="between">
      <formula>0.00000001</formula>
      <formula>1</formula>
    </cfRule>
  </conditionalFormatting>
  <conditionalFormatting sqref="C36">
    <cfRule type="cellIs" dxfId="2093" priority="61" operator="between">
      <formula>0.00000001</formula>
      <formula>1</formula>
    </cfRule>
  </conditionalFormatting>
  <conditionalFormatting sqref="C36">
    <cfRule type="cellIs" dxfId="2092" priority="60" operator="between">
      <formula>0.00000001</formula>
      <formula>1</formula>
    </cfRule>
  </conditionalFormatting>
  <conditionalFormatting sqref="C36">
    <cfRule type="cellIs" dxfId="2091" priority="58" operator="between">
      <formula>0.00000001</formula>
      <formula>1</formula>
    </cfRule>
  </conditionalFormatting>
  <conditionalFormatting sqref="C36">
    <cfRule type="cellIs" dxfId="2090" priority="55" operator="between">
      <formula>0.00000001</formula>
      <formula>1</formula>
    </cfRule>
  </conditionalFormatting>
  <conditionalFormatting sqref="C36">
    <cfRule type="cellIs" dxfId="2089" priority="22" operator="between">
      <formula>0.00000001</formula>
      <formula>1</formula>
    </cfRule>
  </conditionalFormatting>
  <conditionalFormatting sqref="C36">
    <cfRule type="cellIs" dxfId="2088" priority="25" operator="between">
      <formula>0.00000001</formula>
      <formula>1</formula>
    </cfRule>
  </conditionalFormatting>
  <conditionalFormatting sqref="C36">
    <cfRule type="cellIs" dxfId="2087" priority="23" operator="between">
      <formula>0.00000001</formula>
      <formula>1</formula>
    </cfRule>
  </conditionalFormatting>
  <conditionalFormatting sqref="C36">
    <cfRule type="cellIs" dxfId="2086" priority="53" operator="between">
      <formula>0.00000001</formula>
      <formula>1</formula>
    </cfRule>
  </conditionalFormatting>
  <conditionalFormatting sqref="C36">
    <cfRule type="cellIs" dxfId="2085" priority="51" operator="between">
      <formula>0.00000001</formula>
      <formula>1</formula>
    </cfRule>
  </conditionalFormatting>
  <conditionalFormatting sqref="C36">
    <cfRule type="cellIs" dxfId="2084" priority="49" operator="between">
      <formula>0.00000001</formula>
      <formula>1</formula>
    </cfRule>
  </conditionalFormatting>
  <conditionalFormatting sqref="C36">
    <cfRule type="cellIs" dxfId="2083" priority="28" operator="between">
      <formula>0.00000001</formula>
      <formula>1</formula>
    </cfRule>
  </conditionalFormatting>
  <conditionalFormatting sqref="C36">
    <cfRule type="cellIs" dxfId="2082" priority="26" operator="between">
      <formula>0.00000001</formula>
      <formula>1</formula>
    </cfRule>
  </conditionalFormatting>
  <conditionalFormatting sqref="C36">
    <cfRule type="cellIs" dxfId="2081" priority="20" operator="between">
      <formula>0.00000001</formula>
      <formula>1</formula>
    </cfRule>
  </conditionalFormatting>
  <conditionalFormatting sqref="C36">
    <cfRule type="cellIs" dxfId="2080" priority="54" operator="between">
      <formula>0.00000001</formula>
      <formula>1</formula>
    </cfRule>
  </conditionalFormatting>
  <conditionalFormatting sqref="C36">
    <cfRule type="cellIs" dxfId="2079" priority="52" operator="between">
      <formula>0.00000001</formula>
      <formula>1</formula>
    </cfRule>
  </conditionalFormatting>
  <conditionalFormatting sqref="C36">
    <cfRule type="cellIs" dxfId="2078" priority="50" operator="between">
      <formula>0.00000001</formula>
      <formula>1</formula>
    </cfRule>
  </conditionalFormatting>
  <conditionalFormatting sqref="C36">
    <cfRule type="cellIs" dxfId="2077" priority="48" operator="between">
      <formula>0.00000001</formula>
      <formula>1</formula>
    </cfRule>
  </conditionalFormatting>
  <conditionalFormatting sqref="C36">
    <cfRule type="cellIs" dxfId="2076" priority="47" operator="between">
      <formula>0.00000001</formula>
      <formula>1</formula>
    </cfRule>
  </conditionalFormatting>
  <conditionalFormatting sqref="C36">
    <cfRule type="cellIs" dxfId="2075" priority="30" operator="between">
      <formula>0.00000001</formula>
      <formula>1</formula>
    </cfRule>
  </conditionalFormatting>
  <conditionalFormatting sqref="C36">
    <cfRule type="cellIs" dxfId="2074" priority="46" operator="between">
      <formula>0.00000001</formula>
      <formula>1</formula>
    </cfRule>
  </conditionalFormatting>
  <conditionalFormatting sqref="I36">
    <cfRule type="cellIs" dxfId="2073" priority="45" operator="between">
      <formula>0.000001</formula>
      <formula>1</formula>
    </cfRule>
  </conditionalFormatting>
  <conditionalFormatting sqref="C36">
    <cfRule type="cellIs" dxfId="2072" priority="44" operator="between">
      <formula>0.00000001</formula>
      <formula>1</formula>
    </cfRule>
  </conditionalFormatting>
  <conditionalFormatting sqref="I36">
    <cfRule type="cellIs" dxfId="2071" priority="43" operator="between">
      <formula>0.000001</formula>
      <formula>1</formula>
    </cfRule>
  </conditionalFormatting>
  <conditionalFormatting sqref="I36">
    <cfRule type="cellIs" dxfId="2070" priority="35" operator="between">
      <formula>0.000001</formula>
      <formula>1</formula>
    </cfRule>
  </conditionalFormatting>
  <conditionalFormatting sqref="I36">
    <cfRule type="cellIs" dxfId="2069" priority="41" operator="between">
      <formula>0.000001</formula>
      <formula>1</formula>
    </cfRule>
  </conditionalFormatting>
  <conditionalFormatting sqref="C36">
    <cfRule type="cellIs" dxfId="2068" priority="42" operator="between">
      <formula>0.00000001</formula>
      <formula>1</formula>
    </cfRule>
  </conditionalFormatting>
  <conditionalFormatting sqref="I36">
    <cfRule type="cellIs" dxfId="2067" priority="39" operator="between">
      <formula>0.000001</formula>
      <formula>1</formula>
    </cfRule>
  </conditionalFormatting>
  <conditionalFormatting sqref="C36">
    <cfRule type="cellIs" dxfId="2066" priority="40" operator="between">
      <formula>0.00000001</formula>
      <formula>1</formula>
    </cfRule>
  </conditionalFormatting>
  <conditionalFormatting sqref="C36">
    <cfRule type="cellIs" dxfId="2065" priority="38" operator="between">
      <formula>0.00000001</formula>
      <formula>1</formula>
    </cfRule>
  </conditionalFormatting>
  <conditionalFormatting sqref="I36">
    <cfRule type="cellIs" dxfId="2064" priority="37" operator="between">
      <formula>0.000001</formula>
      <formula>1</formula>
    </cfRule>
  </conditionalFormatting>
  <conditionalFormatting sqref="C36">
    <cfRule type="cellIs" dxfId="2063" priority="36" operator="between">
      <formula>0.00000001</formula>
      <formula>1</formula>
    </cfRule>
  </conditionalFormatting>
  <conditionalFormatting sqref="I36">
    <cfRule type="cellIs" dxfId="2062" priority="33" operator="between">
      <formula>0.000001</formula>
      <formula>1</formula>
    </cfRule>
  </conditionalFormatting>
  <conditionalFormatting sqref="C36">
    <cfRule type="cellIs" dxfId="2061" priority="34" operator="between">
      <formula>0.00000001</formula>
      <formula>1</formula>
    </cfRule>
  </conditionalFormatting>
  <conditionalFormatting sqref="C36">
    <cfRule type="cellIs" dxfId="2060" priority="32" operator="between">
      <formula>0.00000001</formula>
      <formula>1</formula>
    </cfRule>
  </conditionalFormatting>
  <conditionalFormatting sqref="I36">
    <cfRule type="cellIs" dxfId="2059" priority="31" operator="between">
      <formula>0.000001</formula>
      <formula>1</formula>
    </cfRule>
  </conditionalFormatting>
  <conditionalFormatting sqref="C36">
    <cfRule type="cellIs" dxfId="2058" priority="29" operator="between">
      <formula>0.00000001</formula>
      <formula>1</formula>
    </cfRule>
  </conditionalFormatting>
  <conditionalFormatting sqref="C36">
    <cfRule type="cellIs" dxfId="2057" priority="27" operator="between">
      <formula>0.00000001</formula>
      <formula>1</formula>
    </cfRule>
  </conditionalFormatting>
  <conditionalFormatting sqref="C36">
    <cfRule type="cellIs" dxfId="2056" priority="24" operator="between">
      <formula>0.00000001</formula>
      <formula>1</formula>
    </cfRule>
  </conditionalFormatting>
  <conditionalFormatting sqref="C36">
    <cfRule type="cellIs" dxfId="2055" priority="21" operator="between">
      <formula>0.00000001</formula>
      <formula>1</formula>
    </cfRule>
  </conditionalFormatting>
  <conditionalFormatting sqref="C36">
    <cfRule type="cellIs" dxfId="2054" priority="19" operator="between">
      <formula>0.00000001</formula>
      <formula>1</formula>
    </cfRule>
  </conditionalFormatting>
  <conditionalFormatting sqref="C36">
    <cfRule type="cellIs" dxfId="2053" priority="17" operator="between">
      <formula>0.00000001</formula>
      <formula>1</formula>
    </cfRule>
  </conditionalFormatting>
  <conditionalFormatting sqref="C36">
    <cfRule type="cellIs" dxfId="2052" priority="18" operator="between">
      <formula>0.00000001</formula>
      <formula>1</formula>
    </cfRule>
  </conditionalFormatting>
  <conditionalFormatting sqref="C36">
    <cfRule type="cellIs" dxfId="2051" priority="16" operator="between">
      <formula>0.00000001</formula>
      <formula>1</formula>
    </cfRule>
  </conditionalFormatting>
  <conditionalFormatting sqref="C36">
    <cfRule type="cellIs" dxfId="2050" priority="15" operator="between">
      <formula>0.00000001</formula>
      <formula>1</formula>
    </cfRule>
  </conditionalFormatting>
  <conditionalFormatting sqref="C36">
    <cfRule type="cellIs" dxfId="2049" priority="5" operator="between">
      <formula>0.00000001</formula>
      <formula>1</formula>
    </cfRule>
  </conditionalFormatting>
  <conditionalFormatting sqref="C36">
    <cfRule type="cellIs" dxfId="2048" priority="3" operator="between">
      <formula>0.00000001</formula>
      <formula>1</formula>
    </cfRule>
  </conditionalFormatting>
  <conditionalFormatting sqref="C36">
    <cfRule type="cellIs" dxfId="2047" priority="2" operator="between">
      <formula>0.00000001</formula>
      <formula>1</formula>
    </cfRule>
  </conditionalFormatting>
  <conditionalFormatting sqref="C36">
    <cfRule type="cellIs" dxfId="2046" priority="14" operator="between">
      <formula>0.00000001</formula>
      <formula>1</formula>
    </cfRule>
  </conditionalFormatting>
  <conditionalFormatting sqref="C36">
    <cfRule type="cellIs" dxfId="2045" priority="13" operator="between">
      <formula>0.00000001</formula>
      <formula>1</formula>
    </cfRule>
  </conditionalFormatting>
  <conditionalFormatting sqref="C36">
    <cfRule type="cellIs" dxfId="2044" priority="12" operator="between">
      <formula>0.00000001</formula>
      <formula>1</formula>
    </cfRule>
  </conditionalFormatting>
  <conditionalFormatting sqref="C36">
    <cfRule type="cellIs" dxfId="2043" priority="11" operator="between">
      <formula>0.00000001</formula>
      <formula>1</formula>
    </cfRule>
  </conditionalFormatting>
  <conditionalFormatting sqref="C36">
    <cfRule type="cellIs" dxfId="2042" priority="10" operator="between">
      <formula>0.00000001</formula>
      <formula>1</formula>
    </cfRule>
  </conditionalFormatting>
  <conditionalFormatting sqref="C36">
    <cfRule type="cellIs" dxfId="2041" priority="9" operator="between">
      <formula>0.00000001</formula>
      <formula>1</formula>
    </cfRule>
  </conditionalFormatting>
  <conditionalFormatting sqref="C36">
    <cfRule type="cellIs" dxfId="2040" priority="8" operator="between">
      <formula>0.00000001</formula>
      <formula>1</formula>
    </cfRule>
  </conditionalFormatting>
  <conditionalFormatting sqref="C36">
    <cfRule type="cellIs" dxfId="2039" priority="7" operator="between">
      <formula>0.00000001</formula>
      <formula>1</formula>
    </cfRule>
  </conditionalFormatting>
  <conditionalFormatting sqref="C36">
    <cfRule type="cellIs" dxfId="2038" priority="6" operator="between">
      <formula>0.00000001</formula>
      <formula>1</formula>
    </cfRule>
  </conditionalFormatting>
  <conditionalFormatting sqref="C36">
    <cfRule type="cellIs" dxfId="2037" priority="4" operator="between">
      <formula>0.00000001</formula>
      <formula>1</formula>
    </cfRule>
  </conditionalFormatting>
  <conditionalFormatting sqref="C36">
    <cfRule type="cellIs" dxfId="2036" priority="1" operator="between">
      <formula>0.00000001</formula>
      <formula>1</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E50"/>
  <sheetViews>
    <sheetView workbookViewId="0">
      <selection activeCell="A3" sqref="A3"/>
    </sheetView>
  </sheetViews>
  <sheetFormatPr baseColWidth="10" defaultRowHeight="14.25" x14ac:dyDescent="0.2"/>
  <cols>
    <col min="1" max="1" width="25.25" customWidth="1"/>
    <col min="3" max="3" width="11.875" bestFit="1" customWidth="1"/>
    <col min="8" max="8" width="10.375" customWidth="1"/>
    <col min="9" max="31" width="11" style="686"/>
    <col min="40" max="40" width="10.875" bestFit="1" customWidth="1"/>
  </cols>
  <sheetData>
    <row r="1" spans="1:9" x14ac:dyDescent="0.2">
      <c r="A1" s="925" t="s">
        <v>18</v>
      </c>
      <c r="B1" s="925"/>
      <c r="C1" s="925"/>
      <c r="D1" s="925"/>
      <c r="E1" s="925"/>
      <c r="F1" s="925"/>
      <c r="G1" s="1"/>
      <c r="H1" s="1"/>
    </row>
    <row r="2" spans="1:9" x14ac:dyDescent="0.2">
      <c r="A2" s="926"/>
      <c r="B2" s="926"/>
      <c r="C2" s="926"/>
      <c r="D2" s="926"/>
      <c r="E2" s="926"/>
      <c r="F2" s="926"/>
      <c r="G2" s="11"/>
      <c r="H2" s="61" t="s">
        <v>504</v>
      </c>
    </row>
    <row r="3" spans="1:9" x14ac:dyDescent="0.2">
      <c r="A3" s="12"/>
      <c r="B3" s="895">
        <f>INDICE!A3</f>
        <v>43252</v>
      </c>
      <c r="C3" s="895">
        <v>41671</v>
      </c>
      <c r="D3" s="914" t="s">
        <v>115</v>
      </c>
      <c r="E3" s="914"/>
      <c r="F3" s="914" t="s">
        <v>116</v>
      </c>
      <c r="G3" s="914"/>
      <c r="H3" s="914"/>
    </row>
    <row r="4" spans="1:9" x14ac:dyDescent="0.2">
      <c r="A4" s="520"/>
      <c r="B4" s="237" t="s">
        <v>54</v>
      </c>
      <c r="C4" s="238" t="s">
        <v>452</v>
      </c>
      <c r="D4" s="237" t="s">
        <v>54</v>
      </c>
      <c r="E4" s="238" t="s">
        <v>452</v>
      </c>
      <c r="F4" s="237" t="s">
        <v>54</v>
      </c>
      <c r="G4" s="239" t="s">
        <v>452</v>
      </c>
      <c r="H4" s="238" t="s">
        <v>508</v>
      </c>
      <c r="I4" s="61"/>
    </row>
    <row r="5" spans="1:9" ht="14.1" customHeight="1" x14ac:dyDescent="0.2">
      <c r="A5" s="547" t="s">
        <v>357</v>
      </c>
      <c r="B5" s="314">
        <v>18066.401240000003</v>
      </c>
      <c r="C5" s="315">
        <v>26.233338318784988</v>
      </c>
      <c r="D5" s="314">
        <v>119299.70722</v>
      </c>
      <c r="E5" s="315">
        <v>15.109764112193016</v>
      </c>
      <c r="F5" s="314">
        <v>221002.87221000003</v>
      </c>
      <c r="G5" s="315">
        <v>2.872331062533334</v>
      </c>
      <c r="H5" s="315">
        <v>55.606029099974286</v>
      </c>
    </row>
    <row r="6" spans="1:9" x14ac:dyDescent="0.2">
      <c r="A6" s="536" t="s">
        <v>358</v>
      </c>
      <c r="B6" s="589">
        <v>5504.0493100000003</v>
      </c>
      <c r="C6" s="590">
        <v>0.79483966835404807</v>
      </c>
      <c r="D6" s="589">
        <v>36565.694680000001</v>
      </c>
      <c r="E6" s="590">
        <v>-9.3466974444115536</v>
      </c>
      <c r="F6" s="589">
        <v>70975.388999999996</v>
      </c>
      <c r="G6" s="590">
        <v>-11.38287238113606</v>
      </c>
      <c r="H6" s="590">
        <v>17.857955901884495</v>
      </c>
    </row>
    <row r="7" spans="1:9" x14ac:dyDescent="0.2">
      <c r="A7" s="536" t="s">
        <v>359</v>
      </c>
      <c r="B7" s="591">
        <v>10492.434590000001</v>
      </c>
      <c r="C7" s="590">
        <v>121.90409979521758</v>
      </c>
      <c r="D7" s="589">
        <v>65051.517040000006</v>
      </c>
      <c r="E7" s="590">
        <v>52.997075523811496</v>
      </c>
      <c r="F7" s="589">
        <v>109030.77989000001</v>
      </c>
      <c r="G7" s="590">
        <v>14.874625056312492</v>
      </c>
      <c r="H7" s="590">
        <v>27.432986090765844</v>
      </c>
    </row>
    <row r="8" spans="1:9" x14ac:dyDescent="0.2">
      <c r="A8" s="536" t="s">
        <v>567</v>
      </c>
      <c r="B8" s="591">
        <v>0</v>
      </c>
      <c r="C8" s="592" t="s">
        <v>145</v>
      </c>
      <c r="D8" s="589">
        <v>27.0702</v>
      </c>
      <c r="E8" s="592">
        <v>82.184297539015887</v>
      </c>
      <c r="F8" s="589">
        <v>27.0702</v>
      </c>
      <c r="G8" s="592">
        <v>18.424109168110675</v>
      </c>
      <c r="H8" s="699">
        <v>6.8110713398864733E-3</v>
      </c>
    </row>
    <row r="9" spans="1:9" x14ac:dyDescent="0.2">
      <c r="A9" s="536" t="s">
        <v>568</v>
      </c>
      <c r="B9" s="589">
        <v>2069.91734</v>
      </c>
      <c r="C9" s="590">
        <v>-49.794616734250098</v>
      </c>
      <c r="D9" s="589">
        <v>17655.425299999999</v>
      </c>
      <c r="E9" s="590">
        <v>-15.000439714688632</v>
      </c>
      <c r="F9" s="589">
        <v>40969.633120000006</v>
      </c>
      <c r="G9" s="590">
        <v>2.9276743044862346</v>
      </c>
      <c r="H9" s="590">
        <v>10.30827603598406</v>
      </c>
    </row>
    <row r="10" spans="1:9" x14ac:dyDescent="0.2">
      <c r="A10" s="547" t="s">
        <v>360</v>
      </c>
      <c r="B10" s="549">
        <v>13878.753909999999</v>
      </c>
      <c r="C10" s="315">
        <v>-7.8284371294916708</v>
      </c>
      <c r="D10" s="549">
        <v>76902.472100000014</v>
      </c>
      <c r="E10" s="315">
        <v>-8.8875344996182832</v>
      </c>
      <c r="F10" s="549">
        <v>176441.21036</v>
      </c>
      <c r="G10" s="315">
        <v>10.109638976319067</v>
      </c>
      <c r="H10" s="315">
        <v>44.393970900025728</v>
      </c>
    </row>
    <row r="11" spans="1:9" x14ac:dyDescent="0.2">
      <c r="A11" s="536" t="s">
        <v>361</v>
      </c>
      <c r="B11" s="589">
        <v>5501.1243800000002</v>
      </c>
      <c r="C11" s="592">
        <v>25.689453497042393</v>
      </c>
      <c r="D11" s="589">
        <v>28067.505300000001</v>
      </c>
      <c r="E11" s="590">
        <v>7.407310567969204</v>
      </c>
      <c r="F11" s="589">
        <v>63356.925069999998</v>
      </c>
      <c r="G11" s="590">
        <v>45.768371295126151</v>
      </c>
      <c r="H11" s="590">
        <v>15.941091551876669</v>
      </c>
    </row>
    <row r="12" spans="1:9" x14ac:dyDescent="0.2">
      <c r="A12" s="536" t="s">
        <v>362</v>
      </c>
      <c r="B12" s="589">
        <v>2779.1006699999998</v>
      </c>
      <c r="C12" s="590">
        <v>54.638724941671754</v>
      </c>
      <c r="D12" s="589">
        <v>13609.973389999999</v>
      </c>
      <c r="E12" s="590">
        <v>7.1538082677271868</v>
      </c>
      <c r="F12" s="589">
        <v>31192.349730000005</v>
      </c>
      <c r="G12" s="590">
        <v>41.874950160171323</v>
      </c>
      <c r="H12" s="590">
        <v>7.8482360407281293</v>
      </c>
    </row>
    <row r="13" spans="1:9" x14ac:dyDescent="0.2">
      <c r="A13" s="536" t="s">
        <v>363</v>
      </c>
      <c r="B13" s="589">
        <v>855.73994999999991</v>
      </c>
      <c r="C13" s="592">
        <v>-10.44208097602419</v>
      </c>
      <c r="D13" s="589">
        <v>4937.7318700000005</v>
      </c>
      <c r="E13" s="590">
        <v>15.610281387736519</v>
      </c>
      <c r="F13" s="589">
        <v>10045.257029999999</v>
      </c>
      <c r="G13" s="590">
        <v>16.547959738155051</v>
      </c>
      <c r="H13" s="590">
        <v>2.5274642322120306</v>
      </c>
    </row>
    <row r="14" spans="1:9" x14ac:dyDescent="0.2">
      <c r="A14" s="536" t="s">
        <v>364</v>
      </c>
      <c r="B14" s="589">
        <v>3630.4503499999996</v>
      </c>
      <c r="C14" s="590">
        <v>-14.051674913577095</v>
      </c>
      <c r="D14" s="589">
        <v>23149.642100000001</v>
      </c>
      <c r="E14" s="590">
        <v>6.1913190657296981</v>
      </c>
      <c r="F14" s="589">
        <v>51537.4709</v>
      </c>
      <c r="G14" s="590">
        <v>21.614124241475722</v>
      </c>
      <c r="H14" s="590">
        <v>12.967225619951945</v>
      </c>
    </row>
    <row r="15" spans="1:9" x14ac:dyDescent="0.2">
      <c r="A15" s="536" t="s">
        <v>365</v>
      </c>
      <c r="B15" s="589">
        <v>1112.3385600000001</v>
      </c>
      <c r="C15" s="590">
        <v>-40.637417085919822</v>
      </c>
      <c r="D15" s="589">
        <v>6141.4851200000012</v>
      </c>
      <c r="E15" s="590">
        <v>5.7219957204720693</v>
      </c>
      <c r="F15" s="589">
        <v>11836.49588</v>
      </c>
      <c r="G15" s="590">
        <v>-2.2979721403624871</v>
      </c>
      <c r="H15" s="590">
        <v>2.9781537577466115</v>
      </c>
    </row>
    <row r="16" spans="1:9" x14ac:dyDescent="0.2">
      <c r="A16" s="536" t="s">
        <v>366</v>
      </c>
      <c r="B16" s="589">
        <v>0</v>
      </c>
      <c r="C16" s="590">
        <v>-100</v>
      </c>
      <c r="D16" s="589">
        <v>996.13432000000012</v>
      </c>
      <c r="E16" s="590">
        <v>-92.723993058506338</v>
      </c>
      <c r="F16" s="589">
        <v>8472.7117500000004</v>
      </c>
      <c r="G16" s="590">
        <v>-73.255093601979411</v>
      </c>
      <c r="H16" s="590">
        <v>2.1317996975103388</v>
      </c>
    </row>
    <row r="17" spans="1:8" x14ac:dyDescent="0.2">
      <c r="A17" s="547" t="s">
        <v>605</v>
      </c>
      <c r="B17" s="729">
        <v>0</v>
      </c>
      <c r="C17" s="549" t="s">
        <v>145</v>
      </c>
      <c r="D17" s="549">
        <v>0</v>
      </c>
      <c r="E17" s="564">
        <v>-100</v>
      </c>
      <c r="F17" s="549">
        <v>0</v>
      </c>
      <c r="G17" s="564">
        <v>-100</v>
      </c>
      <c r="H17" s="730">
        <v>0</v>
      </c>
    </row>
    <row r="18" spans="1:8" x14ac:dyDescent="0.2">
      <c r="A18" s="548" t="s">
        <v>114</v>
      </c>
      <c r="B18" s="68">
        <v>31945.155150000002</v>
      </c>
      <c r="C18" s="69">
        <v>8.7700809270463829</v>
      </c>
      <c r="D18" s="68">
        <v>196202.17932</v>
      </c>
      <c r="E18" s="69">
        <v>4.3354107715481183</v>
      </c>
      <c r="F18" s="68">
        <v>397444.08256999997</v>
      </c>
      <c r="G18" s="69">
        <v>5.9627161158724462</v>
      </c>
      <c r="H18" s="69">
        <v>100</v>
      </c>
    </row>
    <row r="19" spans="1:8" x14ac:dyDescent="0.2">
      <c r="A19" s="582"/>
      <c r="B19" s="1"/>
      <c r="C19" s="1"/>
      <c r="D19" s="1"/>
      <c r="E19" s="1"/>
      <c r="F19" s="1"/>
      <c r="G19" s="1"/>
      <c r="H19" s="225" t="s">
        <v>228</v>
      </c>
    </row>
    <row r="20" spans="1:8" x14ac:dyDescent="0.2">
      <c r="A20" s="587" t="s">
        <v>666</v>
      </c>
      <c r="B20" s="1"/>
      <c r="C20" s="1"/>
      <c r="D20" s="1"/>
      <c r="E20" s="1"/>
      <c r="F20" s="1"/>
      <c r="G20" s="1"/>
      <c r="H20" s="1"/>
    </row>
    <row r="21" spans="1:8" x14ac:dyDescent="0.2">
      <c r="A21" s="588" t="s">
        <v>585</v>
      </c>
      <c r="B21" s="1"/>
      <c r="C21" s="1"/>
      <c r="D21" s="1"/>
      <c r="E21" s="1"/>
      <c r="F21" s="1"/>
      <c r="G21" s="1"/>
      <c r="H21" s="1"/>
    </row>
    <row r="22" spans="1:8" x14ac:dyDescent="0.2">
      <c r="A22" s="933"/>
      <c r="B22" s="933"/>
      <c r="C22" s="933"/>
      <c r="D22" s="933"/>
      <c r="E22" s="933"/>
      <c r="F22" s="933"/>
      <c r="G22" s="933"/>
      <c r="H22" s="933"/>
    </row>
    <row r="23" spans="1:8" s="686" customFormat="1" x14ac:dyDescent="0.2">
      <c r="A23" s="933"/>
      <c r="B23" s="933"/>
      <c r="C23" s="933"/>
      <c r="D23" s="933"/>
      <c r="E23" s="933"/>
      <c r="F23" s="933"/>
      <c r="G23" s="933"/>
      <c r="H23" s="933"/>
    </row>
    <row r="24" spans="1:8" s="686" customFormat="1" x14ac:dyDescent="0.2"/>
    <row r="25" spans="1:8" s="686" customFormat="1" x14ac:dyDescent="0.2"/>
    <row r="26" spans="1:8" s="686" customFormat="1" x14ac:dyDescent="0.2"/>
    <row r="27" spans="1:8" s="686" customFormat="1" x14ac:dyDescent="0.2"/>
    <row r="28" spans="1:8" s="686" customFormat="1" x14ac:dyDescent="0.2"/>
    <row r="29" spans="1:8" s="686" customFormat="1" x14ac:dyDescent="0.2"/>
    <row r="30" spans="1:8" s="686" customFormat="1" x14ac:dyDescent="0.2"/>
    <row r="31" spans="1:8" s="686" customFormat="1" x14ac:dyDescent="0.2"/>
    <row r="32" spans="1:8"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sheetData>
  <mergeCells count="5">
    <mergeCell ref="A1:F2"/>
    <mergeCell ref="B3:C3"/>
    <mergeCell ref="D3:E3"/>
    <mergeCell ref="F3:H3"/>
    <mergeCell ref="A22:H23"/>
  </mergeCells>
  <conditionalFormatting sqref="H17">
    <cfRule type="cellIs" dxfId="2035" priority="11" operator="between">
      <formula>0.0001</formula>
      <formula>0.44999</formula>
    </cfRule>
  </conditionalFormatting>
  <conditionalFormatting sqref="E18">
    <cfRule type="cellIs" dxfId="2034" priority="3" operator="between">
      <formula>0.00001</formula>
      <formula>0.049999</formula>
    </cfRule>
  </conditionalFormatting>
  <conditionalFormatting sqref="G18">
    <cfRule type="cellIs" dxfId="2033" priority="2" operator="between">
      <formula>0.00001</formula>
      <formula>0.049999</formula>
    </cfRule>
  </conditionalFormatting>
  <conditionalFormatting sqref="H8">
    <cfRule type="cellIs" dxfId="2032"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K408"/>
  <sheetViews>
    <sheetView workbookViewId="0">
      <selection activeCell="A3" sqref="A3"/>
    </sheetView>
  </sheetViews>
  <sheetFormatPr baseColWidth="10" defaultRowHeight="14.25" x14ac:dyDescent="0.2"/>
  <cols>
    <col min="1" max="1" width="16.375" customWidth="1"/>
    <col min="9" max="37" width="11" style="686"/>
  </cols>
  <sheetData>
    <row r="1" spans="1:8" ht="15" x14ac:dyDescent="0.25">
      <c r="A1" s="379" t="s">
        <v>544</v>
      </c>
      <c r="B1" s="1"/>
      <c r="C1" s="1"/>
      <c r="D1" s="1"/>
      <c r="E1" s="1"/>
      <c r="F1" s="1"/>
      <c r="G1" s="1"/>
      <c r="H1" s="1"/>
    </row>
    <row r="2" spans="1:8" x14ac:dyDescent="0.2">
      <c r="A2" s="1"/>
      <c r="B2" s="1"/>
      <c r="C2" s="1"/>
      <c r="D2" s="1"/>
      <c r="E2" s="1"/>
      <c r="F2" s="1"/>
      <c r="G2" s="61" t="s">
        <v>506</v>
      </c>
      <c r="H2" s="1"/>
    </row>
    <row r="3" spans="1:8" x14ac:dyDescent="0.2">
      <c r="A3" s="62"/>
      <c r="B3" s="895">
        <f>INDICE!A3</f>
        <v>43252</v>
      </c>
      <c r="C3" s="914">
        <v>41671</v>
      </c>
      <c r="D3" s="914" t="s">
        <v>115</v>
      </c>
      <c r="E3" s="914"/>
      <c r="F3" s="914" t="s">
        <v>116</v>
      </c>
      <c r="G3" s="914"/>
      <c r="H3" s="1"/>
    </row>
    <row r="4" spans="1:8" x14ac:dyDescent="0.2">
      <c r="A4" s="74"/>
      <c r="B4" s="237" t="s">
        <v>371</v>
      </c>
      <c r="C4" s="238" t="s">
        <v>452</v>
      </c>
      <c r="D4" s="237" t="s">
        <v>371</v>
      </c>
      <c r="E4" s="238" t="s">
        <v>452</v>
      </c>
      <c r="F4" s="237" t="s">
        <v>371</v>
      </c>
      <c r="G4" s="239" t="s">
        <v>452</v>
      </c>
      <c r="H4" s="1"/>
    </row>
    <row r="5" spans="1:8" x14ac:dyDescent="0.2">
      <c r="A5" s="593" t="s">
        <v>505</v>
      </c>
      <c r="B5" s="594">
        <v>19.360753233920523</v>
      </c>
      <c r="C5" s="567">
        <v>13.096614187898053</v>
      </c>
      <c r="D5" s="595">
        <v>17.995159006887608</v>
      </c>
      <c r="E5" s="567">
        <v>-0.37998713522462046</v>
      </c>
      <c r="F5" s="595">
        <v>17.508206822936721</v>
      </c>
      <c r="G5" s="567">
        <v>5.6538425121994322</v>
      </c>
      <c r="H5" s="1"/>
    </row>
    <row r="6" spans="1:8" x14ac:dyDescent="0.2">
      <c r="A6" s="64"/>
      <c r="B6" s="64"/>
      <c r="C6" s="64"/>
      <c r="D6" s="64"/>
      <c r="E6" s="64"/>
      <c r="F6" s="64"/>
      <c r="G6" s="70" t="s">
        <v>372</v>
      </c>
      <c r="H6" s="1"/>
    </row>
    <row r="7" spans="1:8" x14ac:dyDescent="0.2">
      <c r="A7" s="251" t="s">
        <v>662</v>
      </c>
      <c r="B7" s="93"/>
      <c r="C7" s="264"/>
      <c r="D7" s="264"/>
      <c r="E7" s="264"/>
      <c r="F7" s="93"/>
      <c r="G7" s="93"/>
      <c r="H7" s="1"/>
    </row>
    <row r="8" spans="1:8" x14ac:dyDescent="0.2">
      <c r="A8" s="587" t="s">
        <v>373</v>
      </c>
      <c r="B8" s="130"/>
      <c r="C8" s="130"/>
      <c r="D8" s="130"/>
      <c r="E8" s="130"/>
      <c r="F8" s="130"/>
      <c r="G8" s="130"/>
      <c r="H8" s="1"/>
    </row>
    <row r="9" spans="1:8" x14ac:dyDescent="0.2">
      <c r="A9" s="1"/>
      <c r="B9" s="1"/>
      <c r="C9" s="1"/>
      <c r="D9" s="1"/>
      <c r="E9" s="1"/>
      <c r="F9" s="1"/>
      <c r="G9" s="1"/>
      <c r="H9" s="1"/>
    </row>
    <row r="10" spans="1:8" s="686" customFormat="1" x14ac:dyDescent="0.2"/>
    <row r="11" spans="1:8" s="686" customFormat="1" x14ac:dyDescent="0.2"/>
    <row r="12" spans="1:8" s="686" customFormat="1" x14ac:dyDescent="0.2"/>
    <row r="13" spans="1:8" s="686" customFormat="1" x14ac:dyDescent="0.2"/>
    <row r="14" spans="1:8" s="686" customFormat="1" x14ac:dyDescent="0.2"/>
    <row r="15" spans="1:8" s="686" customFormat="1" x14ac:dyDescent="0.2"/>
    <row r="16" spans="1:8"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row r="275" s="686" customFormat="1" x14ac:dyDescent="0.2"/>
    <row r="276" s="686" customFormat="1" x14ac:dyDescent="0.2"/>
    <row r="277" s="686" customFormat="1" x14ac:dyDescent="0.2"/>
    <row r="278" s="686" customFormat="1" x14ac:dyDescent="0.2"/>
    <row r="279" s="686" customFormat="1" x14ac:dyDescent="0.2"/>
    <row r="280" s="686" customFormat="1" x14ac:dyDescent="0.2"/>
    <row r="281" s="686" customFormat="1" x14ac:dyDescent="0.2"/>
    <row r="282" s="686" customFormat="1" x14ac:dyDescent="0.2"/>
    <row r="283" s="686" customFormat="1" x14ac:dyDescent="0.2"/>
    <row r="284" s="686" customFormat="1" x14ac:dyDescent="0.2"/>
    <row r="285" s="686" customFormat="1" x14ac:dyDescent="0.2"/>
    <row r="286" s="686" customFormat="1" x14ac:dyDescent="0.2"/>
    <row r="287" s="686" customFormat="1" x14ac:dyDescent="0.2"/>
    <row r="288" s="686" customFormat="1" x14ac:dyDescent="0.2"/>
    <row r="289" s="686" customFormat="1" x14ac:dyDescent="0.2"/>
    <row r="290" s="686" customFormat="1" x14ac:dyDescent="0.2"/>
    <row r="291" s="686" customFormat="1" x14ac:dyDescent="0.2"/>
    <row r="292" s="686" customFormat="1" x14ac:dyDescent="0.2"/>
    <row r="293" s="686" customFormat="1" x14ac:dyDescent="0.2"/>
    <row r="294" s="686" customFormat="1" x14ac:dyDescent="0.2"/>
    <row r="295" s="686" customFormat="1" x14ac:dyDescent="0.2"/>
    <row r="296" s="686" customFormat="1" x14ac:dyDescent="0.2"/>
    <row r="297" s="686" customFormat="1" x14ac:dyDescent="0.2"/>
    <row r="298" s="686" customFormat="1" x14ac:dyDescent="0.2"/>
    <row r="299" s="686" customFormat="1" x14ac:dyDescent="0.2"/>
    <row r="300" s="686" customFormat="1" x14ac:dyDescent="0.2"/>
    <row r="301" s="686" customFormat="1" x14ac:dyDescent="0.2"/>
    <row r="302" s="686" customFormat="1" x14ac:dyDescent="0.2"/>
    <row r="303" s="686" customFormat="1" x14ac:dyDescent="0.2"/>
    <row r="304" s="686" customFormat="1" x14ac:dyDescent="0.2"/>
    <row r="305" s="686" customFormat="1" x14ac:dyDescent="0.2"/>
    <row r="306" s="686" customFormat="1" x14ac:dyDescent="0.2"/>
    <row r="307" s="686" customFormat="1" x14ac:dyDescent="0.2"/>
    <row r="308" s="686" customFormat="1" x14ac:dyDescent="0.2"/>
    <row r="309" s="686" customFormat="1" x14ac:dyDescent="0.2"/>
    <row r="310" s="686" customFormat="1" x14ac:dyDescent="0.2"/>
    <row r="311" s="686" customFormat="1" x14ac:dyDescent="0.2"/>
    <row r="312" s="686" customFormat="1" x14ac:dyDescent="0.2"/>
    <row r="313" s="686" customFormat="1" x14ac:dyDescent="0.2"/>
    <row r="314" s="686" customFormat="1" x14ac:dyDescent="0.2"/>
    <row r="315" s="686" customFormat="1" x14ac:dyDescent="0.2"/>
    <row r="316" s="686" customFormat="1" x14ac:dyDescent="0.2"/>
    <row r="317" s="686" customFormat="1" x14ac:dyDescent="0.2"/>
    <row r="318" s="686" customFormat="1" x14ac:dyDescent="0.2"/>
    <row r="319" s="686" customFormat="1" x14ac:dyDescent="0.2"/>
    <row r="320" s="686" customFormat="1" x14ac:dyDescent="0.2"/>
    <row r="321" s="686" customFormat="1" x14ac:dyDescent="0.2"/>
    <row r="322" s="686" customFormat="1" x14ac:dyDescent="0.2"/>
    <row r="323" s="686" customFormat="1" x14ac:dyDescent="0.2"/>
    <row r="324" s="686" customFormat="1" x14ac:dyDescent="0.2"/>
    <row r="325" s="686" customFormat="1" x14ac:dyDescent="0.2"/>
    <row r="326" s="686" customFormat="1" x14ac:dyDescent="0.2"/>
    <row r="327" s="686" customFormat="1" x14ac:dyDescent="0.2"/>
    <row r="328" s="686" customFormat="1" x14ac:dyDescent="0.2"/>
    <row r="329" s="686" customFormat="1" x14ac:dyDescent="0.2"/>
    <row r="330" s="686" customFormat="1" x14ac:dyDescent="0.2"/>
    <row r="331" s="686" customFormat="1" x14ac:dyDescent="0.2"/>
    <row r="332" s="686" customFormat="1" x14ac:dyDescent="0.2"/>
    <row r="333" s="686" customFormat="1" x14ac:dyDescent="0.2"/>
    <row r="334" s="686" customFormat="1" x14ac:dyDescent="0.2"/>
    <row r="335" s="686" customFormat="1" x14ac:dyDescent="0.2"/>
    <row r="336" s="686" customFormat="1" x14ac:dyDescent="0.2"/>
    <row r="337" s="686" customFormat="1" x14ac:dyDescent="0.2"/>
    <row r="338" s="686" customFormat="1" x14ac:dyDescent="0.2"/>
    <row r="339" s="686" customFormat="1" x14ac:dyDescent="0.2"/>
    <row r="340" s="686" customFormat="1" x14ac:dyDescent="0.2"/>
    <row r="341" s="686" customFormat="1" x14ac:dyDescent="0.2"/>
    <row r="342" s="686" customFormat="1" x14ac:dyDescent="0.2"/>
    <row r="343" s="686" customFormat="1" x14ac:dyDescent="0.2"/>
    <row r="344" s="686" customFormat="1" x14ac:dyDescent="0.2"/>
    <row r="345" s="686" customFormat="1" x14ac:dyDescent="0.2"/>
    <row r="346" s="686" customFormat="1" x14ac:dyDescent="0.2"/>
    <row r="347" s="686" customFormat="1" x14ac:dyDescent="0.2"/>
    <row r="348" s="686" customFormat="1" x14ac:dyDescent="0.2"/>
    <row r="349" s="686" customFormat="1" x14ac:dyDescent="0.2"/>
    <row r="350" s="686" customFormat="1" x14ac:dyDescent="0.2"/>
    <row r="351" s="686" customFormat="1" x14ac:dyDescent="0.2"/>
    <row r="352" s="686" customFormat="1" x14ac:dyDescent="0.2"/>
    <row r="353" s="686" customFormat="1" x14ac:dyDescent="0.2"/>
    <row r="354" s="686" customFormat="1" x14ac:dyDescent="0.2"/>
    <row r="355" s="686" customFormat="1" x14ac:dyDescent="0.2"/>
    <row r="356" s="686" customFormat="1" x14ac:dyDescent="0.2"/>
    <row r="357" s="686" customFormat="1" x14ac:dyDescent="0.2"/>
    <row r="358" s="686" customFormat="1" x14ac:dyDescent="0.2"/>
    <row r="359" s="686" customFormat="1" x14ac:dyDescent="0.2"/>
    <row r="360" s="686" customFormat="1" x14ac:dyDescent="0.2"/>
    <row r="361" s="686" customFormat="1" x14ac:dyDescent="0.2"/>
    <row r="362" s="686" customFormat="1" x14ac:dyDescent="0.2"/>
    <row r="363" s="686" customFormat="1" x14ac:dyDescent="0.2"/>
    <row r="364" s="686" customFormat="1" x14ac:dyDescent="0.2"/>
    <row r="365" s="686" customFormat="1" x14ac:dyDescent="0.2"/>
    <row r="366" s="686" customFormat="1" x14ac:dyDescent="0.2"/>
    <row r="367" s="686" customFormat="1" x14ac:dyDescent="0.2"/>
    <row r="368" s="686" customFormat="1" x14ac:dyDescent="0.2"/>
    <row r="369" s="686" customFormat="1" x14ac:dyDescent="0.2"/>
    <row r="370" s="686" customFormat="1" x14ac:dyDescent="0.2"/>
    <row r="371" s="686" customFormat="1" x14ac:dyDescent="0.2"/>
    <row r="372" s="686" customFormat="1" x14ac:dyDescent="0.2"/>
    <row r="373" s="686" customFormat="1" x14ac:dyDescent="0.2"/>
    <row r="374" s="686" customFormat="1" x14ac:dyDescent="0.2"/>
    <row r="375" s="686" customFormat="1" x14ac:dyDescent="0.2"/>
    <row r="376" s="686" customFormat="1" x14ac:dyDescent="0.2"/>
    <row r="377" s="686" customFormat="1" x14ac:dyDescent="0.2"/>
    <row r="378" s="686" customFormat="1" x14ac:dyDescent="0.2"/>
    <row r="379" s="686" customFormat="1" x14ac:dyDescent="0.2"/>
    <row r="380" s="686" customFormat="1" x14ac:dyDescent="0.2"/>
    <row r="381" s="686" customFormat="1" x14ac:dyDescent="0.2"/>
    <row r="382" s="686" customFormat="1" x14ac:dyDescent="0.2"/>
    <row r="383" s="686" customFormat="1" x14ac:dyDescent="0.2"/>
    <row r="384" s="686" customFormat="1" x14ac:dyDescent="0.2"/>
    <row r="385" s="686" customFormat="1" x14ac:dyDescent="0.2"/>
    <row r="386" s="686" customFormat="1" x14ac:dyDescent="0.2"/>
    <row r="387" s="686" customFormat="1" x14ac:dyDescent="0.2"/>
    <row r="388" s="686" customFormat="1" x14ac:dyDescent="0.2"/>
    <row r="389" s="686" customFormat="1" x14ac:dyDescent="0.2"/>
    <row r="390" s="686" customFormat="1" x14ac:dyDescent="0.2"/>
    <row r="391" s="686" customFormat="1" x14ac:dyDescent="0.2"/>
    <row r="392" s="686" customFormat="1" x14ac:dyDescent="0.2"/>
    <row r="393" s="686" customFormat="1" x14ac:dyDescent="0.2"/>
    <row r="394" s="686" customFormat="1" x14ac:dyDescent="0.2"/>
    <row r="395" s="686" customFormat="1" x14ac:dyDescent="0.2"/>
    <row r="396" s="686" customFormat="1" x14ac:dyDescent="0.2"/>
    <row r="397" s="686" customFormat="1" x14ac:dyDescent="0.2"/>
    <row r="398" s="686" customFormat="1" x14ac:dyDescent="0.2"/>
    <row r="399" s="686" customFormat="1" x14ac:dyDescent="0.2"/>
    <row r="400" s="686" customFormat="1" x14ac:dyDescent="0.2"/>
    <row r="401" s="686" customFormat="1" x14ac:dyDescent="0.2"/>
    <row r="402" s="686" customFormat="1" x14ac:dyDescent="0.2"/>
    <row r="403" s="686" customFormat="1" x14ac:dyDescent="0.2"/>
    <row r="404" s="686" customFormat="1" x14ac:dyDescent="0.2"/>
    <row r="405" s="686" customFormat="1" x14ac:dyDescent="0.2"/>
    <row r="406" s="686" customFormat="1" x14ac:dyDescent="0.2"/>
    <row r="407" s="686" customFormat="1" x14ac:dyDescent="0.2"/>
    <row r="408" s="686"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H341"/>
  <sheetViews>
    <sheetView workbookViewId="0">
      <selection activeCell="A3" sqref="A3:A4"/>
    </sheetView>
  </sheetViews>
  <sheetFormatPr baseColWidth="10" defaultRowHeight="14.25" x14ac:dyDescent="0.2"/>
  <cols>
    <col min="1" max="1" width="11" customWidth="1"/>
    <col min="2" max="2" width="15.625" customWidth="1"/>
    <col min="7" max="7" width="11" style="596"/>
    <col min="10" max="12" width="11" style="1"/>
    <col min="13" max="34" width="11" style="686"/>
  </cols>
  <sheetData>
    <row r="1" spans="1:12" x14ac:dyDescent="0.2">
      <c r="A1" s="925" t="s">
        <v>367</v>
      </c>
      <c r="B1" s="925"/>
      <c r="C1" s="925"/>
      <c r="D1" s="925"/>
      <c r="E1" s="925"/>
      <c r="F1" s="925"/>
      <c r="G1" s="925"/>
      <c r="H1" s="1"/>
      <c r="I1" s="1"/>
    </row>
    <row r="2" spans="1:12" x14ac:dyDescent="0.2">
      <c r="A2" s="926"/>
      <c r="B2" s="926"/>
      <c r="C2" s="926"/>
      <c r="D2" s="926"/>
      <c r="E2" s="926"/>
      <c r="F2" s="926"/>
      <c r="G2" s="926"/>
      <c r="H2" s="11"/>
      <c r="I2" s="61" t="s">
        <v>504</v>
      </c>
    </row>
    <row r="3" spans="1:12" x14ac:dyDescent="0.2">
      <c r="A3" s="910" t="s">
        <v>486</v>
      </c>
      <c r="B3" s="910" t="s">
        <v>487</v>
      </c>
      <c r="C3" s="892">
        <f>INDICE!A3</f>
        <v>43252</v>
      </c>
      <c r="D3" s="893">
        <v>41671</v>
      </c>
      <c r="E3" s="893" t="s">
        <v>115</v>
      </c>
      <c r="F3" s="893"/>
      <c r="G3" s="893" t="s">
        <v>116</v>
      </c>
      <c r="H3" s="893"/>
      <c r="I3" s="893"/>
    </row>
    <row r="4" spans="1:12" x14ac:dyDescent="0.2">
      <c r="A4" s="911"/>
      <c r="B4" s="911"/>
      <c r="C4" s="96" t="s">
        <v>54</v>
      </c>
      <c r="D4" s="96" t="s">
        <v>452</v>
      </c>
      <c r="E4" s="96" t="s">
        <v>54</v>
      </c>
      <c r="F4" s="96" t="s">
        <v>452</v>
      </c>
      <c r="G4" s="96" t="s">
        <v>54</v>
      </c>
      <c r="H4" s="390" t="s">
        <v>452</v>
      </c>
      <c r="I4" s="390" t="s">
        <v>106</v>
      </c>
    </row>
    <row r="5" spans="1:12" x14ac:dyDescent="0.2">
      <c r="A5" s="533"/>
      <c r="B5" s="552" t="s">
        <v>562</v>
      </c>
      <c r="C5" s="649">
        <v>0</v>
      </c>
      <c r="D5" s="650" t="s">
        <v>145</v>
      </c>
      <c r="E5" s="651">
        <v>0</v>
      </c>
      <c r="F5" s="650" t="s">
        <v>145</v>
      </c>
      <c r="G5" s="651">
        <v>0</v>
      </c>
      <c r="H5" s="650">
        <v>-100</v>
      </c>
      <c r="I5" s="551">
        <v>0</v>
      </c>
    </row>
    <row r="6" spans="1:12" x14ac:dyDescent="0.2">
      <c r="A6" s="673" t="s">
        <v>493</v>
      </c>
      <c r="B6" s="553"/>
      <c r="C6" s="318">
        <v>0</v>
      </c>
      <c r="D6" s="184" t="s">
        <v>145</v>
      </c>
      <c r="E6" s="182">
        <v>0</v>
      </c>
      <c r="F6" s="316" t="s">
        <v>145</v>
      </c>
      <c r="G6" s="182">
        <v>0</v>
      </c>
      <c r="H6" s="316">
        <v>-100</v>
      </c>
      <c r="I6" s="317">
        <v>0</v>
      </c>
    </row>
    <row r="7" spans="1:12" x14ac:dyDescent="0.2">
      <c r="A7" s="533"/>
      <c r="B7" s="552" t="s">
        <v>596</v>
      </c>
      <c r="C7" s="187">
        <v>0.88284999999999991</v>
      </c>
      <c r="D7" s="178">
        <v>-2.3061005433279269</v>
      </c>
      <c r="E7" s="180">
        <v>13.343380000000002</v>
      </c>
      <c r="F7" s="178">
        <v>13.40596615850888</v>
      </c>
      <c r="G7" s="180">
        <v>21.620909999999999</v>
      </c>
      <c r="H7" s="178">
        <v>13.936143639922133</v>
      </c>
      <c r="I7" s="550">
        <v>6.1108480553249925E-2</v>
      </c>
      <c r="J7" s="398"/>
    </row>
    <row r="8" spans="1:12" x14ac:dyDescent="0.2">
      <c r="A8" s="533"/>
      <c r="B8" s="552" t="s">
        <v>300</v>
      </c>
      <c r="C8" s="187">
        <v>0</v>
      </c>
      <c r="D8" s="178" t="s">
        <v>145</v>
      </c>
      <c r="E8" s="180">
        <v>0</v>
      </c>
      <c r="F8" s="178" t="s">
        <v>145</v>
      </c>
      <c r="G8" s="180">
        <v>0</v>
      </c>
      <c r="H8" s="178">
        <v>-100</v>
      </c>
      <c r="I8" s="550">
        <v>0</v>
      </c>
      <c r="J8" s="398"/>
    </row>
    <row r="9" spans="1:12" x14ac:dyDescent="0.2">
      <c r="A9" s="533"/>
      <c r="B9" s="552" t="s">
        <v>242</v>
      </c>
      <c r="C9" s="187">
        <v>1734.0854099999999</v>
      </c>
      <c r="D9" s="178">
        <v>7137.0557818473189</v>
      </c>
      <c r="E9" s="180">
        <v>4414.8277600000001</v>
      </c>
      <c r="F9" s="178">
        <v>366.27119834472006</v>
      </c>
      <c r="G9" s="180">
        <v>4766.5405099999998</v>
      </c>
      <c r="H9" s="178">
        <v>1.8761738449585201</v>
      </c>
      <c r="I9" s="557">
        <v>13.471960618753464</v>
      </c>
      <c r="J9" s="398"/>
      <c r="K9" s="686"/>
      <c r="L9" s="686"/>
    </row>
    <row r="10" spans="1:12" x14ac:dyDescent="0.2">
      <c r="A10" s="532"/>
      <c r="B10" s="558" t="s">
        <v>353</v>
      </c>
      <c r="C10" s="554">
        <v>1703.02233</v>
      </c>
      <c r="D10" s="555" t="s">
        <v>145</v>
      </c>
      <c r="E10" s="556">
        <v>4152.3186400000004</v>
      </c>
      <c r="F10" s="555">
        <v>462.56359634157417</v>
      </c>
      <c r="G10" s="585">
        <v>4305.7190099999998</v>
      </c>
      <c r="H10" s="555">
        <v>-0.79288317732368463</v>
      </c>
      <c r="I10" s="652">
        <v>12.169513049651636</v>
      </c>
      <c r="J10" s="398"/>
      <c r="K10" s="686"/>
      <c r="L10" s="686"/>
    </row>
    <row r="11" spans="1:12" x14ac:dyDescent="0.2">
      <c r="A11" s="532"/>
      <c r="B11" s="558" t="s">
        <v>350</v>
      </c>
      <c r="C11" s="554">
        <v>31.063080000000003</v>
      </c>
      <c r="D11" s="555">
        <v>29.639083184481564</v>
      </c>
      <c r="E11" s="556">
        <v>262.50912</v>
      </c>
      <c r="F11" s="555">
        <v>25.764698256415663</v>
      </c>
      <c r="G11" s="585">
        <v>460.82150000000001</v>
      </c>
      <c r="H11" s="555">
        <v>36.08500639994935</v>
      </c>
      <c r="I11" s="652">
        <v>1.3024475691018307</v>
      </c>
      <c r="J11" s="398"/>
      <c r="K11" s="686"/>
      <c r="L11" s="686"/>
    </row>
    <row r="12" spans="1:12" x14ac:dyDescent="0.2">
      <c r="A12" s="533"/>
      <c r="B12" s="552" t="s">
        <v>212</v>
      </c>
      <c r="C12" s="187">
        <v>3.8081399999999994</v>
      </c>
      <c r="D12" s="178">
        <v>7.4592245612054633</v>
      </c>
      <c r="E12" s="180">
        <v>24.179460000000002</v>
      </c>
      <c r="F12" s="178">
        <v>-16.566565012246144</v>
      </c>
      <c r="G12" s="180">
        <v>47.628889999999998</v>
      </c>
      <c r="H12" s="178">
        <v>-5.7650088994093718</v>
      </c>
      <c r="I12" s="550">
        <v>0.1346164013604367</v>
      </c>
    </row>
    <row r="13" spans="1:12" x14ac:dyDescent="0.2">
      <c r="A13" s="532"/>
      <c r="B13" s="552" t="s">
        <v>612</v>
      </c>
      <c r="C13" s="187">
        <v>0</v>
      </c>
      <c r="D13" s="178" t="s">
        <v>145</v>
      </c>
      <c r="E13" s="180">
        <v>0</v>
      </c>
      <c r="F13" s="178">
        <v>-100</v>
      </c>
      <c r="G13" s="180">
        <v>0.57089999999999996</v>
      </c>
      <c r="H13" s="178">
        <v>0.87641799484042882</v>
      </c>
      <c r="I13" s="833">
        <v>1.6135690656799543E-3</v>
      </c>
    </row>
    <row r="14" spans="1:12" x14ac:dyDescent="0.2">
      <c r="A14" s="532"/>
      <c r="B14" s="552" t="s">
        <v>244</v>
      </c>
      <c r="C14" s="187">
        <v>3198.6490299999991</v>
      </c>
      <c r="D14" s="178">
        <v>-10.875639742244033</v>
      </c>
      <c r="E14" s="180">
        <v>13163.295380000001</v>
      </c>
      <c r="F14" s="178">
        <v>-16.998474073604541</v>
      </c>
      <c r="G14" s="180">
        <v>27248.72867</v>
      </c>
      <c r="H14" s="178">
        <v>-25.761337657083949</v>
      </c>
      <c r="I14" s="833">
        <v>77.014723526043952</v>
      </c>
    </row>
    <row r="15" spans="1:12" x14ac:dyDescent="0.2">
      <c r="A15" s="532"/>
      <c r="B15" s="558" t="s">
        <v>353</v>
      </c>
      <c r="C15" s="554">
        <v>3198.0709599999996</v>
      </c>
      <c r="D15" s="555">
        <v>-10.811188516586812</v>
      </c>
      <c r="E15" s="556">
        <v>13156.879510000001</v>
      </c>
      <c r="F15" s="555">
        <v>-16.9296867007874</v>
      </c>
      <c r="G15" s="585">
        <v>27163.758889999997</v>
      </c>
      <c r="H15" s="555">
        <v>-25.724048891674805</v>
      </c>
      <c r="I15" s="550">
        <v>76.774568317556231</v>
      </c>
    </row>
    <row r="16" spans="1:12" x14ac:dyDescent="0.2">
      <c r="A16" s="532"/>
      <c r="B16" s="558" t="s">
        <v>350</v>
      </c>
      <c r="C16" s="554">
        <v>0.57807000000000008</v>
      </c>
      <c r="D16" s="555">
        <v>-82.167524763470681</v>
      </c>
      <c r="E16" s="556">
        <v>6.41587</v>
      </c>
      <c r="F16" s="555">
        <v>-69.236910318214555</v>
      </c>
      <c r="G16" s="585">
        <v>84.969780000000014</v>
      </c>
      <c r="H16" s="555">
        <v>-36.02832197720803</v>
      </c>
      <c r="I16" s="550">
        <v>0.24015520848770594</v>
      </c>
    </row>
    <row r="17" spans="1:34" x14ac:dyDescent="0.2">
      <c r="A17" s="532"/>
      <c r="B17" s="552" t="s">
        <v>368</v>
      </c>
      <c r="C17" s="187">
        <v>0</v>
      </c>
      <c r="D17" s="178" t="s">
        <v>145</v>
      </c>
      <c r="E17" s="180">
        <v>0.53873000000000004</v>
      </c>
      <c r="F17" s="178">
        <v>-54.76658270361041</v>
      </c>
      <c r="G17" s="180">
        <v>1.4501199999999999</v>
      </c>
      <c r="H17" s="178">
        <v>-77.786151960784309</v>
      </c>
      <c r="I17" s="833">
        <v>4.0985615230755218E-3</v>
      </c>
    </row>
    <row r="18" spans="1:34" x14ac:dyDescent="0.2">
      <c r="A18" s="532"/>
      <c r="B18" s="552" t="s">
        <v>246</v>
      </c>
      <c r="C18" s="187">
        <v>0</v>
      </c>
      <c r="D18" s="178" t="s">
        <v>145</v>
      </c>
      <c r="E18" s="180">
        <v>1079.21155</v>
      </c>
      <c r="F18" s="178" t="s">
        <v>145</v>
      </c>
      <c r="G18" s="180">
        <v>1079.21155</v>
      </c>
      <c r="H18" s="178" t="s">
        <v>145</v>
      </c>
      <c r="I18" s="840">
        <v>3.0502406242853661</v>
      </c>
    </row>
    <row r="19" spans="1:34" x14ac:dyDescent="0.2">
      <c r="A19" s="673" t="s">
        <v>477</v>
      </c>
      <c r="B19" s="553"/>
      <c r="C19" s="318">
        <v>4937.4254299999993</v>
      </c>
      <c r="D19" s="184">
        <v>36.491699063190033</v>
      </c>
      <c r="E19" s="182">
        <v>18695.396260000001</v>
      </c>
      <c r="F19" s="316">
        <v>10.962173914196729</v>
      </c>
      <c r="G19" s="182">
        <v>33165.751550000001</v>
      </c>
      <c r="H19" s="316">
        <v>-20.005258925414658</v>
      </c>
      <c r="I19" s="317">
        <v>93.738361781585226</v>
      </c>
    </row>
    <row r="20" spans="1:34" x14ac:dyDescent="0.2">
      <c r="A20" s="533"/>
      <c r="B20" s="552" t="s">
        <v>653</v>
      </c>
      <c r="C20" s="187">
        <v>0</v>
      </c>
      <c r="D20" s="178" t="s">
        <v>145</v>
      </c>
      <c r="E20" s="180">
        <v>1076.4263999999998</v>
      </c>
      <c r="F20" s="178" t="s">
        <v>145</v>
      </c>
      <c r="G20" s="180">
        <v>1076.4263999999998</v>
      </c>
      <c r="H20" s="178" t="s">
        <v>145</v>
      </c>
      <c r="I20" s="557">
        <v>3.0423687870401768</v>
      </c>
      <c r="J20" s="398"/>
    </row>
    <row r="21" spans="1:34" x14ac:dyDescent="0.2">
      <c r="A21" s="319"/>
      <c r="B21" s="552" t="s">
        <v>251</v>
      </c>
      <c r="C21" s="187">
        <v>0</v>
      </c>
      <c r="D21" s="178" t="s">
        <v>145</v>
      </c>
      <c r="E21" s="180">
        <v>0</v>
      </c>
      <c r="F21" s="178" t="s">
        <v>145</v>
      </c>
      <c r="G21" s="180">
        <v>987.37593000000004</v>
      </c>
      <c r="H21" s="178" t="s">
        <v>145</v>
      </c>
      <c r="I21" s="557">
        <v>2.7906800785513686</v>
      </c>
    </row>
    <row r="22" spans="1:34" x14ac:dyDescent="0.2">
      <c r="A22" s="673" t="s">
        <v>494</v>
      </c>
      <c r="B22" s="553"/>
      <c r="C22" s="318">
        <v>0</v>
      </c>
      <c r="D22" s="184" t="s">
        <v>145</v>
      </c>
      <c r="E22" s="182">
        <v>1076.4263999999998</v>
      </c>
      <c r="F22" s="316" t="s">
        <v>145</v>
      </c>
      <c r="G22" s="182">
        <v>2063.80233</v>
      </c>
      <c r="H22" s="316" t="s">
        <v>145</v>
      </c>
      <c r="I22" s="839">
        <v>5.8330488655915458</v>
      </c>
    </row>
    <row r="23" spans="1:34" x14ac:dyDescent="0.2">
      <c r="A23" s="532" t="s">
        <v>680</v>
      </c>
      <c r="B23" s="552"/>
      <c r="C23" s="187">
        <v>0</v>
      </c>
      <c r="D23" s="178">
        <v>-100</v>
      </c>
      <c r="E23" s="180">
        <v>68.987490000000008</v>
      </c>
      <c r="F23" s="178">
        <v>1077.5422455876831</v>
      </c>
      <c r="G23" s="180">
        <v>151.64003</v>
      </c>
      <c r="H23" s="178">
        <v>264.04752879141478</v>
      </c>
      <c r="I23" s="550">
        <v>0.42858935282322697</v>
      </c>
      <c r="J23" s="686"/>
      <c r="K23" s="686"/>
      <c r="L23" s="686"/>
    </row>
    <row r="24" spans="1:34" s="712" customFormat="1" x14ac:dyDescent="0.2">
      <c r="A24" s="539" t="s">
        <v>114</v>
      </c>
      <c r="B24" s="320"/>
      <c r="C24" s="320">
        <v>4937.4254299999984</v>
      </c>
      <c r="D24" s="312">
        <v>36.44925073389593</v>
      </c>
      <c r="E24" s="190">
        <v>19840.810149999998</v>
      </c>
      <c r="F24" s="312">
        <v>17.719577638429133</v>
      </c>
      <c r="G24" s="232">
        <v>35381.193910000002</v>
      </c>
      <c r="H24" s="193">
        <v>-15.461392483375933</v>
      </c>
      <c r="I24" s="838">
        <v>100</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321"/>
      <c r="B25" s="321" t="s">
        <v>353</v>
      </c>
      <c r="C25" s="559">
        <v>4901.0932899999989</v>
      </c>
      <c r="D25" s="198">
        <v>36.683235291449357</v>
      </c>
      <c r="E25" s="233">
        <v>17309.19815</v>
      </c>
      <c r="F25" s="198">
        <v>4.4210386770128229</v>
      </c>
      <c r="G25" s="233">
        <v>31469.477899999998</v>
      </c>
      <c r="H25" s="198">
        <v>-23.07920736773448</v>
      </c>
      <c r="I25" s="560">
        <v>88.944081367207872</v>
      </c>
    </row>
    <row r="26" spans="1:34" x14ac:dyDescent="0.2">
      <c r="A26" s="321"/>
      <c r="B26" s="321" t="s">
        <v>350</v>
      </c>
      <c r="C26" s="559">
        <v>36.332140000000003</v>
      </c>
      <c r="D26" s="198">
        <v>10.850843765350533</v>
      </c>
      <c r="E26" s="233">
        <v>2531.6119999999996</v>
      </c>
      <c r="F26" s="198">
        <v>810.82144724654074</v>
      </c>
      <c r="G26" s="233">
        <v>3911.7160100000001</v>
      </c>
      <c r="H26" s="198">
        <v>315.88460367413103</v>
      </c>
      <c r="I26" s="560">
        <v>11.055918632792118</v>
      </c>
    </row>
    <row r="27" spans="1:34" x14ac:dyDescent="0.2">
      <c r="A27" s="714"/>
      <c r="B27" s="715" t="s">
        <v>481</v>
      </c>
      <c r="C27" s="716">
        <v>4936.5425799999994</v>
      </c>
      <c r="D27" s="717">
        <v>36.501393905978858</v>
      </c>
      <c r="E27" s="716">
        <v>19758.47928</v>
      </c>
      <c r="F27" s="717">
        <v>17.357754082952045</v>
      </c>
      <c r="G27" s="716">
        <v>34219.986140000001</v>
      </c>
      <c r="H27" s="718">
        <v>-17.423555819433805</v>
      </c>
      <c r="I27" s="718">
        <v>96.718008519006474</v>
      </c>
    </row>
    <row r="28" spans="1:34" x14ac:dyDescent="0.2">
      <c r="A28" s="714"/>
      <c r="B28" s="715" t="s">
        <v>482</v>
      </c>
      <c r="C28" s="716">
        <v>0.88284999999962743</v>
      </c>
      <c r="D28" s="717">
        <v>-56.48906127559885</v>
      </c>
      <c r="E28" s="716">
        <v>82.330869999997319</v>
      </c>
      <c r="F28" s="717">
        <v>352.60192506334857</v>
      </c>
      <c r="G28" s="716">
        <v>1161.2077700000032</v>
      </c>
      <c r="H28" s="718">
        <v>182.02394739370868</v>
      </c>
      <c r="I28" s="718">
        <v>3.281991480993534</v>
      </c>
    </row>
    <row r="29" spans="1:34" ht="14.25" customHeight="1" x14ac:dyDescent="0.2">
      <c r="A29" s="723"/>
      <c r="B29" s="724" t="s">
        <v>483</v>
      </c>
      <c r="C29" s="720">
        <v>4936.5425799999994</v>
      </c>
      <c r="D29" s="719">
        <v>36.501393905978858</v>
      </c>
      <c r="E29" s="720">
        <v>17602.302600000003</v>
      </c>
      <c r="F29" s="719">
        <v>4.5582919058963931</v>
      </c>
      <c r="G29" s="720">
        <v>32062.898069999999</v>
      </c>
      <c r="H29" s="719">
        <v>-22.616647363352957</v>
      </c>
      <c r="I29" s="719">
        <v>90.62130054615784</v>
      </c>
    </row>
    <row r="30" spans="1:34" ht="14.25" customHeight="1" x14ac:dyDescent="0.2">
      <c r="A30" s="830"/>
      <c r="B30" s="829"/>
      <c r="C30" s="829"/>
      <c r="D30" s="829"/>
      <c r="E30" s="829"/>
      <c r="F30" s="829"/>
      <c r="G30" s="829"/>
      <c r="H30" s="829"/>
      <c r="I30" s="225" t="s">
        <v>228</v>
      </c>
      <c r="J30" s="686"/>
      <c r="K30" s="686"/>
      <c r="L30" s="686"/>
    </row>
    <row r="31" spans="1:34" ht="14.25" customHeight="1" x14ac:dyDescent="0.2">
      <c r="A31" s="830" t="s">
        <v>657</v>
      </c>
      <c r="B31" s="829"/>
      <c r="C31" s="829"/>
      <c r="D31" s="829"/>
      <c r="E31" s="829"/>
      <c r="F31" s="829"/>
      <c r="G31" s="829"/>
      <c r="H31" s="829"/>
      <c r="I31" s="829"/>
    </row>
    <row r="32" spans="1:34" ht="27.75" customHeight="1" x14ac:dyDescent="0.2">
      <c r="A32" s="933" t="s">
        <v>667</v>
      </c>
      <c r="B32" s="933"/>
      <c r="C32" s="933"/>
      <c r="D32" s="933"/>
      <c r="E32" s="933"/>
      <c r="F32" s="933"/>
      <c r="G32" s="933"/>
      <c r="H32" s="933"/>
      <c r="I32" s="933"/>
    </row>
    <row r="33" spans="1:9" ht="28.5" customHeight="1" x14ac:dyDescent="0.2">
      <c r="A33" s="829"/>
      <c r="B33" s="829"/>
      <c r="C33" s="829"/>
      <c r="D33" s="829"/>
      <c r="E33" s="829"/>
      <c r="F33" s="829"/>
      <c r="G33" s="829"/>
      <c r="H33" s="829"/>
      <c r="I33" s="829"/>
    </row>
    <row r="34" spans="1:9" x14ac:dyDescent="0.2">
      <c r="A34" s="829"/>
      <c r="B34" s="829"/>
      <c r="C34" s="829"/>
      <c r="D34" s="829"/>
      <c r="E34" s="829"/>
      <c r="F34" s="829"/>
      <c r="G34" s="829"/>
      <c r="H34" s="829"/>
      <c r="I34" s="829"/>
    </row>
    <row r="35" spans="1:9" x14ac:dyDescent="0.2">
      <c r="A35" s="829"/>
      <c r="B35" s="829"/>
      <c r="C35" s="829"/>
      <c r="D35" s="829"/>
      <c r="E35" s="829"/>
      <c r="F35" s="829"/>
      <c r="G35" s="829"/>
      <c r="H35" s="829"/>
      <c r="I35" s="829"/>
    </row>
    <row r="36" spans="1:9" x14ac:dyDescent="0.2">
      <c r="A36" s="829"/>
      <c r="B36" s="829"/>
      <c r="C36" s="829"/>
      <c r="D36" s="829"/>
      <c r="E36" s="829"/>
      <c r="F36" s="829"/>
      <c r="G36" s="829"/>
      <c r="H36" s="829"/>
      <c r="I36" s="829"/>
    </row>
    <row r="37" spans="1:9" s="686" customFormat="1" x14ac:dyDescent="0.2">
      <c r="G37" s="877"/>
    </row>
    <row r="38" spans="1:9" s="686" customFormat="1" x14ac:dyDescent="0.2">
      <c r="G38" s="877"/>
    </row>
    <row r="39" spans="1:9" s="686" customFormat="1" x14ac:dyDescent="0.2">
      <c r="G39" s="877"/>
    </row>
    <row r="40" spans="1:9" s="686" customFormat="1" x14ac:dyDescent="0.2">
      <c r="G40" s="877"/>
    </row>
    <row r="41" spans="1:9" s="686" customFormat="1" x14ac:dyDescent="0.2">
      <c r="G41" s="877"/>
    </row>
    <row r="42" spans="1:9" s="686" customFormat="1" x14ac:dyDescent="0.2">
      <c r="G42" s="877"/>
    </row>
    <row r="43" spans="1:9" s="686" customFormat="1" x14ac:dyDescent="0.2">
      <c r="G43" s="877"/>
    </row>
    <row r="44" spans="1:9" s="686" customFormat="1" x14ac:dyDescent="0.2">
      <c r="G44" s="877"/>
    </row>
    <row r="45" spans="1:9" s="686" customFormat="1" x14ac:dyDescent="0.2">
      <c r="G45" s="877"/>
    </row>
    <row r="46" spans="1:9" s="686" customFormat="1" x14ac:dyDescent="0.2">
      <c r="G46" s="877"/>
    </row>
    <row r="47" spans="1:9" s="686" customFormat="1" x14ac:dyDescent="0.2">
      <c r="G47" s="877"/>
    </row>
    <row r="48" spans="1:9" s="686" customFormat="1" x14ac:dyDescent="0.2">
      <c r="G48" s="877"/>
    </row>
    <row r="49" spans="7:7" s="686" customFormat="1" x14ac:dyDescent="0.2">
      <c r="G49" s="877"/>
    </row>
    <row r="50" spans="7:7" s="686" customFormat="1" x14ac:dyDescent="0.2">
      <c r="G50" s="877"/>
    </row>
    <row r="51" spans="7:7" s="686" customFormat="1" x14ac:dyDescent="0.2">
      <c r="G51" s="877"/>
    </row>
    <row r="52" spans="7:7" s="686" customFormat="1" x14ac:dyDescent="0.2">
      <c r="G52" s="877"/>
    </row>
    <row r="53" spans="7:7" s="686" customFormat="1" x14ac:dyDescent="0.2">
      <c r="G53" s="877"/>
    </row>
    <row r="54" spans="7:7" s="686" customFormat="1" x14ac:dyDescent="0.2">
      <c r="G54" s="877"/>
    </row>
    <row r="55" spans="7:7" s="686" customFormat="1" x14ac:dyDescent="0.2">
      <c r="G55" s="877"/>
    </row>
    <row r="56" spans="7:7" s="686" customFormat="1" x14ac:dyDescent="0.2">
      <c r="G56" s="877"/>
    </row>
    <row r="57" spans="7:7" s="686" customFormat="1" x14ac:dyDescent="0.2">
      <c r="G57" s="877"/>
    </row>
    <row r="58" spans="7:7" s="686" customFormat="1" x14ac:dyDescent="0.2">
      <c r="G58" s="877"/>
    </row>
    <row r="59" spans="7:7" s="686" customFormat="1" x14ac:dyDescent="0.2">
      <c r="G59" s="877"/>
    </row>
    <row r="60" spans="7:7" s="686" customFormat="1" x14ac:dyDescent="0.2">
      <c r="G60" s="877"/>
    </row>
    <row r="61" spans="7:7" s="686" customFormat="1" x14ac:dyDescent="0.2">
      <c r="G61" s="877"/>
    </row>
    <row r="62" spans="7:7" s="686" customFormat="1" x14ac:dyDescent="0.2">
      <c r="G62" s="877"/>
    </row>
    <row r="63" spans="7:7" s="686" customFormat="1" x14ac:dyDescent="0.2">
      <c r="G63" s="877"/>
    </row>
    <row r="64" spans="7:7" s="686" customFormat="1" x14ac:dyDescent="0.2">
      <c r="G64" s="877"/>
    </row>
    <row r="65" spans="7:7" s="686" customFormat="1" x14ac:dyDescent="0.2">
      <c r="G65" s="877"/>
    </row>
    <row r="66" spans="7:7" s="686" customFormat="1" x14ac:dyDescent="0.2">
      <c r="G66" s="877"/>
    </row>
    <row r="67" spans="7:7" s="686" customFormat="1" x14ac:dyDescent="0.2">
      <c r="G67" s="877"/>
    </row>
    <row r="68" spans="7:7" s="686" customFormat="1" x14ac:dyDescent="0.2">
      <c r="G68" s="877"/>
    </row>
    <row r="69" spans="7:7" s="686" customFormat="1" x14ac:dyDescent="0.2">
      <c r="G69" s="877"/>
    </row>
    <row r="70" spans="7:7" s="686" customFormat="1" x14ac:dyDescent="0.2">
      <c r="G70" s="877"/>
    </row>
    <row r="71" spans="7:7" s="686" customFormat="1" x14ac:dyDescent="0.2">
      <c r="G71" s="877"/>
    </row>
    <row r="72" spans="7:7" s="686" customFormat="1" x14ac:dyDescent="0.2">
      <c r="G72" s="877"/>
    </row>
    <row r="73" spans="7:7" s="686" customFormat="1" x14ac:dyDescent="0.2">
      <c r="G73" s="877"/>
    </row>
    <row r="74" spans="7:7" s="686" customFormat="1" x14ac:dyDescent="0.2">
      <c r="G74" s="877"/>
    </row>
    <row r="75" spans="7:7" s="686" customFormat="1" x14ac:dyDescent="0.2">
      <c r="G75" s="877"/>
    </row>
    <row r="76" spans="7:7" s="686" customFormat="1" x14ac:dyDescent="0.2">
      <c r="G76" s="877"/>
    </row>
    <row r="77" spans="7:7" s="686" customFormat="1" x14ac:dyDescent="0.2">
      <c r="G77" s="877"/>
    </row>
    <row r="78" spans="7:7" s="686" customFormat="1" x14ac:dyDescent="0.2">
      <c r="G78" s="877"/>
    </row>
    <row r="79" spans="7:7" s="686" customFormat="1" x14ac:dyDescent="0.2">
      <c r="G79" s="877"/>
    </row>
    <row r="80" spans="7:7" s="686" customFormat="1" x14ac:dyDescent="0.2">
      <c r="G80" s="877"/>
    </row>
    <row r="81" spans="7:7" s="686" customFormat="1" x14ac:dyDescent="0.2">
      <c r="G81" s="877"/>
    </row>
    <row r="82" spans="7:7" s="686" customFormat="1" x14ac:dyDescent="0.2">
      <c r="G82" s="877"/>
    </row>
    <row r="83" spans="7:7" s="686" customFormat="1" x14ac:dyDescent="0.2">
      <c r="G83" s="877"/>
    </row>
    <row r="84" spans="7:7" s="686" customFormat="1" x14ac:dyDescent="0.2">
      <c r="G84" s="877"/>
    </row>
    <row r="85" spans="7:7" s="686" customFormat="1" x14ac:dyDescent="0.2">
      <c r="G85" s="877"/>
    </row>
    <row r="86" spans="7:7" s="686" customFormat="1" x14ac:dyDescent="0.2">
      <c r="G86" s="877"/>
    </row>
    <row r="87" spans="7:7" s="686" customFormat="1" x14ac:dyDescent="0.2">
      <c r="G87" s="877"/>
    </row>
    <row r="88" spans="7:7" s="686" customFormat="1" x14ac:dyDescent="0.2">
      <c r="G88" s="877"/>
    </row>
    <row r="89" spans="7:7" s="686" customFormat="1" x14ac:dyDescent="0.2">
      <c r="G89" s="877"/>
    </row>
    <row r="90" spans="7:7" s="686" customFormat="1" x14ac:dyDescent="0.2">
      <c r="G90" s="877"/>
    </row>
    <row r="91" spans="7:7" s="686" customFormat="1" x14ac:dyDescent="0.2">
      <c r="G91" s="877"/>
    </row>
    <row r="92" spans="7:7" s="686" customFormat="1" x14ac:dyDescent="0.2">
      <c r="G92" s="877"/>
    </row>
    <row r="93" spans="7:7" s="686" customFormat="1" x14ac:dyDescent="0.2">
      <c r="G93" s="877"/>
    </row>
    <row r="94" spans="7:7" s="686" customFormat="1" x14ac:dyDescent="0.2">
      <c r="G94" s="877"/>
    </row>
    <row r="95" spans="7:7" s="686" customFormat="1" x14ac:dyDescent="0.2">
      <c r="G95" s="877"/>
    </row>
    <row r="96" spans="7:7" s="686" customFormat="1" x14ac:dyDescent="0.2">
      <c r="G96" s="877"/>
    </row>
    <row r="97" spans="7:7" s="686" customFormat="1" x14ac:dyDescent="0.2">
      <c r="G97" s="877"/>
    </row>
    <row r="98" spans="7:7" s="686" customFormat="1" x14ac:dyDescent="0.2">
      <c r="G98" s="877"/>
    </row>
    <row r="99" spans="7:7" s="686" customFormat="1" x14ac:dyDescent="0.2">
      <c r="G99" s="877"/>
    </row>
    <row r="100" spans="7:7" s="686" customFormat="1" x14ac:dyDescent="0.2">
      <c r="G100" s="877"/>
    </row>
    <row r="101" spans="7:7" s="686" customFormat="1" x14ac:dyDescent="0.2">
      <c r="G101" s="877"/>
    </row>
    <row r="102" spans="7:7" s="686" customFormat="1" x14ac:dyDescent="0.2">
      <c r="G102" s="877"/>
    </row>
    <row r="103" spans="7:7" s="686" customFormat="1" x14ac:dyDescent="0.2">
      <c r="G103" s="877"/>
    </row>
    <row r="104" spans="7:7" s="686" customFormat="1" x14ac:dyDescent="0.2">
      <c r="G104" s="877"/>
    </row>
    <row r="105" spans="7:7" s="686" customFormat="1" x14ac:dyDescent="0.2">
      <c r="G105" s="877"/>
    </row>
    <row r="106" spans="7:7" s="686" customFormat="1" x14ac:dyDescent="0.2">
      <c r="G106" s="877"/>
    </row>
    <row r="107" spans="7:7" s="686" customFormat="1" x14ac:dyDescent="0.2">
      <c r="G107" s="877"/>
    </row>
    <row r="108" spans="7:7" s="686" customFormat="1" x14ac:dyDescent="0.2">
      <c r="G108" s="877"/>
    </row>
    <row r="109" spans="7:7" s="686" customFormat="1" x14ac:dyDescent="0.2">
      <c r="G109" s="877"/>
    </row>
    <row r="110" spans="7:7" s="686" customFormat="1" x14ac:dyDescent="0.2">
      <c r="G110" s="877"/>
    </row>
    <row r="111" spans="7:7" s="686" customFormat="1" x14ac:dyDescent="0.2">
      <c r="G111" s="877"/>
    </row>
    <row r="112" spans="7:7" s="686" customFormat="1" x14ac:dyDescent="0.2">
      <c r="G112" s="877"/>
    </row>
    <row r="113" spans="7:7" s="686" customFormat="1" x14ac:dyDescent="0.2">
      <c r="G113" s="877"/>
    </row>
    <row r="114" spans="7:7" s="686" customFormat="1" x14ac:dyDescent="0.2">
      <c r="G114" s="877"/>
    </row>
    <row r="115" spans="7:7" s="686" customFormat="1" x14ac:dyDescent="0.2">
      <c r="G115" s="877"/>
    </row>
    <row r="116" spans="7:7" s="686" customFormat="1" x14ac:dyDescent="0.2">
      <c r="G116" s="877"/>
    </row>
    <row r="117" spans="7:7" s="686" customFormat="1" x14ac:dyDescent="0.2">
      <c r="G117" s="877"/>
    </row>
    <row r="118" spans="7:7" s="686" customFormat="1" x14ac:dyDescent="0.2">
      <c r="G118" s="877"/>
    </row>
    <row r="119" spans="7:7" s="686" customFormat="1" x14ac:dyDescent="0.2">
      <c r="G119" s="877"/>
    </row>
    <row r="120" spans="7:7" s="686" customFormat="1" x14ac:dyDescent="0.2">
      <c r="G120" s="877"/>
    </row>
    <row r="121" spans="7:7" s="686" customFormat="1" x14ac:dyDescent="0.2">
      <c r="G121" s="877"/>
    </row>
    <row r="122" spans="7:7" s="686" customFormat="1" x14ac:dyDescent="0.2">
      <c r="G122" s="877"/>
    </row>
    <row r="123" spans="7:7" s="686" customFormat="1" x14ac:dyDescent="0.2">
      <c r="G123" s="877"/>
    </row>
    <row r="124" spans="7:7" s="686" customFormat="1" x14ac:dyDescent="0.2">
      <c r="G124" s="877"/>
    </row>
    <row r="125" spans="7:7" s="686" customFormat="1" x14ac:dyDescent="0.2">
      <c r="G125" s="877"/>
    </row>
    <row r="126" spans="7:7" s="686" customFormat="1" x14ac:dyDescent="0.2">
      <c r="G126" s="877"/>
    </row>
    <row r="127" spans="7:7" s="686" customFormat="1" x14ac:dyDescent="0.2">
      <c r="G127" s="877"/>
    </row>
    <row r="128" spans="7:7" s="686" customFormat="1" x14ac:dyDescent="0.2">
      <c r="G128" s="877"/>
    </row>
    <row r="129" spans="7:7" s="686" customFormat="1" x14ac:dyDescent="0.2">
      <c r="G129" s="877"/>
    </row>
    <row r="130" spans="7:7" s="686" customFormat="1" x14ac:dyDescent="0.2">
      <c r="G130" s="877"/>
    </row>
    <row r="131" spans="7:7" s="686" customFormat="1" x14ac:dyDescent="0.2">
      <c r="G131" s="877"/>
    </row>
    <row r="132" spans="7:7" s="686" customFormat="1" x14ac:dyDescent="0.2">
      <c r="G132" s="877"/>
    </row>
    <row r="133" spans="7:7" s="686" customFormat="1" x14ac:dyDescent="0.2">
      <c r="G133" s="877"/>
    </row>
    <row r="134" spans="7:7" s="686" customFormat="1" x14ac:dyDescent="0.2">
      <c r="G134" s="877"/>
    </row>
    <row r="135" spans="7:7" s="686" customFormat="1" x14ac:dyDescent="0.2">
      <c r="G135" s="877"/>
    </row>
    <row r="136" spans="7:7" s="686" customFormat="1" x14ac:dyDescent="0.2">
      <c r="G136" s="877"/>
    </row>
    <row r="137" spans="7:7" s="686" customFormat="1" x14ac:dyDescent="0.2">
      <c r="G137" s="877"/>
    </row>
    <row r="138" spans="7:7" s="686" customFormat="1" x14ac:dyDescent="0.2">
      <c r="G138" s="877"/>
    </row>
    <row r="139" spans="7:7" s="686" customFormat="1" x14ac:dyDescent="0.2">
      <c r="G139" s="877"/>
    </row>
    <row r="140" spans="7:7" s="686" customFormat="1" x14ac:dyDescent="0.2">
      <c r="G140" s="877"/>
    </row>
    <row r="141" spans="7:7" s="686" customFormat="1" x14ac:dyDescent="0.2">
      <c r="G141" s="877"/>
    </row>
    <row r="142" spans="7:7" s="686" customFormat="1" x14ac:dyDescent="0.2">
      <c r="G142" s="877"/>
    </row>
    <row r="143" spans="7:7" s="686" customFormat="1" x14ac:dyDescent="0.2">
      <c r="G143" s="877"/>
    </row>
    <row r="144" spans="7:7" s="686" customFormat="1" x14ac:dyDescent="0.2">
      <c r="G144" s="877"/>
    </row>
    <row r="145" spans="7:7" s="686" customFormat="1" x14ac:dyDescent="0.2">
      <c r="G145" s="877"/>
    </row>
    <row r="146" spans="7:7" s="686" customFormat="1" x14ac:dyDescent="0.2">
      <c r="G146" s="877"/>
    </row>
    <row r="147" spans="7:7" s="686" customFormat="1" x14ac:dyDescent="0.2">
      <c r="G147" s="877"/>
    </row>
    <row r="148" spans="7:7" s="686" customFormat="1" x14ac:dyDescent="0.2">
      <c r="G148" s="877"/>
    </row>
    <row r="149" spans="7:7" s="686" customFormat="1" x14ac:dyDescent="0.2">
      <c r="G149" s="877"/>
    </row>
    <row r="150" spans="7:7" s="686" customFormat="1" x14ac:dyDescent="0.2">
      <c r="G150" s="877"/>
    </row>
    <row r="151" spans="7:7" s="686" customFormat="1" x14ac:dyDescent="0.2">
      <c r="G151" s="877"/>
    </row>
    <row r="152" spans="7:7" s="686" customFormat="1" x14ac:dyDescent="0.2">
      <c r="G152" s="877"/>
    </row>
    <row r="153" spans="7:7" s="686" customFormat="1" x14ac:dyDescent="0.2">
      <c r="G153" s="877"/>
    </row>
    <row r="154" spans="7:7" s="686" customFormat="1" x14ac:dyDescent="0.2">
      <c r="G154" s="877"/>
    </row>
    <row r="155" spans="7:7" s="686" customFormat="1" x14ac:dyDescent="0.2">
      <c r="G155" s="877"/>
    </row>
    <row r="156" spans="7:7" s="686" customFormat="1" x14ac:dyDescent="0.2">
      <c r="G156" s="877"/>
    </row>
    <row r="157" spans="7:7" s="686" customFormat="1" x14ac:dyDescent="0.2">
      <c r="G157" s="877"/>
    </row>
    <row r="158" spans="7:7" s="686" customFormat="1" x14ac:dyDescent="0.2">
      <c r="G158" s="877"/>
    </row>
    <row r="159" spans="7:7" s="686" customFormat="1" x14ac:dyDescent="0.2">
      <c r="G159" s="877"/>
    </row>
    <row r="160" spans="7:7" s="686" customFormat="1" x14ac:dyDescent="0.2">
      <c r="G160" s="877"/>
    </row>
    <row r="161" spans="7:7" s="686" customFormat="1" x14ac:dyDescent="0.2">
      <c r="G161" s="877"/>
    </row>
    <row r="162" spans="7:7" s="686" customFormat="1" x14ac:dyDescent="0.2">
      <c r="G162" s="877"/>
    </row>
    <row r="163" spans="7:7" s="686" customFormat="1" x14ac:dyDescent="0.2">
      <c r="G163" s="877"/>
    </row>
    <row r="164" spans="7:7" s="686" customFormat="1" x14ac:dyDescent="0.2">
      <c r="G164" s="877"/>
    </row>
    <row r="165" spans="7:7" s="686" customFormat="1" x14ac:dyDescent="0.2">
      <c r="G165" s="877"/>
    </row>
    <row r="166" spans="7:7" s="686" customFormat="1" x14ac:dyDescent="0.2">
      <c r="G166" s="877"/>
    </row>
    <row r="167" spans="7:7" s="686" customFormat="1" x14ac:dyDescent="0.2">
      <c r="G167" s="877"/>
    </row>
    <row r="168" spans="7:7" s="686" customFormat="1" x14ac:dyDescent="0.2">
      <c r="G168" s="877"/>
    </row>
    <row r="169" spans="7:7" s="686" customFormat="1" x14ac:dyDescent="0.2">
      <c r="G169" s="877"/>
    </row>
    <row r="170" spans="7:7" s="686" customFormat="1" x14ac:dyDescent="0.2">
      <c r="G170" s="877"/>
    </row>
    <row r="171" spans="7:7" s="686" customFormat="1" x14ac:dyDescent="0.2">
      <c r="G171" s="877"/>
    </row>
    <row r="172" spans="7:7" s="686" customFormat="1" x14ac:dyDescent="0.2">
      <c r="G172" s="877"/>
    </row>
    <row r="173" spans="7:7" s="686" customFormat="1" x14ac:dyDescent="0.2">
      <c r="G173" s="877"/>
    </row>
    <row r="174" spans="7:7" s="686" customFormat="1" x14ac:dyDescent="0.2">
      <c r="G174" s="877"/>
    </row>
    <row r="175" spans="7:7" s="686" customFormat="1" x14ac:dyDescent="0.2">
      <c r="G175" s="877"/>
    </row>
    <row r="176" spans="7:7" s="686" customFormat="1" x14ac:dyDescent="0.2">
      <c r="G176" s="877"/>
    </row>
    <row r="177" spans="7:7" s="686" customFormat="1" x14ac:dyDescent="0.2">
      <c r="G177" s="877"/>
    </row>
    <row r="178" spans="7:7" s="686" customFormat="1" x14ac:dyDescent="0.2">
      <c r="G178" s="877"/>
    </row>
    <row r="179" spans="7:7" s="686" customFormat="1" x14ac:dyDescent="0.2">
      <c r="G179" s="877"/>
    </row>
    <row r="180" spans="7:7" s="686" customFormat="1" x14ac:dyDescent="0.2">
      <c r="G180" s="877"/>
    </row>
    <row r="181" spans="7:7" s="686" customFormat="1" x14ac:dyDescent="0.2">
      <c r="G181" s="877"/>
    </row>
    <row r="182" spans="7:7" s="686" customFormat="1" x14ac:dyDescent="0.2">
      <c r="G182" s="877"/>
    </row>
    <row r="183" spans="7:7" s="686" customFormat="1" x14ac:dyDescent="0.2">
      <c r="G183" s="877"/>
    </row>
    <row r="184" spans="7:7" s="686" customFormat="1" x14ac:dyDescent="0.2">
      <c r="G184" s="877"/>
    </row>
    <row r="185" spans="7:7" s="686" customFormat="1" x14ac:dyDescent="0.2">
      <c r="G185" s="877"/>
    </row>
    <row r="186" spans="7:7" s="686" customFormat="1" x14ac:dyDescent="0.2">
      <c r="G186" s="877"/>
    </row>
    <row r="187" spans="7:7" s="686" customFormat="1" x14ac:dyDescent="0.2">
      <c r="G187" s="877"/>
    </row>
    <row r="188" spans="7:7" s="686" customFormat="1" x14ac:dyDescent="0.2">
      <c r="G188" s="877"/>
    </row>
    <row r="189" spans="7:7" s="686" customFormat="1" x14ac:dyDescent="0.2">
      <c r="G189" s="877"/>
    </row>
    <row r="190" spans="7:7" s="686" customFormat="1" x14ac:dyDescent="0.2">
      <c r="G190" s="877"/>
    </row>
    <row r="191" spans="7:7" s="686" customFormat="1" x14ac:dyDescent="0.2">
      <c r="G191" s="877"/>
    </row>
    <row r="192" spans="7:7" s="686" customFormat="1" x14ac:dyDescent="0.2">
      <c r="G192" s="877"/>
    </row>
    <row r="193" spans="7:7" s="686" customFormat="1" x14ac:dyDescent="0.2">
      <c r="G193" s="877"/>
    </row>
    <row r="194" spans="7:7" s="686" customFormat="1" x14ac:dyDescent="0.2">
      <c r="G194" s="877"/>
    </row>
    <row r="195" spans="7:7" s="686" customFormat="1" x14ac:dyDescent="0.2">
      <c r="G195" s="877"/>
    </row>
    <row r="196" spans="7:7" s="686" customFormat="1" x14ac:dyDescent="0.2">
      <c r="G196" s="877"/>
    </row>
    <row r="197" spans="7:7" s="686" customFormat="1" x14ac:dyDescent="0.2">
      <c r="G197" s="877"/>
    </row>
    <row r="198" spans="7:7" s="686" customFormat="1" x14ac:dyDescent="0.2">
      <c r="G198" s="877"/>
    </row>
    <row r="199" spans="7:7" s="686" customFormat="1" x14ac:dyDescent="0.2">
      <c r="G199" s="877"/>
    </row>
    <row r="200" spans="7:7" s="686" customFormat="1" x14ac:dyDescent="0.2">
      <c r="G200" s="877"/>
    </row>
    <row r="201" spans="7:7" s="686" customFormat="1" x14ac:dyDescent="0.2">
      <c r="G201" s="877"/>
    </row>
    <row r="202" spans="7:7" s="686" customFormat="1" x14ac:dyDescent="0.2">
      <c r="G202" s="877"/>
    </row>
    <row r="203" spans="7:7" s="686" customFormat="1" x14ac:dyDescent="0.2">
      <c r="G203" s="877"/>
    </row>
    <row r="204" spans="7:7" s="686" customFormat="1" x14ac:dyDescent="0.2">
      <c r="G204" s="877"/>
    </row>
    <row r="205" spans="7:7" s="686" customFormat="1" x14ac:dyDescent="0.2">
      <c r="G205" s="877"/>
    </row>
    <row r="206" spans="7:7" s="686" customFormat="1" x14ac:dyDescent="0.2">
      <c r="G206" s="877"/>
    </row>
    <row r="207" spans="7:7" s="686" customFormat="1" x14ac:dyDescent="0.2">
      <c r="G207" s="877"/>
    </row>
    <row r="208" spans="7:7" s="686" customFormat="1" x14ac:dyDescent="0.2">
      <c r="G208" s="877"/>
    </row>
    <row r="209" spans="7:7" s="686" customFormat="1" x14ac:dyDescent="0.2">
      <c r="G209" s="877"/>
    </row>
    <row r="210" spans="7:7" s="686" customFormat="1" x14ac:dyDescent="0.2">
      <c r="G210" s="877"/>
    </row>
    <row r="211" spans="7:7" s="686" customFormat="1" x14ac:dyDescent="0.2">
      <c r="G211" s="877"/>
    </row>
    <row r="212" spans="7:7" s="686" customFormat="1" x14ac:dyDescent="0.2">
      <c r="G212" s="877"/>
    </row>
    <row r="213" spans="7:7" s="686" customFormat="1" x14ac:dyDescent="0.2">
      <c r="G213" s="877"/>
    </row>
    <row r="214" spans="7:7" s="686" customFormat="1" x14ac:dyDescent="0.2">
      <c r="G214" s="877"/>
    </row>
    <row r="215" spans="7:7" s="686" customFormat="1" x14ac:dyDescent="0.2">
      <c r="G215" s="877"/>
    </row>
    <row r="216" spans="7:7" s="686" customFormat="1" x14ac:dyDescent="0.2">
      <c r="G216" s="877"/>
    </row>
    <row r="217" spans="7:7" s="686" customFormat="1" x14ac:dyDescent="0.2">
      <c r="G217" s="877"/>
    </row>
    <row r="218" spans="7:7" s="686" customFormat="1" x14ac:dyDescent="0.2">
      <c r="G218" s="877"/>
    </row>
    <row r="219" spans="7:7" s="686" customFormat="1" x14ac:dyDescent="0.2">
      <c r="G219" s="877"/>
    </row>
    <row r="220" spans="7:7" s="686" customFormat="1" x14ac:dyDescent="0.2">
      <c r="G220" s="877"/>
    </row>
    <row r="221" spans="7:7" s="686" customFormat="1" x14ac:dyDescent="0.2">
      <c r="G221" s="877"/>
    </row>
    <row r="222" spans="7:7" s="686" customFormat="1" x14ac:dyDescent="0.2">
      <c r="G222" s="877"/>
    </row>
    <row r="223" spans="7:7" s="686" customFormat="1" x14ac:dyDescent="0.2">
      <c r="G223" s="877"/>
    </row>
    <row r="224" spans="7:7" s="686" customFormat="1" x14ac:dyDescent="0.2">
      <c r="G224" s="877"/>
    </row>
    <row r="225" spans="7:7" s="686" customFormat="1" x14ac:dyDescent="0.2">
      <c r="G225" s="877"/>
    </row>
    <row r="226" spans="7:7" s="686" customFormat="1" x14ac:dyDescent="0.2">
      <c r="G226" s="877"/>
    </row>
    <row r="227" spans="7:7" s="686" customFormat="1" x14ac:dyDescent="0.2">
      <c r="G227" s="877"/>
    </row>
    <row r="228" spans="7:7" s="686" customFormat="1" x14ac:dyDescent="0.2">
      <c r="G228" s="877"/>
    </row>
    <row r="229" spans="7:7" s="686" customFormat="1" x14ac:dyDescent="0.2">
      <c r="G229" s="877"/>
    </row>
    <row r="230" spans="7:7" s="686" customFormat="1" x14ac:dyDescent="0.2">
      <c r="G230" s="877"/>
    </row>
    <row r="231" spans="7:7" s="686" customFormat="1" x14ac:dyDescent="0.2">
      <c r="G231" s="877"/>
    </row>
    <row r="232" spans="7:7" s="686" customFormat="1" x14ac:dyDescent="0.2">
      <c r="G232" s="877"/>
    </row>
    <row r="233" spans="7:7" s="686" customFormat="1" x14ac:dyDescent="0.2">
      <c r="G233" s="877"/>
    </row>
    <row r="234" spans="7:7" s="686" customFormat="1" x14ac:dyDescent="0.2">
      <c r="G234" s="877"/>
    </row>
    <row r="235" spans="7:7" s="686" customFormat="1" x14ac:dyDescent="0.2">
      <c r="G235" s="877"/>
    </row>
    <row r="236" spans="7:7" s="686" customFormat="1" x14ac:dyDescent="0.2">
      <c r="G236" s="877"/>
    </row>
    <row r="237" spans="7:7" s="686" customFormat="1" x14ac:dyDescent="0.2">
      <c r="G237" s="877"/>
    </row>
    <row r="238" spans="7:7" s="686" customFormat="1" x14ac:dyDescent="0.2">
      <c r="G238" s="877"/>
    </row>
    <row r="239" spans="7:7" s="686" customFormat="1" x14ac:dyDescent="0.2">
      <c r="G239" s="877"/>
    </row>
    <row r="240" spans="7:7" s="686" customFormat="1" x14ac:dyDescent="0.2">
      <c r="G240" s="877"/>
    </row>
    <row r="241" spans="7:7" s="686" customFormat="1" x14ac:dyDescent="0.2">
      <c r="G241" s="877"/>
    </row>
    <row r="242" spans="7:7" s="686" customFormat="1" x14ac:dyDescent="0.2">
      <c r="G242" s="877"/>
    </row>
    <row r="243" spans="7:7" s="686" customFormat="1" x14ac:dyDescent="0.2">
      <c r="G243" s="877"/>
    </row>
    <row r="244" spans="7:7" s="686" customFormat="1" x14ac:dyDescent="0.2">
      <c r="G244" s="877"/>
    </row>
    <row r="245" spans="7:7" s="686" customFormat="1" x14ac:dyDescent="0.2">
      <c r="G245" s="877"/>
    </row>
    <row r="246" spans="7:7" s="686" customFormat="1" x14ac:dyDescent="0.2">
      <c r="G246" s="877"/>
    </row>
    <row r="247" spans="7:7" s="686" customFormat="1" x14ac:dyDescent="0.2">
      <c r="G247" s="877"/>
    </row>
    <row r="248" spans="7:7" s="686" customFormat="1" x14ac:dyDescent="0.2">
      <c r="G248" s="877"/>
    </row>
    <row r="249" spans="7:7" s="686" customFormat="1" x14ac:dyDescent="0.2">
      <c r="G249" s="877"/>
    </row>
    <row r="250" spans="7:7" s="686" customFormat="1" x14ac:dyDescent="0.2">
      <c r="G250" s="877"/>
    </row>
    <row r="251" spans="7:7" s="686" customFormat="1" x14ac:dyDescent="0.2">
      <c r="G251" s="877"/>
    </row>
    <row r="252" spans="7:7" s="686" customFormat="1" x14ac:dyDescent="0.2">
      <c r="G252" s="877"/>
    </row>
    <row r="253" spans="7:7" s="686" customFormat="1" x14ac:dyDescent="0.2">
      <c r="G253" s="877"/>
    </row>
    <row r="254" spans="7:7" s="686" customFormat="1" x14ac:dyDescent="0.2">
      <c r="G254" s="877"/>
    </row>
    <row r="255" spans="7:7" s="686" customFormat="1" x14ac:dyDescent="0.2">
      <c r="G255" s="877"/>
    </row>
    <row r="256" spans="7:7" s="686" customFormat="1" x14ac:dyDescent="0.2">
      <c r="G256" s="877"/>
    </row>
    <row r="257" spans="7:7" s="686" customFormat="1" x14ac:dyDescent="0.2">
      <c r="G257" s="877"/>
    </row>
    <row r="258" spans="7:7" s="686" customFormat="1" x14ac:dyDescent="0.2">
      <c r="G258" s="877"/>
    </row>
    <row r="259" spans="7:7" s="686" customFormat="1" x14ac:dyDescent="0.2">
      <c r="G259" s="877"/>
    </row>
    <row r="260" spans="7:7" s="686" customFormat="1" x14ac:dyDescent="0.2">
      <c r="G260" s="877"/>
    </row>
    <row r="261" spans="7:7" s="686" customFormat="1" x14ac:dyDescent="0.2">
      <c r="G261" s="877"/>
    </row>
    <row r="262" spans="7:7" s="686" customFormat="1" x14ac:dyDescent="0.2">
      <c r="G262" s="877"/>
    </row>
    <row r="263" spans="7:7" s="686" customFormat="1" x14ac:dyDescent="0.2">
      <c r="G263" s="877"/>
    </row>
    <row r="264" spans="7:7" s="686" customFormat="1" x14ac:dyDescent="0.2">
      <c r="G264" s="877"/>
    </row>
    <row r="265" spans="7:7" s="686" customFormat="1" x14ac:dyDescent="0.2">
      <c r="G265" s="877"/>
    </row>
    <row r="266" spans="7:7" s="686" customFormat="1" x14ac:dyDescent="0.2">
      <c r="G266" s="877"/>
    </row>
    <row r="267" spans="7:7" s="686" customFormat="1" x14ac:dyDescent="0.2">
      <c r="G267" s="877"/>
    </row>
    <row r="268" spans="7:7" s="686" customFormat="1" x14ac:dyDescent="0.2">
      <c r="G268" s="877"/>
    </row>
    <row r="269" spans="7:7" s="686" customFormat="1" x14ac:dyDescent="0.2">
      <c r="G269" s="877"/>
    </row>
    <row r="270" spans="7:7" s="686" customFormat="1" x14ac:dyDescent="0.2">
      <c r="G270" s="877"/>
    </row>
    <row r="271" spans="7:7" s="686" customFormat="1" x14ac:dyDescent="0.2">
      <c r="G271" s="877"/>
    </row>
    <row r="272" spans="7:7" s="686" customFormat="1" x14ac:dyDescent="0.2">
      <c r="G272" s="877"/>
    </row>
    <row r="273" spans="7:7" s="686" customFormat="1" x14ac:dyDescent="0.2">
      <c r="G273" s="877"/>
    </row>
    <row r="274" spans="7:7" s="686" customFormat="1" x14ac:dyDescent="0.2">
      <c r="G274" s="877"/>
    </row>
    <row r="275" spans="7:7" s="686" customFormat="1" x14ac:dyDescent="0.2">
      <c r="G275" s="877"/>
    </row>
    <row r="276" spans="7:7" s="686" customFormat="1" x14ac:dyDescent="0.2">
      <c r="G276" s="877"/>
    </row>
    <row r="277" spans="7:7" s="686" customFormat="1" x14ac:dyDescent="0.2">
      <c r="G277" s="877"/>
    </row>
    <row r="278" spans="7:7" s="686" customFormat="1" x14ac:dyDescent="0.2">
      <c r="G278" s="877"/>
    </row>
    <row r="279" spans="7:7" s="686" customFormat="1" x14ac:dyDescent="0.2">
      <c r="G279" s="877"/>
    </row>
    <row r="280" spans="7:7" s="686" customFormat="1" x14ac:dyDescent="0.2">
      <c r="G280" s="877"/>
    </row>
    <row r="281" spans="7:7" s="686" customFormat="1" x14ac:dyDescent="0.2">
      <c r="G281" s="877"/>
    </row>
    <row r="282" spans="7:7" s="686" customFormat="1" x14ac:dyDescent="0.2">
      <c r="G282" s="877"/>
    </row>
    <row r="283" spans="7:7" s="686" customFormat="1" x14ac:dyDescent="0.2">
      <c r="G283" s="877"/>
    </row>
    <row r="284" spans="7:7" s="686" customFormat="1" x14ac:dyDescent="0.2">
      <c r="G284" s="877"/>
    </row>
    <row r="285" spans="7:7" s="686" customFormat="1" x14ac:dyDescent="0.2">
      <c r="G285" s="877"/>
    </row>
    <row r="286" spans="7:7" s="686" customFormat="1" x14ac:dyDescent="0.2">
      <c r="G286" s="877"/>
    </row>
    <row r="287" spans="7:7" s="686" customFormat="1" x14ac:dyDescent="0.2">
      <c r="G287" s="877"/>
    </row>
    <row r="288" spans="7:7" s="686" customFormat="1" x14ac:dyDescent="0.2">
      <c r="G288" s="877"/>
    </row>
    <row r="289" spans="7:7" s="686" customFormat="1" x14ac:dyDescent="0.2">
      <c r="G289" s="877"/>
    </row>
    <row r="290" spans="7:7" s="686" customFormat="1" x14ac:dyDescent="0.2">
      <c r="G290" s="877"/>
    </row>
    <row r="291" spans="7:7" s="686" customFormat="1" x14ac:dyDescent="0.2">
      <c r="G291" s="877"/>
    </row>
    <row r="292" spans="7:7" s="686" customFormat="1" x14ac:dyDescent="0.2">
      <c r="G292" s="877"/>
    </row>
    <row r="293" spans="7:7" s="686" customFormat="1" x14ac:dyDescent="0.2">
      <c r="G293" s="877"/>
    </row>
    <row r="294" spans="7:7" s="686" customFormat="1" x14ac:dyDescent="0.2">
      <c r="G294" s="877"/>
    </row>
    <row r="295" spans="7:7" s="686" customFormat="1" x14ac:dyDescent="0.2">
      <c r="G295" s="877"/>
    </row>
    <row r="296" spans="7:7" s="686" customFormat="1" x14ac:dyDescent="0.2">
      <c r="G296" s="877"/>
    </row>
    <row r="297" spans="7:7" s="686" customFormat="1" x14ac:dyDescent="0.2">
      <c r="G297" s="877"/>
    </row>
    <row r="298" spans="7:7" s="686" customFormat="1" x14ac:dyDescent="0.2">
      <c r="G298" s="877"/>
    </row>
    <row r="299" spans="7:7" s="686" customFormat="1" x14ac:dyDescent="0.2">
      <c r="G299" s="877"/>
    </row>
    <row r="300" spans="7:7" s="686" customFormat="1" x14ac:dyDescent="0.2">
      <c r="G300" s="877"/>
    </row>
    <row r="301" spans="7:7" s="686" customFormat="1" x14ac:dyDescent="0.2">
      <c r="G301" s="877"/>
    </row>
    <row r="302" spans="7:7" s="686" customFormat="1" x14ac:dyDescent="0.2">
      <c r="G302" s="877"/>
    </row>
    <row r="303" spans="7:7" s="686" customFormat="1" x14ac:dyDescent="0.2">
      <c r="G303" s="877"/>
    </row>
    <row r="304" spans="7:7" s="686" customFormat="1" x14ac:dyDescent="0.2">
      <c r="G304" s="877"/>
    </row>
    <row r="305" spans="7:7" s="686" customFormat="1" x14ac:dyDescent="0.2">
      <c r="G305" s="877"/>
    </row>
    <row r="306" spans="7:7" s="686" customFormat="1" x14ac:dyDescent="0.2">
      <c r="G306" s="877"/>
    </row>
    <row r="307" spans="7:7" s="686" customFormat="1" x14ac:dyDescent="0.2">
      <c r="G307" s="877"/>
    </row>
    <row r="308" spans="7:7" s="686" customFormat="1" x14ac:dyDescent="0.2">
      <c r="G308" s="877"/>
    </row>
    <row r="309" spans="7:7" s="686" customFormat="1" x14ac:dyDescent="0.2">
      <c r="G309" s="877"/>
    </row>
    <row r="310" spans="7:7" s="686" customFormat="1" x14ac:dyDescent="0.2">
      <c r="G310" s="877"/>
    </row>
    <row r="311" spans="7:7" s="686" customFormat="1" x14ac:dyDescent="0.2">
      <c r="G311" s="877"/>
    </row>
    <row r="312" spans="7:7" s="686" customFormat="1" x14ac:dyDescent="0.2">
      <c r="G312" s="877"/>
    </row>
    <row r="313" spans="7:7" s="686" customFormat="1" x14ac:dyDescent="0.2">
      <c r="G313" s="877"/>
    </row>
    <row r="314" spans="7:7" s="686" customFormat="1" x14ac:dyDescent="0.2">
      <c r="G314" s="877"/>
    </row>
    <row r="315" spans="7:7" s="686" customFormat="1" x14ac:dyDescent="0.2">
      <c r="G315" s="877"/>
    </row>
    <row r="316" spans="7:7" s="686" customFormat="1" x14ac:dyDescent="0.2">
      <c r="G316" s="877"/>
    </row>
    <row r="317" spans="7:7" s="686" customFormat="1" x14ac:dyDescent="0.2">
      <c r="G317" s="877"/>
    </row>
    <row r="318" spans="7:7" s="686" customFormat="1" x14ac:dyDescent="0.2">
      <c r="G318" s="877"/>
    </row>
    <row r="319" spans="7:7" s="686" customFormat="1" x14ac:dyDescent="0.2">
      <c r="G319" s="877"/>
    </row>
    <row r="320" spans="7:7" s="686" customFormat="1" x14ac:dyDescent="0.2">
      <c r="G320" s="877"/>
    </row>
    <row r="321" spans="7:7" s="686" customFormat="1" x14ac:dyDescent="0.2">
      <c r="G321" s="877"/>
    </row>
    <row r="322" spans="7:7" s="686" customFormat="1" x14ac:dyDescent="0.2">
      <c r="G322" s="877"/>
    </row>
    <row r="323" spans="7:7" s="686" customFormat="1" x14ac:dyDescent="0.2">
      <c r="G323" s="877"/>
    </row>
    <row r="324" spans="7:7" s="686" customFormat="1" x14ac:dyDescent="0.2">
      <c r="G324" s="877"/>
    </row>
    <row r="325" spans="7:7" s="686" customFormat="1" x14ac:dyDescent="0.2">
      <c r="G325" s="877"/>
    </row>
    <row r="326" spans="7:7" s="686" customFormat="1" x14ac:dyDescent="0.2">
      <c r="G326" s="877"/>
    </row>
    <row r="327" spans="7:7" s="686" customFormat="1" x14ac:dyDescent="0.2">
      <c r="G327" s="877"/>
    </row>
    <row r="328" spans="7:7" s="686" customFormat="1" x14ac:dyDescent="0.2">
      <c r="G328" s="877"/>
    </row>
    <row r="329" spans="7:7" s="686" customFormat="1" x14ac:dyDescent="0.2">
      <c r="G329" s="877"/>
    </row>
    <row r="330" spans="7:7" s="686" customFormat="1" x14ac:dyDescent="0.2">
      <c r="G330" s="877"/>
    </row>
    <row r="331" spans="7:7" s="686" customFormat="1" x14ac:dyDescent="0.2">
      <c r="G331" s="877"/>
    </row>
    <row r="332" spans="7:7" s="686" customFormat="1" x14ac:dyDescent="0.2">
      <c r="G332" s="877"/>
    </row>
    <row r="333" spans="7:7" s="686" customFormat="1" x14ac:dyDescent="0.2">
      <c r="G333" s="877"/>
    </row>
    <row r="334" spans="7:7" s="686" customFormat="1" x14ac:dyDescent="0.2">
      <c r="G334" s="877"/>
    </row>
    <row r="335" spans="7:7" s="686" customFormat="1" x14ac:dyDescent="0.2">
      <c r="G335" s="877"/>
    </row>
    <row r="336" spans="7:7" s="686" customFormat="1" x14ac:dyDescent="0.2">
      <c r="G336" s="877"/>
    </row>
    <row r="337" spans="7:7" s="686" customFormat="1" x14ac:dyDescent="0.2">
      <c r="G337" s="877"/>
    </row>
    <row r="338" spans="7:7" s="686" customFormat="1" x14ac:dyDescent="0.2">
      <c r="G338" s="877"/>
    </row>
    <row r="339" spans="7:7" s="686" customFormat="1" x14ac:dyDescent="0.2">
      <c r="G339" s="877"/>
    </row>
    <row r="340" spans="7:7" s="686" customFormat="1" x14ac:dyDescent="0.2">
      <c r="G340" s="877"/>
    </row>
    <row r="341" spans="7:7" s="686" customFormat="1" x14ac:dyDescent="0.2">
      <c r="G341" s="877"/>
    </row>
  </sheetData>
  <mergeCells count="7">
    <mergeCell ref="A32:I32"/>
    <mergeCell ref="A1:G2"/>
    <mergeCell ref="C3:D3"/>
    <mergeCell ref="E3:F3"/>
    <mergeCell ref="A3:A4"/>
    <mergeCell ref="B3:B4"/>
    <mergeCell ref="G3:I3"/>
  </mergeCells>
  <conditionalFormatting sqref="C5">
    <cfRule type="cellIs" dxfId="2031" priority="4966" operator="between">
      <formula>0.00000001</formula>
      <formula>1</formula>
    </cfRule>
  </conditionalFormatting>
  <conditionalFormatting sqref="C27">
    <cfRule type="cellIs" dxfId="2030" priority="4736" operator="between">
      <formula>0.00000001</formula>
      <formula>1</formula>
    </cfRule>
  </conditionalFormatting>
  <conditionalFormatting sqref="C27">
    <cfRule type="cellIs" dxfId="2029" priority="4739" operator="between">
      <formula>0.00000001</formula>
      <formula>1</formula>
    </cfRule>
  </conditionalFormatting>
  <conditionalFormatting sqref="C5">
    <cfRule type="cellIs" dxfId="2028" priority="4724" operator="between">
      <formula>0.00000001</formula>
      <formula>1</formula>
    </cfRule>
  </conditionalFormatting>
  <conditionalFormatting sqref="C25">
    <cfRule type="cellIs" dxfId="2027" priority="4079" operator="between">
      <formula>0.00000001</formula>
      <formula>1</formula>
    </cfRule>
  </conditionalFormatting>
  <conditionalFormatting sqref="C27">
    <cfRule type="cellIs" dxfId="2026" priority="4644" operator="between">
      <formula>0.00000001</formula>
      <formula>1</formula>
    </cfRule>
  </conditionalFormatting>
  <conditionalFormatting sqref="C27">
    <cfRule type="cellIs" dxfId="2025" priority="4640" operator="between">
      <formula>0.00000001</formula>
      <formula>1</formula>
    </cfRule>
  </conditionalFormatting>
  <conditionalFormatting sqref="K11">
    <cfRule type="cellIs" dxfId="2024" priority="4626" operator="between">
      <formula>0.000001</formula>
      <formula>1</formula>
    </cfRule>
  </conditionalFormatting>
  <conditionalFormatting sqref="C22">
    <cfRule type="cellIs" dxfId="2023" priority="3132" operator="between">
      <formula>0.00000001</formula>
      <formula>1</formula>
    </cfRule>
  </conditionalFormatting>
  <conditionalFormatting sqref="C27">
    <cfRule type="cellIs" dxfId="2022" priority="4435" operator="between">
      <formula>0.00000001</formula>
      <formula>1</formula>
    </cfRule>
  </conditionalFormatting>
  <conditionalFormatting sqref="C27">
    <cfRule type="cellIs" dxfId="2021" priority="4425" operator="between">
      <formula>0.00000001</formula>
      <formula>1</formula>
    </cfRule>
  </conditionalFormatting>
  <conditionalFormatting sqref="E9">
    <cfRule type="cellIs" dxfId="2020" priority="4606" operator="between">
      <formula>0.00000001</formula>
      <formula>1</formula>
    </cfRule>
  </conditionalFormatting>
  <conditionalFormatting sqref="G9">
    <cfRule type="cellIs" dxfId="2019" priority="4605" operator="between">
      <formula>0.00000001</formula>
      <formula>1</formula>
    </cfRule>
  </conditionalFormatting>
  <conditionalFormatting sqref="E9">
    <cfRule type="cellIs" dxfId="2018" priority="4602" operator="between">
      <formula>0.00000001</formula>
      <formula>1</formula>
    </cfRule>
  </conditionalFormatting>
  <conditionalFormatting sqref="G9">
    <cfRule type="cellIs" dxfId="2017" priority="4601" operator="between">
      <formula>0.00000001</formula>
      <formula>1</formula>
    </cfRule>
  </conditionalFormatting>
  <conditionalFormatting sqref="C27">
    <cfRule type="cellIs" dxfId="2016" priority="4596" operator="between">
      <formula>0.00000001</formula>
      <formula>1</formula>
    </cfRule>
  </conditionalFormatting>
  <conditionalFormatting sqref="C27">
    <cfRule type="cellIs" dxfId="2015" priority="4592" operator="between">
      <formula>0.00000001</formula>
      <formula>1</formula>
    </cfRule>
  </conditionalFormatting>
  <conditionalFormatting sqref="C27">
    <cfRule type="cellIs" dxfId="2014" priority="4586" operator="between">
      <formula>0.00000001</formula>
      <formula>1</formula>
    </cfRule>
  </conditionalFormatting>
  <conditionalFormatting sqref="C27">
    <cfRule type="cellIs" dxfId="2013" priority="4584" operator="between">
      <formula>0.00000001</formula>
      <formula>1</formula>
    </cfRule>
  </conditionalFormatting>
  <conditionalFormatting sqref="C25">
    <cfRule type="cellIs" dxfId="2012" priority="4077" operator="between">
      <formula>0.00000001</formula>
      <formula>1</formula>
    </cfRule>
  </conditionalFormatting>
  <conditionalFormatting sqref="I25">
    <cfRule type="cellIs" dxfId="2011" priority="4076" operator="between">
      <formula>0.000001</formula>
      <formula>1</formula>
    </cfRule>
  </conditionalFormatting>
  <conditionalFormatting sqref="G25">
    <cfRule type="cellIs" dxfId="2010" priority="4488" operator="between">
      <formula>0.00000001</formula>
      <formula>1</formula>
    </cfRule>
  </conditionalFormatting>
  <conditionalFormatting sqref="E22">
    <cfRule type="cellIs" dxfId="2009" priority="3134" operator="between">
      <formula>0.00000001</formula>
      <formula>1</formula>
    </cfRule>
  </conditionalFormatting>
  <conditionalFormatting sqref="C27">
    <cfRule type="cellIs" dxfId="2008" priority="4415" operator="between">
      <formula>0.00000001</formula>
      <formula>1</formula>
    </cfRule>
  </conditionalFormatting>
  <conditionalFormatting sqref="I27">
    <cfRule type="cellIs" dxfId="2007" priority="4434" operator="between">
      <formula>0.000001</formula>
      <formula>1</formula>
    </cfRule>
  </conditionalFormatting>
  <conditionalFormatting sqref="C27">
    <cfRule type="cellIs" dxfId="2006" priority="4433" operator="between">
      <formula>0.00000001</formula>
      <formula>1</formula>
    </cfRule>
  </conditionalFormatting>
  <conditionalFormatting sqref="I27">
    <cfRule type="cellIs" dxfId="2005" priority="4432" operator="between">
      <formula>0.000001</formula>
      <formula>1</formula>
    </cfRule>
  </conditionalFormatting>
  <conditionalFormatting sqref="I27">
    <cfRule type="cellIs" dxfId="2004" priority="4420" operator="between">
      <formula>0.000001</formula>
      <formula>1</formula>
    </cfRule>
  </conditionalFormatting>
  <conditionalFormatting sqref="I27">
    <cfRule type="cellIs" dxfId="2003" priority="4428" operator="between">
      <formula>0.000001</formula>
      <formula>1</formula>
    </cfRule>
  </conditionalFormatting>
  <conditionalFormatting sqref="C27">
    <cfRule type="cellIs" dxfId="2002" priority="4429" operator="between">
      <formula>0.00000001</formula>
      <formula>1</formula>
    </cfRule>
  </conditionalFormatting>
  <conditionalFormatting sqref="I27">
    <cfRule type="cellIs" dxfId="2001" priority="4426" operator="between">
      <formula>0.000001</formula>
      <formula>1</formula>
    </cfRule>
  </conditionalFormatting>
  <conditionalFormatting sqref="C27">
    <cfRule type="cellIs" dxfId="2000" priority="4427" operator="between">
      <formula>0.00000001</formula>
      <formula>1</formula>
    </cfRule>
  </conditionalFormatting>
  <conditionalFormatting sqref="I27">
    <cfRule type="cellIs" dxfId="1999" priority="4424" operator="between">
      <formula>0.000001</formula>
      <formula>1</formula>
    </cfRule>
  </conditionalFormatting>
  <conditionalFormatting sqref="C27">
    <cfRule type="cellIs" dxfId="1998" priority="4421" operator="between">
      <formula>0.00000001</formula>
      <formula>1</formula>
    </cfRule>
  </conditionalFormatting>
  <conditionalFormatting sqref="I27">
    <cfRule type="cellIs" dxfId="1997" priority="4418" operator="between">
      <formula>0.000001</formula>
      <formula>1</formula>
    </cfRule>
  </conditionalFormatting>
  <conditionalFormatting sqref="C27">
    <cfRule type="cellIs" dxfId="1996" priority="4419" operator="between">
      <formula>0.00000001</formula>
      <formula>1</formula>
    </cfRule>
  </conditionalFormatting>
  <conditionalFormatting sqref="C27">
    <cfRule type="cellIs" dxfId="1995" priority="4417" operator="between">
      <formula>0.00000001</formula>
      <formula>1</formula>
    </cfRule>
  </conditionalFormatting>
  <conditionalFormatting sqref="I27">
    <cfRule type="cellIs" dxfId="1994" priority="4416" operator="between">
      <formula>0.000001</formula>
      <formula>1</formula>
    </cfRule>
  </conditionalFormatting>
  <conditionalFormatting sqref="C27">
    <cfRule type="cellIs" dxfId="1993" priority="4414" operator="between">
      <formula>0.00000001</formula>
      <formula>1</formula>
    </cfRule>
  </conditionalFormatting>
  <conditionalFormatting sqref="C27">
    <cfRule type="cellIs" dxfId="1992" priority="3829" operator="between">
      <formula>0.00000001</formula>
      <formula>1</formula>
    </cfRule>
  </conditionalFormatting>
  <conditionalFormatting sqref="C27">
    <cfRule type="cellIs" dxfId="1991" priority="3834" operator="between">
      <formula>0.00000001</formula>
      <formula>1</formula>
    </cfRule>
  </conditionalFormatting>
  <conditionalFormatting sqref="C25">
    <cfRule type="cellIs" dxfId="1990" priority="4056" operator="between">
      <formula>0.00000001</formula>
      <formula>1</formula>
    </cfRule>
  </conditionalFormatting>
  <conditionalFormatting sqref="C25">
    <cfRule type="cellIs" dxfId="1989" priority="4054" operator="between">
      <formula>0.00000001</formula>
      <formula>1</formula>
    </cfRule>
  </conditionalFormatting>
  <conditionalFormatting sqref="G25">
    <cfRule type="cellIs" dxfId="1988" priority="4059" operator="between">
      <formula>0.00000001</formula>
      <formula>1</formula>
    </cfRule>
  </conditionalFormatting>
  <conditionalFormatting sqref="C25">
    <cfRule type="cellIs" dxfId="1987" priority="4057" operator="between">
      <formula>0.00000001</formula>
      <formula>1</formula>
    </cfRule>
  </conditionalFormatting>
  <conditionalFormatting sqref="C25">
    <cfRule type="cellIs" dxfId="1986" priority="3831" operator="between">
      <formula>0.00000001</formula>
      <formula>1</formula>
    </cfRule>
  </conditionalFormatting>
  <conditionalFormatting sqref="C25">
    <cfRule type="cellIs" dxfId="1985" priority="3833" operator="between">
      <formula>0.00000001</formula>
      <formula>1</formula>
    </cfRule>
  </conditionalFormatting>
  <conditionalFormatting sqref="C25">
    <cfRule type="cellIs" dxfId="1984" priority="3821" operator="between">
      <formula>0.00000001</formula>
      <formula>1</formula>
    </cfRule>
  </conditionalFormatting>
  <conditionalFormatting sqref="I25">
    <cfRule type="cellIs" dxfId="1983" priority="3820" operator="between">
      <formula>0.000001</formula>
      <formula>1</formula>
    </cfRule>
  </conditionalFormatting>
  <conditionalFormatting sqref="H27">
    <cfRule type="cellIs" dxfId="1982" priority="4195" operator="between">
      <formula>0.000001</formula>
      <formula>1</formula>
    </cfRule>
  </conditionalFormatting>
  <conditionalFormatting sqref="C27">
    <cfRule type="cellIs" dxfId="1981" priority="2358" operator="between">
      <formula>0.00000001</formula>
      <formula>1</formula>
    </cfRule>
  </conditionalFormatting>
  <conditionalFormatting sqref="C10">
    <cfRule type="cellIs" dxfId="1980" priority="4187" operator="between">
      <formula>0.00000001</formula>
      <formula>1</formula>
    </cfRule>
  </conditionalFormatting>
  <conditionalFormatting sqref="C10">
    <cfRule type="cellIs" dxfId="1979" priority="4186" operator="between">
      <formula>0.00000001</formula>
      <formula>1</formula>
    </cfRule>
  </conditionalFormatting>
  <conditionalFormatting sqref="E10">
    <cfRule type="cellIs" dxfId="1978" priority="4185" operator="between">
      <formula>0.00000001</formula>
      <formula>1</formula>
    </cfRule>
  </conditionalFormatting>
  <conditionalFormatting sqref="G10">
    <cfRule type="cellIs" dxfId="1977" priority="4184" operator="between">
      <formula>0.00000001</formula>
      <formula>1</formula>
    </cfRule>
  </conditionalFormatting>
  <conditionalFormatting sqref="I10">
    <cfRule type="cellIs" dxfId="1976" priority="4183" operator="between">
      <formula>0.000001</formula>
      <formula>1</formula>
    </cfRule>
  </conditionalFormatting>
  <conditionalFormatting sqref="I10">
    <cfRule type="cellIs" dxfId="1975" priority="4182" operator="between">
      <formula>0.000001</formula>
      <formula>1</formula>
    </cfRule>
  </conditionalFormatting>
  <conditionalFormatting sqref="E10">
    <cfRule type="cellIs" dxfId="1974" priority="4181" operator="between">
      <formula>0.00000001</formula>
      <formula>1</formula>
    </cfRule>
  </conditionalFormatting>
  <conditionalFormatting sqref="G10">
    <cfRule type="cellIs" dxfId="1973" priority="4180" operator="between">
      <formula>0.00000001</formula>
      <formula>1</formula>
    </cfRule>
  </conditionalFormatting>
  <conditionalFormatting sqref="C27">
    <cfRule type="cellIs" dxfId="1972" priority="3236" operator="between">
      <formula>0.00000001</formula>
      <formula>1</formula>
    </cfRule>
  </conditionalFormatting>
  <conditionalFormatting sqref="C25">
    <cfRule type="cellIs" dxfId="1971" priority="3083" operator="between">
      <formula>0.00000001</formula>
      <formula>1</formula>
    </cfRule>
  </conditionalFormatting>
  <conditionalFormatting sqref="C25">
    <cfRule type="cellIs" dxfId="1970" priority="3081" operator="between">
      <formula>0.00000001</formula>
      <formula>1</formula>
    </cfRule>
  </conditionalFormatting>
  <conditionalFormatting sqref="C25">
    <cfRule type="cellIs" dxfId="1969" priority="4115" operator="between">
      <formula>0.00000001</formula>
      <formula>1</formula>
    </cfRule>
  </conditionalFormatting>
  <conditionalFormatting sqref="C25">
    <cfRule type="cellIs" dxfId="1968" priority="4114" operator="between">
      <formula>0.00000001</formula>
      <formula>1</formula>
    </cfRule>
  </conditionalFormatting>
  <conditionalFormatting sqref="E25">
    <cfRule type="cellIs" dxfId="1967" priority="4113" operator="between">
      <formula>0.00000001</formula>
      <formula>1</formula>
    </cfRule>
  </conditionalFormatting>
  <conditionalFormatting sqref="C25">
    <cfRule type="cellIs" dxfId="1966" priority="4058" operator="between">
      <formula>0.00000001</formula>
      <formula>1</formula>
    </cfRule>
  </conditionalFormatting>
  <conditionalFormatting sqref="C25">
    <cfRule type="cellIs" dxfId="1965" priority="4055" operator="between">
      <formula>0.00000001</formula>
      <formula>1</formula>
    </cfRule>
  </conditionalFormatting>
  <conditionalFormatting sqref="C25">
    <cfRule type="cellIs" dxfId="1964" priority="4052" operator="between">
      <formula>0.00000001</formula>
      <formula>1</formula>
    </cfRule>
  </conditionalFormatting>
  <conditionalFormatting sqref="C25">
    <cfRule type="cellIs" dxfId="1963" priority="4050" operator="between">
      <formula>0.00000001</formula>
      <formula>1</formula>
    </cfRule>
  </conditionalFormatting>
  <conditionalFormatting sqref="C25">
    <cfRule type="cellIs" dxfId="1962" priority="4117" operator="between">
      <formula>0.00000001</formula>
      <formula>1</formula>
    </cfRule>
  </conditionalFormatting>
  <conditionalFormatting sqref="C25">
    <cfRule type="cellIs" dxfId="1961" priority="4116" operator="between">
      <formula>0.00000001</formula>
      <formula>1</formula>
    </cfRule>
  </conditionalFormatting>
  <conditionalFormatting sqref="I25">
    <cfRule type="cellIs" dxfId="1960" priority="4112" operator="between">
      <formula>0.000001</formula>
      <formula>1</formula>
    </cfRule>
  </conditionalFormatting>
  <conditionalFormatting sqref="I25">
    <cfRule type="cellIs" dxfId="1959" priority="4111" operator="between">
      <formula>0.000001</formula>
      <formula>1</formula>
    </cfRule>
  </conditionalFormatting>
  <conditionalFormatting sqref="C25">
    <cfRule type="cellIs" dxfId="1958" priority="4110" operator="between">
      <formula>0.00000001</formula>
      <formula>1</formula>
    </cfRule>
  </conditionalFormatting>
  <conditionalFormatting sqref="I25">
    <cfRule type="cellIs" dxfId="1957" priority="4109" operator="between">
      <formula>0.000001</formula>
      <formula>1</formula>
    </cfRule>
  </conditionalFormatting>
  <conditionalFormatting sqref="C25">
    <cfRule type="cellIs" dxfId="1956" priority="4108" operator="between">
      <formula>0.00000001</formula>
      <formula>1</formula>
    </cfRule>
  </conditionalFormatting>
  <conditionalFormatting sqref="I25">
    <cfRule type="cellIs" dxfId="1955" priority="4107" operator="between">
      <formula>0.000001</formula>
      <formula>1</formula>
    </cfRule>
  </conditionalFormatting>
  <conditionalFormatting sqref="C25">
    <cfRule type="cellIs" dxfId="1954" priority="4106" operator="between">
      <formula>0.00000001</formula>
      <formula>1</formula>
    </cfRule>
  </conditionalFormatting>
  <conditionalFormatting sqref="I25">
    <cfRule type="cellIs" dxfId="1953" priority="4105" operator="between">
      <formula>0.000001</formula>
      <formula>1</formula>
    </cfRule>
  </conditionalFormatting>
  <conditionalFormatting sqref="I25">
    <cfRule type="cellIs" dxfId="1952" priority="4103" operator="between">
      <formula>0.000001</formula>
      <formula>1</formula>
    </cfRule>
  </conditionalFormatting>
  <conditionalFormatting sqref="C25">
    <cfRule type="cellIs" dxfId="1951" priority="4104" operator="between">
      <formula>0.00000001</formula>
      <formula>1</formula>
    </cfRule>
  </conditionalFormatting>
  <conditionalFormatting sqref="G25">
    <cfRule type="cellIs" dxfId="1950" priority="4102" operator="between">
      <formula>0.00000001</formula>
      <formula>1</formula>
    </cfRule>
  </conditionalFormatting>
  <conditionalFormatting sqref="C27">
    <cfRule type="cellIs" dxfId="1949" priority="4032" operator="between">
      <formula>0.00000001</formula>
      <formula>1</formula>
    </cfRule>
  </conditionalFormatting>
  <conditionalFormatting sqref="C27">
    <cfRule type="cellIs" dxfId="1948" priority="4020" operator="between">
      <formula>0.00000001</formula>
      <formula>1</formula>
    </cfRule>
  </conditionalFormatting>
  <conditionalFormatting sqref="I25">
    <cfRule type="cellIs" dxfId="1947" priority="4078" operator="between">
      <formula>0.000001</formula>
      <formula>1</formula>
    </cfRule>
  </conditionalFormatting>
  <conditionalFormatting sqref="I25">
    <cfRule type="cellIs" dxfId="1946" priority="4074" operator="between">
      <formula>0.000001</formula>
      <formula>1</formula>
    </cfRule>
  </conditionalFormatting>
  <conditionalFormatting sqref="C25">
    <cfRule type="cellIs" dxfId="1945" priority="4075" operator="between">
      <formula>0.00000001</formula>
      <formula>1</formula>
    </cfRule>
  </conditionalFormatting>
  <conditionalFormatting sqref="I25">
    <cfRule type="cellIs" dxfId="1944" priority="4072" operator="between">
      <formula>0.000001</formula>
      <formula>1</formula>
    </cfRule>
  </conditionalFormatting>
  <conditionalFormatting sqref="C25">
    <cfRule type="cellIs" dxfId="1943" priority="4073" operator="between">
      <formula>0.00000001</formula>
      <formula>1</formula>
    </cfRule>
  </conditionalFormatting>
  <conditionalFormatting sqref="C25">
    <cfRule type="cellIs" dxfId="1942" priority="4071" operator="between">
      <formula>0.00000001</formula>
      <formula>1</formula>
    </cfRule>
  </conditionalFormatting>
  <conditionalFormatting sqref="I25">
    <cfRule type="cellIs" dxfId="1941" priority="4070" operator="between">
      <formula>0.000001</formula>
      <formula>1</formula>
    </cfRule>
  </conditionalFormatting>
  <conditionalFormatting sqref="I25">
    <cfRule type="cellIs" dxfId="1940" priority="4068" operator="between">
      <formula>0.000001</formula>
      <formula>1</formula>
    </cfRule>
  </conditionalFormatting>
  <conditionalFormatting sqref="C25">
    <cfRule type="cellIs" dxfId="1939" priority="4069" operator="between">
      <formula>0.00000001</formula>
      <formula>1</formula>
    </cfRule>
  </conditionalFormatting>
  <conditionalFormatting sqref="I25">
    <cfRule type="cellIs" dxfId="1938" priority="4066" operator="between">
      <formula>0.000001</formula>
      <formula>1</formula>
    </cfRule>
  </conditionalFormatting>
  <conditionalFormatting sqref="C25">
    <cfRule type="cellIs" dxfId="1937" priority="4067" operator="between">
      <formula>0.00000001</formula>
      <formula>1</formula>
    </cfRule>
  </conditionalFormatting>
  <conditionalFormatting sqref="C25">
    <cfRule type="cellIs" dxfId="1936" priority="4065" operator="between">
      <formula>0.00000001</formula>
      <formula>1</formula>
    </cfRule>
  </conditionalFormatting>
  <conditionalFormatting sqref="I25">
    <cfRule type="cellIs" dxfId="1935" priority="4064" operator="between">
      <formula>0.000001</formula>
      <formula>1</formula>
    </cfRule>
  </conditionalFormatting>
  <conditionalFormatting sqref="C25">
    <cfRule type="cellIs" dxfId="1934" priority="4062" operator="between">
      <formula>0.00000001</formula>
      <formula>1</formula>
    </cfRule>
  </conditionalFormatting>
  <conditionalFormatting sqref="C25">
    <cfRule type="cellIs" dxfId="1933" priority="4063" operator="between">
      <formula>0.00000001</formula>
      <formula>1</formula>
    </cfRule>
  </conditionalFormatting>
  <conditionalFormatting sqref="C27">
    <cfRule type="cellIs" dxfId="1932" priority="4043" operator="between">
      <formula>0.00000001</formula>
      <formula>1</formula>
    </cfRule>
  </conditionalFormatting>
  <conditionalFormatting sqref="C27">
    <cfRule type="cellIs" dxfId="1931" priority="4041" operator="between">
      <formula>0.00000001</formula>
      <formula>1</formula>
    </cfRule>
  </conditionalFormatting>
  <conditionalFormatting sqref="C27">
    <cfRule type="cellIs" dxfId="1930" priority="4039" operator="between">
      <formula>0.00000001</formula>
      <formula>1</formula>
    </cfRule>
  </conditionalFormatting>
  <conditionalFormatting sqref="C25">
    <cfRule type="cellIs" dxfId="1929" priority="4061" operator="between">
      <formula>0.00000001</formula>
      <formula>1</formula>
    </cfRule>
  </conditionalFormatting>
  <conditionalFormatting sqref="I25">
    <cfRule type="cellIs" dxfId="1928" priority="4060" operator="between">
      <formula>0.000001</formula>
      <formula>1</formula>
    </cfRule>
  </conditionalFormatting>
  <conditionalFormatting sqref="I25">
    <cfRule type="cellIs" dxfId="1927" priority="4053" operator="between">
      <formula>0.000001</formula>
      <formula>1</formula>
    </cfRule>
  </conditionalFormatting>
  <conditionalFormatting sqref="I25">
    <cfRule type="cellIs" dxfId="1926" priority="4051" operator="between">
      <formula>0.000001</formula>
      <formula>1</formula>
    </cfRule>
  </conditionalFormatting>
  <conditionalFormatting sqref="I25">
    <cfRule type="cellIs" dxfId="1925" priority="4049" operator="between">
      <formula>0.000001</formula>
      <formula>1</formula>
    </cfRule>
  </conditionalFormatting>
  <conditionalFormatting sqref="I25">
    <cfRule type="cellIs" dxfId="1924" priority="4047" operator="between">
      <formula>0.000001</formula>
      <formula>1</formula>
    </cfRule>
  </conditionalFormatting>
  <conditionalFormatting sqref="C25">
    <cfRule type="cellIs" dxfId="1923" priority="4048" operator="between">
      <formula>0.00000001</formula>
      <formula>1</formula>
    </cfRule>
  </conditionalFormatting>
  <conditionalFormatting sqref="C25">
    <cfRule type="cellIs" dxfId="1922" priority="4046" operator="between">
      <formula>0.00000001</formula>
      <formula>1</formula>
    </cfRule>
  </conditionalFormatting>
  <conditionalFormatting sqref="I25">
    <cfRule type="cellIs" dxfId="1921" priority="4045" operator="between">
      <formula>0.000001</formula>
      <formula>1</formula>
    </cfRule>
  </conditionalFormatting>
  <conditionalFormatting sqref="C27">
    <cfRule type="cellIs" dxfId="1920" priority="4044" operator="between">
      <formula>0.00000001</formula>
      <formula>1</formula>
    </cfRule>
  </conditionalFormatting>
  <conditionalFormatting sqref="C27">
    <cfRule type="cellIs" dxfId="1919" priority="4042" operator="between">
      <formula>0.00000001</formula>
      <formula>1</formula>
    </cfRule>
  </conditionalFormatting>
  <conditionalFormatting sqref="C27">
    <cfRule type="cellIs" dxfId="1918" priority="4040" operator="between">
      <formula>0.00000001</formula>
      <formula>1</formula>
    </cfRule>
  </conditionalFormatting>
  <conditionalFormatting sqref="C27">
    <cfRule type="cellIs" dxfId="1917" priority="4038" operator="between">
      <formula>0.00000001</formula>
      <formula>1</formula>
    </cfRule>
  </conditionalFormatting>
  <conditionalFormatting sqref="C27">
    <cfRule type="cellIs" dxfId="1916" priority="4037" operator="between">
      <formula>0.00000001</formula>
      <formula>1</formula>
    </cfRule>
  </conditionalFormatting>
  <conditionalFormatting sqref="C27">
    <cfRule type="cellIs" dxfId="1915" priority="4036" operator="between">
      <formula>0.00000001</formula>
      <formula>1</formula>
    </cfRule>
  </conditionalFormatting>
  <conditionalFormatting sqref="I27">
    <cfRule type="cellIs" dxfId="1914" priority="4035" operator="between">
      <formula>0.000001</formula>
      <formula>1</formula>
    </cfRule>
  </conditionalFormatting>
  <conditionalFormatting sqref="C27">
    <cfRule type="cellIs" dxfId="1913" priority="4034" operator="between">
      <formula>0.00000001</formula>
      <formula>1</formula>
    </cfRule>
  </conditionalFormatting>
  <conditionalFormatting sqref="I27">
    <cfRule type="cellIs" dxfId="1912" priority="4033" operator="between">
      <formula>0.000001</formula>
      <formula>1</formula>
    </cfRule>
  </conditionalFormatting>
  <conditionalFormatting sqref="I27">
    <cfRule type="cellIs" dxfId="1911" priority="4025" operator="between">
      <formula>0.000001</formula>
      <formula>1</formula>
    </cfRule>
  </conditionalFormatting>
  <conditionalFormatting sqref="I27">
    <cfRule type="cellIs" dxfId="1910" priority="4031" operator="between">
      <formula>0.000001</formula>
      <formula>1</formula>
    </cfRule>
  </conditionalFormatting>
  <conditionalFormatting sqref="I27">
    <cfRule type="cellIs" dxfId="1909" priority="4029" operator="between">
      <formula>0.000001</formula>
      <formula>1</formula>
    </cfRule>
  </conditionalFormatting>
  <conditionalFormatting sqref="C27">
    <cfRule type="cellIs" dxfId="1908" priority="4030" operator="between">
      <formula>0.00000001</formula>
      <formula>1</formula>
    </cfRule>
  </conditionalFormatting>
  <conditionalFormatting sqref="C27">
    <cfRule type="cellIs" dxfId="1907" priority="4028" operator="between">
      <formula>0.00000001</formula>
      <formula>1</formula>
    </cfRule>
  </conditionalFormatting>
  <conditionalFormatting sqref="I27">
    <cfRule type="cellIs" dxfId="1906" priority="4027" operator="between">
      <formula>0.000001</formula>
      <formula>1</formula>
    </cfRule>
  </conditionalFormatting>
  <conditionalFormatting sqref="C27">
    <cfRule type="cellIs" dxfId="1905" priority="4026" operator="between">
      <formula>0.00000001</formula>
      <formula>1</formula>
    </cfRule>
  </conditionalFormatting>
  <conditionalFormatting sqref="I27">
    <cfRule type="cellIs" dxfId="1904" priority="4023" operator="between">
      <formula>0.000001</formula>
      <formula>1</formula>
    </cfRule>
  </conditionalFormatting>
  <conditionalFormatting sqref="C27">
    <cfRule type="cellIs" dxfId="1903" priority="4024" operator="between">
      <formula>0.00000001</formula>
      <formula>1</formula>
    </cfRule>
  </conditionalFormatting>
  <conditionalFormatting sqref="C27">
    <cfRule type="cellIs" dxfId="1902" priority="4022" operator="between">
      <formula>0.00000001</formula>
      <formula>1</formula>
    </cfRule>
  </conditionalFormatting>
  <conditionalFormatting sqref="I27">
    <cfRule type="cellIs" dxfId="1901" priority="4021" operator="between">
      <formula>0.000001</formula>
      <formula>1</formula>
    </cfRule>
  </conditionalFormatting>
  <conditionalFormatting sqref="C27">
    <cfRule type="cellIs" dxfId="1900" priority="4019" operator="between">
      <formula>0.00000001</formula>
      <formula>1</formula>
    </cfRule>
  </conditionalFormatting>
  <conditionalFormatting sqref="C25">
    <cfRule type="cellIs" dxfId="1899" priority="3980" operator="between">
      <formula>0.00000001</formula>
      <formula>1</formula>
    </cfRule>
  </conditionalFormatting>
  <conditionalFormatting sqref="C25">
    <cfRule type="cellIs" dxfId="1898" priority="3978" operator="between">
      <formula>0.00000001</formula>
      <formula>1</formula>
    </cfRule>
  </conditionalFormatting>
  <conditionalFormatting sqref="C27">
    <cfRule type="cellIs" dxfId="1897" priority="3538" operator="between">
      <formula>0.00000001</formula>
      <formula>1</formula>
    </cfRule>
  </conditionalFormatting>
  <conditionalFormatting sqref="C25">
    <cfRule type="cellIs" dxfId="1896" priority="3977" operator="between">
      <formula>0.00000001</formula>
      <formula>1</formula>
    </cfRule>
  </conditionalFormatting>
  <conditionalFormatting sqref="E25">
    <cfRule type="cellIs" dxfId="1895" priority="3976" operator="between">
      <formula>0.00000001</formula>
      <formula>1</formula>
    </cfRule>
  </conditionalFormatting>
  <conditionalFormatting sqref="C25">
    <cfRule type="cellIs" dxfId="1894" priority="3979" operator="between">
      <formula>0.00000001</formula>
      <formula>1</formula>
    </cfRule>
  </conditionalFormatting>
  <conditionalFormatting sqref="I25">
    <cfRule type="cellIs" dxfId="1893" priority="3975" operator="between">
      <formula>0.000001</formula>
      <formula>1</formula>
    </cfRule>
  </conditionalFormatting>
  <conditionalFormatting sqref="I25">
    <cfRule type="cellIs" dxfId="1892" priority="3974" operator="between">
      <formula>0.000001</formula>
      <formula>1</formula>
    </cfRule>
  </conditionalFormatting>
  <conditionalFormatting sqref="C25">
    <cfRule type="cellIs" dxfId="1891" priority="3973" operator="between">
      <formula>0.00000001</formula>
      <formula>1</formula>
    </cfRule>
  </conditionalFormatting>
  <conditionalFormatting sqref="I25">
    <cfRule type="cellIs" dxfId="1890" priority="3972" operator="between">
      <formula>0.000001</formula>
      <formula>1</formula>
    </cfRule>
  </conditionalFormatting>
  <conditionalFormatting sqref="C25">
    <cfRule type="cellIs" dxfId="1889" priority="3971" operator="between">
      <formula>0.00000001</formula>
      <formula>1</formula>
    </cfRule>
  </conditionalFormatting>
  <conditionalFormatting sqref="I25">
    <cfRule type="cellIs" dxfId="1888" priority="3970" operator="between">
      <formula>0.000001</formula>
      <formula>1</formula>
    </cfRule>
  </conditionalFormatting>
  <conditionalFormatting sqref="C25">
    <cfRule type="cellIs" dxfId="1887" priority="3969" operator="between">
      <formula>0.00000001</formula>
      <formula>1</formula>
    </cfRule>
  </conditionalFormatting>
  <conditionalFormatting sqref="I25">
    <cfRule type="cellIs" dxfId="1886" priority="3968" operator="between">
      <formula>0.000001</formula>
      <formula>1</formula>
    </cfRule>
  </conditionalFormatting>
  <conditionalFormatting sqref="I25">
    <cfRule type="cellIs" dxfId="1885" priority="3966" operator="between">
      <formula>0.000001</formula>
      <formula>1</formula>
    </cfRule>
  </conditionalFormatting>
  <conditionalFormatting sqref="C25">
    <cfRule type="cellIs" dxfId="1884" priority="3967" operator="between">
      <formula>0.00000001</formula>
      <formula>1</formula>
    </cfRule>
  </conditionalFormatting>
  <conditionalFormatting sqref="G25">
    <cfRule type="cellIs" dxfId="1883" priority="3965" operator="between">
      <formula>0.00000001</formula>
      <formula>1</formula>
    </cfRule>
  </conditionalFormatting>
  <conditionalFormatting sqref="I27">
    <cfRule type="cellIs" dxfId="1882" priority="3537" operator="between">
      <formula>0.000001</formula>
      <formula>1</formula>
    </cfRule>
  </conditionalFormatting>
  <conditionalFormatting sqref="C27">
    <cfRule type="cellIs" dxfId="1881" priority="3536" operator="between">
      <formula>0.00000001</formula>
      <formula>1</formula>
    </cfRule>
  </conditionalFormatting>
  <conditionalFormatting sqref="I27">
    <cfRule type="cellIs" dxfId="1880" priority="3535" operator="between">
      <formula>0.000001</formula>
      <formula>1</formula>
    </cfRule>
  </conditionalFormatting>
  <conditionalFormatting sqref="C27">
    <cfRule type="cellIs" dxfId="1879" priority="3534" operator="between">
      <formula>0.00000001</formula>
      <formula>1</formula>
    </cfRule>
  </conditionalFormatting>
  <conditionalFormatting sqref="C25">
    <cfRule type="cellIs" dxfId="1878" priority="3945" operator="between">
      <formula>0.00000001</formula>
      <formula>1</formula>
    </cfRule>
  </conditionalFormatting>
  <conditionalFormatting sqref="I25">
    <cfRule type="cellIs" dxfId="1877" priority="3944" operator="between">
      <formula>0.000001</formula>
      <formula>1</formula>
    </cfRule>
  </conditionalFormatting>
  <conditionalFormatting sqref="C25">
    <cfRule type="cellIs" dxfId="1876" priority="3943" operator="between">
      <formula>0.00000001</formula>
      <formula>1</formula>
    </cfRule>
  </conditionalFormatting>
  <conditionalFormatting sqref="I25">
    <cfRule type="cellIs" dxfId="1875" priority="3942" operator="between">
      <formula>0.000001</formula>
      <formula>1</formula>
    </cfRule>
  </conditionalFormatting>
  <conditionalFormatting sqref="I25">
    <cfRule type="cellIs" dxfId="1874" priority="3940" operator="between">
      <formula>0.000001</formula>
      <formula>1</formula>
    </cfRule>
  </conditionalFormatting>
  <conditionalFormatting sqref="C25">
    <cfRule type="cellIs" dxfId="1873" priority="3941" operator="between">
      <formula>0.00000001</formula>
      <formula>1</formula>
    </cfRule>
  </conditionalFormatting>
  <conditionalFormatting sqref="I25">
    <cfRule type="cellIs" dxfId="1872" priority="3938" operator="between">
      <formula>0.000001</formula>
      <formula>1</formula>
    </cfRule>
  </conditionalFormatting>
  <conditionalFormatting sqref="C25">
    <cfRule type="cellIs" dxfId="1871" priority="3939" operator="between">
      <formula>0.00000001</formula>
      <formula>1</formula>
    </cfRule>
  </conditionalFormatting>
  <conditionalFormatting sqref="C25">
    <cfRule type="cellIs" dxfId="1870" priority="3937" operator="between">
      <formula>0.00000001</formula>
      <formula>1</formula>
    </cfRule>
  </conditionalFormatting>
  <conditionalFormatting sqref="I25">
    <cfRule type="cellIs" dxfId="1869" priority="3936" operator="between">
      <formula>0.000001</formula>
      <formula>1</formula>
    </cfRule>
  </conditionalFormatting>
  <conditionalFormatting sqref="I25">
    <cfRule type="cellIs" dxfId="1868" priority="3934" operator="between">
      <formula>0.000001</formula>
      <formula>1</formula>
    </cfRule>
  </conditionalFormatting>
  <conditionalFormatting sqref="C25">
    <cfRule type="cellIs" dxfId="1867" priority="3935" operator="between">
      <formula>0.00000001</formula>
      <formula>1</formula>
    </cfRule>
  </conditionalFormatting>
  <conditionalFormatting sqref="I25">
    <cfRule type="cellIs" dxfId="1866" priority="3932" operator="between">
      <formula>0.000001</formula>
      <formula>1</formula>
    </cfRule>
  </conditionalFormatting>
  <conditionalFormatting sqref="C25">
    <cfRule type="cellIs" dxfId="1865" priority="3933" operator="between">
      <formula>0.00000001</formula>
      <formula>1</formula>
    </cfRule>
  </conditionalFormatting>
  <conditionalFormatting sqref="C25">
    <cfRule type="cellIs" dxfId="1864" priority="3931" operator="between">
      <formula>0.00000001</formula>
      <formula>1</formula>
    </cfRule>
  </conditionalFormatting>
  <conditionalFormatting sqref="I25">
    <cfRule type="cellIs" dxfId="1863" priority="3930" operator="between">
      <formula>0.000001</formula>
      <formula>1</formula>
    </cfRule>
  </conditionalFormatting>
  <conditionalFormatting sqref="C25">
    <cfRule type="cellIs" dxfId="1862" priority="3928" operator="between">
      <formula>0.00000001</formula>
      <formula>1</formula>
    </cfRule>
  </conditionalFormatting>
  <conditionalFormatting sqref="C25">
    <cfRule type="cellIs" dxfId="1861" priority="3929" operator="between">
      <formula>0.00000001</formula>
      <formula>1</formula>
    </cfRule>
  </conditionalFormatting>
  <conditionalFormatting sqref="C25">
    <cfRule type="cellIs" dxfId="1860" priority="3862" operator="between">
      <formula>0.00000001</formula>
      <formula>1</formula>
    </cfRule>
  </conditionalFormatting>
  <conditionalFormatting sqref="C27">
    <cfRule type="cellIs" dxfId="1859" priority="3855" operator="between">
      <formula>0.00000001</formula>
      <formula>1</formula>
    </cfRule>
  </conditionalFormatting>
  <conditionalFormatting sqref="C27">
    <cfRule type="cellIs" dxfId="1858" priority="3858" operator="between">
      <formula>0.00000001</formula>
      <formula>1</formula>
    </cfRule>
  </conditionalFormatting>
  <conditionalFormatting sqref="C27">
    <cfRule type="cellIs" dxfId="1857" priority="3856" operator="between">
      <formula>0.00000001</formula>
      <formula>1</formula>
    </cfRule>
  </conditionalFormatting>
  <conditionalFormatting sqref="C27">
    <cfRule type="cellIs" dxfId="1856" priority="3909" operator="between">
      <formula>0.00000001</formula>
      <formula>1</formula>
    </cfRule>
  </conditionalFormatting>
  <conditionalFormatting sqref="C27">
    <cfRule type="cellIs" dxfId="1855" priority="3907" operator="between">
      <formula>0.00000001</formula>
      <formula>1</formula>
    </cfRule>
  </conditionalFormatting>
  <conditionalFormatting sqref="C27">
    <cfRule type="cellIs" dxfId="1854" priority="3905" operator="between">
      <formula>0.00000001</formula>
      <formula>1</formula>
    </cfRule>
  </conditionalFormatting>
  <conditionalFormatting sqref="C25">
    <cfRule type="cellIs" dxfId="1853" priority="3863" operator="between">
      <formula>0.00000001</formula>
      <formula>1</formula>
    </cfRule>
  </conditionalFormatting>
  <conditionalFormatting sqref="C25">
    <cfRule type="cellIs" dxfId="1852" priority="3866" operator="between">
      <formula>0.00000001</formula>
      <formula>1</formula>
    </cfRule>
  </conditionalFormatting>
  <conditionalFormatting sqref="C27">
    <cfRule type="cellIs" dxfId="1851" priority="3861" operator="between">
      <formula>0.00000001</formula>
      <formula>1</formula>
    </cfRule>
  </conditionalFormatting>
  <conditionalFormatting sqref="C27">
    <cfRule type="cellIs" dxfId="1850" priority="3859" operator="between">
      <formula>0.00000001</formula>
      <formula>1</formula>
    </cfRule>
  </conditionalFormatting>
  <conditionalFormatting sqref="C27">
    <cfRule type="cellIs" dxfId="1849" priority="3853" operator="between">
      <formula>0.00000001</formula>
      <formula>1</formula>
    </cfRule>
  </conditionalFormatting>
  <conditionalFormatting sqref="C25">
    <cfRule type="cellIs" dxfId="1848" priority="3865" operator="between">
      <formula>0.00000001</formula>
      <formula>1</formula>
    </cfRule>
  </conditionalFormatting>
  <conditionalFormatting sqref="C25">
    <cfRule type="cellIs" dxfId="1847" priority="3927" operator="between">
      <formula>0.00000001</formula>
      <formula>1</formula>
    </cfRule>
  </conditionalFormatting>
  <conditionalFormatting sqref="I25">
    <cfRule type="cellIs" dxfId="1846" priority="3926" operator="between">
      <formula>0.000001</formula>
      <formula>1</formula>
    </cfRule>
  </conditionalFormatting>
  <conditionalFormatting sqref="G25">
    <cfRule type="cellIs" dxfId="1845" priority="3925" operator="between">
      <formula>0.00000001</formula>
      <formula>1</formula>
    </cfRule>
  </conditionalFormatting>
  <conditionalFormatting sqref="C25">
    <cfRule type="cellIs" dxfId="1844" priority="3924" operator="between">
      <formula>0.00000001</formula>
      <formula>1</formula>
    </cfRule>
  </conditionalFormatting>
  <conditionalFormatting sqref="C25">
    <cfRule type="cellIs" dxfId="1843" priority="3922" operator="between">
      <formula>0.00000001</formula>
      <formula>1</formula>
    </cfRule>
  </conditionalFormatting>
  <conditionalFormatting sqref="C25">
    <cfRule type="cellIs" dxfId="1842" priority="3920" operator="between">
      <formula>0.00000001</formula>
      <formula>1</formula>
    </cfRule>
  </conditionalFormatting>
  <conditionalFormatting sqref="C25">
    <cfRule type="cellIs" dxfId="1841" priority="3923" operator="between">
      <formula>0.00000001</formula>
      <formula>1</formula>
    </cfRule>
  </conditionalFormatting>
  <conditionalFormatting sqref="C25">
    <cfRule type="cellIs" dxfId="1840" priority="3921" operator="between">
      <formula>0.00000001</formula>
      <formula>1</formula>
    </cfRule>
  </conditionalFormatting>
  <conditionalFormatting sqref="I25">
    <cfRule type="cellIs" dxfId="1839" priority="3919" operator="between">
      <formula>0.000001</formula>
      <formula>1</formula>
    </cfRule>
  </conditionalFormatting>
  <conditionalFormatting sqref="C25">
    <cfRule type="cellIs" dxfId="1838" priority="3918" operator="between">
      <formula>0.00000001</formula>
      <formula>1</formula>
    </cfRule>
  </conditionalFormatting>
  <conditionalFormatting sqref="I25">
    <cfRule type="cellIs" dxfId="1837" priority="3917" operator="between">
      <formula>0.000001</formula>
      <formula>1</formula>
    </cfRule>
  </conditionalFormatting>
  <conditionalFormatting sqref="I25">
    <cfRule type="cellIs" dxfId="1836" priority="3915" operator="between">
      <formula>0.000001</formula>
      <formula>1</formula>
    </cfRule>
  </conditionalFormatting>
  <conditionalFormatting sqref="C25">
    <cfRule type="cellIs" dxfId="1835" priority="3916" operator="between">
      <formula>0.00000001</formula>
      <formula>1</formula>
    </cfRule>
  </conditionalFormatting>
  <conditionalFormatting sqref="I25">
    <cfRule type="cellIs" dxfId="1834" priority="3913" operator="between">
      <formula>0.000001</formula>
      <formula>1</formula>
    </cfRule>
  </conditionalFormatting>
  <conditionalFormatting sqref="C25">
    <cfRule type="cellIs" dxfId="1833" priority="3914" operator="between">
      <formula>0.00000001</formula>
      <formula>1</formula>
    </cfRule>
  </conditionalFormatting>
  <conditionalFormatting sqref="C25">
    <cfRule type="cellIs" dxfId="1832" priority="3912" operator="between">
      <formula>0.00000001</formula>
      <formula>1</formula>
    </cfRule>
  </conditionalFormatting>
  <conditionalFormatting sqref="I25">
    <cfRule type="cellIs" dxfId="1831" priority="3911" operator="between">
      <formula>0.000001</formula>
      <formula>1</formula>
    </cfRule>
  </conditionalFormatting>
  <conditionalFormatting sqref="C27">
    <cfRule type="cellIs" dxfId="1830" priority="3910" operator="between">
      <formula>0.00000001</formula>
      <formula>1</formula>
    </cfRule>
  </conditionalFormatting>
  <conditionalFormatting sqref="C27">
    <cfRule type="cellIs" dxfId="1829" priority="3908" operator="between">
      <formula>0.00000001</formula>
      <formula>1</formula>
    </cfRule>
  </conditionalFormatting>
  <conditionalFormatting sqref="C27">
    <cfRule type="cellIs" dxfId="1828" priority="3906" operator="between">
      <formula>0.00000001</formula>
      <formula>1</formula>
    </cfRule>
  </conditionalFormatting>
  <conditionalFormatting sqref="C27">
    <cfRule type="cellIs" dxfId="1827" priority="3904" operator="between">
      <formula>0.00000001</formula>
      <formula>1</formula>
    </cfRule>
  </conditionalFormatting>
  <conditionalFormatting sqref="C27">
    <cfRule type="cellIs" dxfId="1826" priority="3903" operator="between">
      <formula>0.00000001</formula>
      <formula>1</formula>
    </cfRule>
  </conditionalFormatting>
  <conditionalFormatting sqref="C27">
    <cfRule type="cellIs" dxfId="1825" priority="3886" operator="between">
      <formula>0.00000001</formula>
      <formula>1</formula>
    </cfRule>
  </conditionalFormatting>
  <conditionalFormatting sqref="C27">
    <cfRule type="cellIs" dxfId="1824" priority="3902" operator="between">
      <formula>0.00000001</formula>
      <formula>1</formula>
    </cfRule>
  </conditionalFormatting>
  <conditionalFormatting sqref="I27">
    <cfRule type="cellIs" dxfId="1823" priority="3901" operator="between">
      <formula>0.000001</formula>
      <formula>1</formula>
    </cfRule>
  </conditionalFormatting>
  <conditionalFormatting sqref="C27">
    <cfRule type="cellIs" dxfId="1822" priority="3900" operator="between">
      <formula>0.00000001</formula>
      <formula>1</formula>
    </cfRule>
  </conditionalFormatting>
  <conditionalFormatting sqref="I27">
    <cfRule type="cellIs" dxfId="1821" priority="3899" operator="between">
      <formula>0.000001</formula>
      <formula>1</formula>
    </cfRule>
  </conditionalFormatting>
  <conditionalFormatting sqref="I27">
    <cfRule type="cellIs" dxfId="1820" priority="3891" operator="between">
      <formula>0.000001</formula>
      <formula>1</formula>
    </cfRule>
  </conditionalFormatting>
  <conditionalFormatting sqref="I27">
    <cfRule type="cellIs" dxfId="1819" priority="3897" operator="between">
      <formula>0.000001</formula>
      <formula>1</formula>
    </cfRule>
  </conditionalFormatting>
  <conditionalFormatting sqref="C27">
    <cfRule type="cellIs" dxfId="1818" priority="3898" operator="between">
      <formula>0.00000001</formula>
      <formula>1</formula>
    </cfRule>
  </conditionalFormatting>
  <conditionalFormatting sqref="I27">
    <cfRule type="cellIs" dxfId="1817" priority="3895" operator="between">
      <formula>0.000001</formula>
      <formula>1</formula>
    </cfRule>
  </conditionalFormatting>
  <conditionalFormatting sqref="C27">
    <cfRule type="cellIs" dxfId="1816" priority="3896" operator="between">
      <formula>0.00000001</formula>
      <formula>1</formula>
    </cfRule>
  </conditionalFormatting>
  <conditionalFormatting sqref="C27">
    <cfRule type="cellIs" dxfId="1815" priority="3894" operator="between">
      <formula>0.00000001</formula>
      <formula>1</formula>
    </cfRule>
  </conditionalFormatting>
  <conditionalFormatting sqref="I27">
    <cfRule type="cellIs" dxfId="1814" priority="3893" operator="between">
      <formula>0.000001</formula>
      <formula>1</formula>
    </cfRule>
  </conditionalFormatting>
  <conditionalFormatting sqref="C27">
    <cfRule type="cellIs" dxfId="1813" priority="3892" operator="between">
      <formula>0.00000001</formula>
      <formula>1</formula>
    </cfRule>
  </conditionalFormatting>
  <conditionalFormatting sqref="I27">
    <cfRule type="cellIs" dxfId="1812" priority="3889" operator="between">
      <formula>0.000001</formula>
      <formula>1</formula>
    </cfRule>
  </conditionalFormatting>
  <conditionalFormatting sqref="C27">
    <cfRule type="cellIs" dxfId="1811" priority="3890" operator="between">
      <formula>0.00000001</formula>
      <formula>1</formula>
    </cfRule>
  </conditionalFormatting>
  <conditionalFormatting sqref="C27">
    <cfRule type="cellIs" dxfId="1810" priority="3888" operator="between">
      <formula>0.00000001</formula>
      <formula>1</formula>
    </cfRule>
  </conditionalFormatting>
  <conditionalFormatting sqref="I27">
    <cfRule type="cellIs" dxfId="1809" priority="3887" operator="between">
      <formula>0.000001</formula>
      <formula>1</formula>
    </cfRule>
  </conditionalFormatting>
  <conditionalFormatting sqref="C27">
    <cfRule type="cellIs" dxfId="1808" priority="3885" operator="between">
      <formula>0.00000001</formula>
      <formula>1</formula>
    </cfRule>
  </conditionalFormatting>
  <conditionalFormatting sqref="C25">
    <cfRule type="cellIs" dxfId="1807" priority="3868" operator="between">
      <formula>0.00000001</formula>
      <formula>1</formula>
    </cfRule>
  </conditionalFormatting>
  <conditionalFormatting sqref="C25">
    <cfRule type="cellIs" dxfId="1806" priority="3869" operator="between">
      <formula>0.00000001</formula>
      <formula>1</formula>
    </cfRule>
  </conditionalFormatting>
  <conditionalFormatting sqref="C25">
    <cfRule type="cellIs" dxfId="1805" priority="3867" operator="between">
      <formula>0.00000001</formula>
      <formula>1</formula>
    </cfRule>
  </conditionalFormatting>
  <conditionalFormatting sqref="C25">
    <cfRule type="cellIs" dxfId="1804" priority="3864" operator="between">
      <formula>0.00000001</formula>
      <formula>1</formula>
    </cfRule>
  </conditionalFormatting>
  <conditionalFormatting sqref="C27">
    <cfRule type="cellIs" dxfId="1803" priority="3860" operator="between">
      <formula>0.00000001</formula>
      <formula>1</formula>
    </cfRule>
  </conditionalFormatting>
  <conditionalFormatting sqref="C27">
    <cfRule type="cellIs" dxfId="1802" priority="3857" operator="between">
      <formula>0.00000001</formula>
      <formula>1</formula>
    </cfRule>
  </conditionalFormatting>
  <conditionalFormatting sqref="C27">
    <cfRule type="cellIs" dxfId="1801" priority="3854" operator="between">
      <formula>0.00000001</formula>
      <formula>1</formula>
    </cfRule>
  </conditionalFormatting>
  <conditionalFormatting sqref="C27">
    <cfRule type="cellIs" dxfId="1800" priority="3852" operator="between">
      <formula>0.00000001</formula>
      <formula>1</formula>
    </cfRule>
  </conditionalFormatting>
  <conditionalFormatting sqref="C27">
    <cfRule type="cellIs" dxfId="1799" priority="3835" operator="between">
      <formula>0.00000001</formula>
      <formula>1</formula>
    </cfRule>
  </conditionalFormatting>
  <conditionalFormatting sqref="I25">
    <cfRule type="cellIs" dxfId="1798" priority="3832" operator="between">
      <formula>0.000001</formula>
      <formula>1</formula>
    </cfRule>
  </conditionalFormatting>
  <conditionalFormatting sqref="I25">
    <cfRule type="cellIs" dxfId="1797" priority="3830" operator="between">
      <formula>0.000001</formula>
      <formula>1</formula>
    </cfRule>
  </conditionalFormatting>
  <conditionalFormatting sqref="C25">
    <cfRule type="cellIs" dxfId="1796" priority="3815" operator="between">
      <formula>0.00000001</formula>
      <formula>1</formula>
    </cfRule>
  </conditionalFormatting>
  <conditionalFormatting sqref="I25">
    <cfRule type="cellIs" dxfId="1795" priority="3827" operator="between">
      <formula>0.000001</formula>
      <formula>1</formula>
    </cfRule>
  </conditionalFormatting>
  <conditionalFormatting sqref="C25">
    <cfRule type="cellIs" dxfId="1794" priority="3828" operator="between">
      <formula>0.00000001</formula>
      <formula>1</formula>
    </cfRule>
  </conditionalFormatting>
  <conditionalFormatting sqref="I25">
    <cfRule type="cellIs" dxfId="1793" priority="3825" operator="between">
      <formula>0.000001</formula>
      <formula>1</formula>
    </cfRule>
  </conditionalFormatting>
  <conditionalFormatting sqref="C25">
    <cfRule type="cellIs" dxfId="1792" priority="3826" operator="between">
      <formula>0.00000001</formula>
      <formula>1</formula>
    </cfRule>
  </conditionalFormatting>
  <conditionalFormatting sqref="C25">
    <cfRule type="cellIs" dxfId="1791" priority="3824" operator="between">
      <formula>0.00000001</formula>
      <formula>1</formula>
    </cfRule>
  </conditionalFormatting>
  <conditionalFormatting sqref="I25">
    <cfRule type="cellIs" dxfId="1790" priority="3823" operator="between">
      <formula>0.000001</formula>
      <formula>1</formula>
    </cfRule>
  </conditionalFormatting>
  <conditionalFormatting sqref="C27">
    <cfRule type="cellIs" dxfId="1789" priority="3822" operator="between">
      <formula>0.00000001</formula>
      <formula>1</formula>
    </cfRule>
  </conditionalFormatting>
  <conditionalFormatting sqref="I25">
    <cfRule type="cellIs" dxfId="1788" priority="3818" operator="between">
      <formula>0.000001</formula>
      <formula>1</formula>
    </cfRule>
  </conditionalFormatting>
  <conditionalFormatting sqref="C25">
    <cfRule type="cellIs" dxfId="1787" priority="3819" operator="between">
      <formula>0.00000001</formula>
      <formula>1</formula>
    </cfRule>
  </conditionalFormatting>
  <conditionalFormatting sqref="C25">
    <cfRule type="cellIs" dxfId="1786" priority="3817" operator="between">
      <formula>0.00000001</formula>
      <formula>1</formula>
    </cfRule>
  </conditionalFormatting>
  <conditionalFormatting sqref="I25">
    <cfRule type="cellIs" dxfId="1785" priority="3816" operator="between">
      <formula>0.000001</formula>
      <formula>1</formula>
    </cfRule>
  </conditionalFormatting>
  <conditionalFormatting sqref="C25">
    <cfRule type="cellIs" dxfId="1784" priority="3814" operator="between">
      <formula>0.00000001</formula>
      <formula>1</formula>
    </cfRule>
  </conditionalFormatting>
  <conditionalFormatting sqref="E25">
    <cfRule type="cellIs" dxfId="1783" priority="3329" operator="between">
      <formula>0.00000001</formula>
      <formula>1</formula>
    </cfRule>
  </conditionalFormatting>
  <conditionalFormatting sqref="C25">
    <cfRule type="cellIs" dxfId="1782" priority="3333" operator="between">
      <formula>0.00000001</formula>
      <formula>1</formula>
    </cfRule>
  </conditionalFormatting>
  <conditionalFormatting sqref="C25">
    <cfRule type="cellIs" dxfId="1781" priority="3331" operator="between">
      <formula>0.00000001</formula>
      <formula>1</formula>
    </cfRule>
  </conditionalFormatting>
  <conditionalFormatting sqref="H25">
    <cfRule type="cellIs" dxfId="1780" priority="3752" operator="between">
      <formula>0.000001</formula>
      <formula>1</formula>
    </cfRule>
  </conditionalFormatting>
  <conditionalFormatting sqref="G20">
    <cfRule type="cellIs" dxfId="1779" priority="3699" operator="between">
      <formula>0.00000001</formula>
      <formula>1</formula>
    </cfRule>
  </conditionalFormatting>
  <conditionalFormatting sqref="C20">
    <cfRule type="cellIs" dxfId="1778" priority="3698" operator="between">
      <formula>0.00000001</formula>
      <formula>1</formula>
    </cfRule>
  </conditionalFormatting>
  <conditionalFormatting sqref="C20">
    <cfRule type="cellIs" dxfId="1777" priority="3697" operator="between">
      <formula>0.00000001</formula>
      <formula>1</formula>
    </cfRule>
  </conditionalFormatting>
  <conditionalFormatting sqref="C25">
    <cfRule type="cellIs" dxfId="1776" priority="2731" operator="between">
      <formula>0.00000001</formula>
      <formula>1</formula>
    </cfRule>
  </conditionalFormatting>
  <conditionalFormatting sqref="C25">
    <cfRule type="cellIs" dxfId="1775" priority="2729" operator="between">
      <formula>0.00000001</formula>
      <formula>1</formula>
    </cfRule>
  </conditionalFormatting>
  <conditionalFormatting sqref="C25">
    <cfRule type="cellIs" dxfId="1774" priority="2727" operator="between">
      <formula>0.00000001</formula>
      <formula>1</formula>
    </cfRule>
  </conditionalFormatting>
  <conditionalFormatting sqref="C25">
    <cfRule type="cellIs" dxfId="1773" priority="2725" operator="between">
      <formula>0.00000001</formula>
      <formula>1</formula>
    </cfRule>
  </conditionalFormatting>
  <conditionalFormatting sqref="C25">
    <cfRule type="cellIs" dxfId="1772" priority="2723" operator="between">
      <formula>0.00000001</formula>
      <formula>1</formula>
    </cfRule>
  </conditionalFormatting>
  <conditionalFormatting sqref="E8">
    <cfRule type="cellIs" dxfId="1771" priority="3734" operator="between">
      <formula>0.00000001</formula>
      <formula>1</formula>
    </cfRule>
  </conditionalFormatting>
  <conditionalFormatting sqref="G8">
    <cfRule type="cellIs" dxfId="1770" priority="3733" operator="between">
      <formula>0.00000001</formula>
      <formula>1</formula>
    </cfRule>
  </conditionalFormatting>
  <conditionalFormatting sqref="E8">
    <cfRule type="cellIs" dxfId="1769" priority="3732" operator="between">
      <formula>0.00000001</formula>
      <formula>1</formula>
    </cfRule>
  </conditionalFormatting>
  <conditionalFormatting sqref="G8">
    <cfRule type="cellIs" dxfId="1768" priority="3731" operator="between">
      <formula>0.00000001</formula>
      <formula>1</formula>
    </cfRule>
  </conditionalFormatting>
  <conditionalFormatting sqref="C13">
    <cfRule type="cellIs" dxfId="1767" priority="3730" operator="between">
      <formula>0.00000001</formula>
      <formula>1</formula>
    </cfRule>
  </conditionalFormatting>
  <conditionalFormatting sqref="C13">
    <cfRule type="cellIs" dxfId="1766" priority="3729" operator="between">
      <formula>0.00000001</formula>
      <formula>1</formula>
    </cfRule>
  </conditionalFormatting>
  <conditionalFormatting sqref="E13">
    <cfRule type="cellIs" dxfId="1765" priority="3728" operator="between">
      <formula>0.00000001</formula>
      <formula>1</formula>
    </cfRule>
  </conditionalFormatting>
  <conditionalFormatting sqref="E13">
    <cfRule type="cellIs" dxfId="1764" priority="3724" operator="between">
      <formula>0.00000001</formula>
      <formula>1</formula>
    </cfRule>
  </conditionalFormatting>
  <conditionalFormatting sqref="C8">
    <cfRule type="cellIs" dxfId="1763" priority="3721" operator="between">
      <formula>0.00000001</formula>
      <formula>1</formula>
    </cfRule>
  </conditionalFormatting>
  <conditionalFormatting sqref="C8">
    <cfRule type="cellIs" dxfId="1762" priority="3722" operator="between">
      <formula>0.00000001</formula>
      <formula>1</formula>
    </cfRule>
  </conditionalFormatting>
  <conditionalFormatting sqref="C27">
    <cfRule type="cellIs" dxfId="1761" priority="2389" operator="between">
      <formula>0.00000001</formula>
      <formula>1</formula>
    </cfRule>
  </conditionalFormatting>
  <conditionalFormatting sqref="C27">
    <cfRule type="cellIs" dxfId="1760" priority="2394" operator="between">
      <formula>0.00000001</formula>
      <formula>1</formula>
    </cfRule>
  </conditionalFormatting>
  <conditionalFormatting sqref="E20">
    <cfRule type="cellIs" dxfId="1759" priority="3702" operator="between">
      <formula>0.00000001</formula>
      <formula>1</formula>
    </cfRule>
  </conditionalFormatting>
  <conditionalFormatting sqref="G20">
    <cfRule type="cellIs" dxfId="1758" priority="3701" operator="between">
      <formula>0.00000001</formula>
      <formula>1</formula>
    </cfRule>
  </conditionalFormatting>
  <conditionalFormatting sqref="E20">
    <cfRule type="cellIs" dxfId="1757" priority="3700" operator="between">
      <formula>0.00000001</formula>
      <formula>1</formula>
    </cfRule>
  </conditionalFormatting>
  <conditionalFormatting sqref="C27">
    <cfRule type="cellIs" dxfId="1756" priority="3627" operator="between">
      <formula>0.00000001</formula>
      <formula>1</formula>
    </cfRule>
  </conditionalFormatting>
  <conditionalFormatting sqref="C27">
    <cfRule type="cellIs" dxfId="1755" priority="3628" operator="between">
      <formula>0.00000001</formula>
      <formula>1</formula>
    </cfRule>
  </conditionalFormatting>
  <conditionalFormatting sqref="C27">
    <cfRule type="cellIs" dxfId="1754" priority="3686" operator="between">
      <formula>0.00000001</formula>
      <formula>1</formula>
    </cfRule>
  </conditionalFormatting>
  <conditionalFormatting sqref="C27">
    <cfRule type="cellIs" dxfId="1753" priority="3626" operator="between">
      <formula>0.00000001</formula>
      <formula>1</formula>
    </cfRule>
  </conditionalFormatting>
  <conditionalFormatting sqref="C27">
    <cfRule type="cellIs" dxfId="1752" priority="3625" operator="between">
      <formula>0.00000001</formula>
      <formula>1</formula>
    </cfRule>
  </conditionalFormatting>
  <conditionalFormatting sqref="C27">
    <cfRule type="cellIs" dxfId="1751" priority="3623" operator="between">
      <formula>0.00000001</formula>
      <formula>1</formula>
    </cfRule>
  </conditionalFormatting>
  <conditionalFormatting sqref="C27">
    <cfRule type="cellIs" dxfId="1750" priority="3621" operator="between">
      <formula>0.00000001</formula>
      <formula>1</formula>
    </cfRule>
  </conditionalFormatting>
  <conditionalFormatting sqref="C27">
    <cfRule type="cellIs" dxfId="1749" priority="3685" operator="between">
      <formula>0.00000001</formula>
      <formula>1</formula>
    </cfRule>
  </conditionalFormatting>
  <conditionalFormatting sqref="E27">
    <cfRule type="cellIs" dxfId="1748" priority="3684" operator="between">
      <formula>0.00000001</formula>
      <formula>1</formula>
    </cfRule>
  </conditionalFormatting>
  <conditionalFormatting sqref="C27">
    <cfRule type="cellIs" dxfId="1747" priority="3688" operator="between">
      <formula>0.00000001</formula>
      <formula>1</formula>
    </cfRule>
  </conditionalFormatting>
  <conditionalFormatting sqref="C27">
    <cfRule type="cellIs" dxfId="1746" priority="3687" operator="between">
      <formula>0.00000001</formula>
      <formula>1</formula>
    </cfRule>
  </conditionalFormatting>
  <conditionalFormatting sqref="I27">
    <cfRule type="cellIs" dxfId="1745" priority="3683" operator="between">
      <formula>0.000001</formula>
      <formula>1</formula>
    </cfRule>
  </conditionalFormatting>
  <conditionalFormatting sqref="I27">
    <cfRule type="cellIs" dxfId="1744" priority="3682" operator="between">
      <formula>0.000001</formula>
      <formula>1</formula>
    </cfRule>
  </conditionalFormatting>
  <conditionalFormatting sqref="C27">
    <cfRule type="cellIs" dxfId="1743" priority="3681" operator="between">
      <formula>0.00000001</formula>
      <formula>1</formula>
    </cfRule>
  </conditionalFormatting>
  <conditionalFormatting sqref="I27">
    <cfRule type="cellIs" dxfId="1742" priority="3680" operator="between">
      <formula>0.000001</formula>
      <formula>1</formula>
    </cfRule>
  </conditionalFormatting>
  <conditionalFormatting sqref="C27">
    <cfRule type="cellIs" dxfId="1741" priority="3679" operator="between">
      <formula>0.00000001</formula>
      <formula>1</formula>
    </cfRule>
  </conditionalFormatting>
  <conditionalFormatting sqref="I27">
    <cfRule type="cellIs" dxfId="1740" priority="3678" operator="between">
      <formula>0.000001</formula>
      <formula>1</formula>
    </cfRule>
  </conditionalFormatting>
  <conditionalFormatting sqref="C27">
    <cfRule type="cellIs" dxfId="1739" priority="3677" operator="between">
      <formula>0.00000001</formula>
      <formula>1</formula>
    </cfRule>
  </conditionalFormatting>
  <conditionalFormatting sqref="I27">
    <cfRule type="cellIs" dxfId="1738" priority="3676" operator="between">
      <formula>0.000001</formula>
      <formula>1</formula>
    </cfRule>
  </conditionalFormatting>
  <conditionalFormatting sqref="I27">
    <cfRule type="cellIs" dxfId="1737" priority="3674" operator="between">
      <formula>0.000001</formula>
      <formula>1</formula>
    </cfRule>
  </conditionalFormatting>
  <conditionalFormatting sqref="C27">
    <cfRule type="cellIs" dxfId="1736" priority="3675" operator="between">
      <formula>0.00000001</formula>
      <formula>1</formula>
    </cfRule>
  </conditionalFormatting>
  <conditionalFormatting sqref="G27">
    <cfRule type="cellIs" dxfId="1735" priority="3673" operator="between">
      <formula>0.00000001</formula>
      <formula>1</formula>
    </cfRule>
  </conditionalFormatting>
  <conditionalFormatting sqref="C27">
    <cfRule type="cellIs" dxfId="1734" priority="3587" operator="between">
      <formula>0.00000001</formula>
      <formula>1</formula>
    </cfRule>
  </conditionalFormatting>
  <conditionalFormatting sqref="C27">
    <cfRule type="cellIs" dxfId="1733" priority="3586" operator="between">
      <formula>0.00000001</formula>
      <formula>1</formula>
    </cfRule>
  </conditionalFormatting>
  <conditionalFormatting sqref="C27">
    <cfRule type="cellIs" dxfId="1732" priority="3653" operator="between">
      <formula>0.00000001</formula>
      <formula>1</formula>
    </cfRule>
  </conditionalFormatting>
  <conditionalFormatting sqref="I27">
    <cfRule type="cellIs" dxfId="1731" priority="3652" operator="between">
      <formula>0.000001</formula>
      <formula>1</formula>
    </cfRule>
  </conditionalFormatting>
  <conditionalFormatting sqref="C27">
    <cfRule type="cellIs" dxfId="1730" priority="3651" operator="between">
      <formula>0.00000001</formula>
      <formula>1</formula>
    </cfRule>
  </conditionalFormatting>
  <conditionalFormatting sqref="I27">
    <cfRule type="cellIs" dxfId="1729" priority="3650" operator="between">
      <formula>0.000001</formula>
      <formula>1</formula>
    </cfRule>
  </conditionalFormatting>
  <conditionalFormatting sqref="I27">
    <cfRule type="cellIs" dxfId="1728" priority="3648" operator="between">
      <formula>0.000001</formula>
      <formula>1</formula>
    </cfRule>
  </conditionalFormatting>
  <conditionalFormatting sqref="C27">
    <cfRule type="cellIs" dxfId="1727" priority="3649" operator="between">
      <formula>0.00000001</formula>
      <formula>1</formula>
    </cfRule>
  </conditionalFormatting>
  <conditionalFormatting sqref="I27">
    <cfRule type="cellIs" dxfId="1726" priority="3646" operator="between">
      <formula>0.000001</formula>
      <formula>1</formula>
    </cfRule>
  </conditionalFormatting>
  <conditionalFormatting sqref="C27">
    <cfRule type="cellIs" dxfId="1725" priority="3647" operator="between">
      <formula>0.00000001</formula>
      <formula>1</formula>
    </cfRule>
  </conditionalFormatting>
  <conditionalFormatting sqref="C27">
    <cfRule type="cellIs" dxfId="1724" priority="3645" operator="between">
      <formula>0.00000001</formula>
      <formula>1</formula>
    </cfRule>
  </conditionalFormatting>
  <conditionalFormatting sqref="I27">
    <cfRule type="cellIs" dxfId="1723" priority="3644" operator="between">
      <formula>0.000001</formula>
      <formula>1</formula>
    </cfRule>
  </conditionalFormatting>
  <conditionalFormatting sqref="I27">
    <cfRule type="cellIs" dxfId="1722" priority="3642" operator="between">
      <formula>0.000001</formula>
      <formula>1</formula>
    </cfRule>
  </conditionalFormatting>
  <conditionalFormatting sqref="C27">
    <cfRule type="cellIs" dxfId="1721" priority="3643" operator="between">
      <formula>0.00000001</formula>
      <formula>1</formula>
    </cfRule>
  </conditionalFormatting>
  <conditionalFormatting sqref="I27">
    <cfRule type="cellIs" dxfId="1720" priority="3640" operator="between">
      <formula>0.000001</formula>
      <formula>1</formula>
    </cfRule>
  </conditionalFormatting>
  <conditionalFormatting sqref="C27">
    <cfRule type="cellIs" dxfId="1719" priority="3641" operator="between">
      <formula>0.00000001</formula>
      <formula>1</formula>
    </cfRule>
  </conditionalFormatting>
  <conditionalFormatting sqref="C27">
    <cfRule type="cellIs" dxfId="1718" priority="3639" operator="between">
      <formula>0.00000001</formula>
      <formula>1</formula>
    </cfRule>
  </conditionalFormatting>
  <conditionalFormatting sqref="I27">
    <cfRule type="cellIs" dxfId="1717" priority="3638" operator="between">
      <formula>0.000001</formula>
      <formula>1</formula>
    </cfRule>
  </conditionalFormatting>
  <conditionalFormatting sqref="C27">
    <cfRule type="cellIs" dxfId="1716" priority="3636" operator="between">
      <formula>0.00000001</formula>
      <formula>1</formula>
    </cfRule>
  </conditionalFormatting>
  <conditionalFormatting sqref="C27">
    <cfRule type="cellIs" dxfId="1715" priority="3637" operator="between">
      <formula>0.00000001</formula>
      <formula>1</formula>
    </cfRule>
  </conditionalFormatting>
  <conditionalFormatting sqref="C27">
    <cfRule type="cellIs" dxfId="1714" priority="3581" operator="between">
      <formula>0.00000001</formula>
      <formula>1</formula>
    </cfRule>
  </conditionalFormatting>
  <conditionalFormatting sqref="C25">
    <cfRule type="cellIs" dxfId="1713" priority="3633" operator="between">
      <formula>0.00000001</formula>
      <formula>1</formula>
    </cfRule>
  </conditionalFormatting>
  <conditionalFormatting sqref="C25">
    <cfRule type="cellIs" dxfId="1712" priority="3635" operator="between">
      <formula>0.00000001</formula>
      <formula>1</formula>
    </cfRule>
  </conditionalFormatting>
  <conditionalFormatting sqref="C27">
    <cfRule type="cellIs" dxfId="1711" priority="3582" operator="between">
      <formula>0.00000001</formula>
      <formula>1</formula>
    </cfRule>
  </conditionalFormatting>
  <conditionalFormatting sqref="C27">
    <cfRule type="cellIs" dxfId="1710" priority="3585" operator="between">
      <formula>0.00000001</formula>
      <formula>1</formula>
    </cfRule>
  </conditionalFormatting>
  <conditionalFormatting sqref="C27">
    <cfRule type="cellIs" dxfId="1709" priority="3632" operator="between">
      <formula>0.00000001</formula>
      <formula>1</formula>
    </cfRule>
  </conditionalFormatting>
  <conditionalFormatting sqref="I27">
    <cfRule type="cellIs" dxfId="1708" priority="3631" operator="between">
      <formula>0.000001</formula>
      <formula>1</formula>
    </cfRule>
  </conditionalFormatting>
  <conditionalFormatting sqref="G27">
    <cfRule type="cellIs" dxfId="1707" priority="3630" operator="between">
      <formula>0.00000001</formula>
      <formula>1</formula>
    </cfRule>
  </conditionalFormatting>
  <conditionalFormatting sqref="C27">
    <cfRule type="cellIs" dxfId="1706" priority="3584" operator="between">
      <formula>0.00000001</formula>
      <formula>1</formula>
    </cfRule>
  </conditionalFormatting>
  <conditionalFormatting sqref="C25">
    <cfRule type="cellIs" dxfId="1705" priority="3634" operator="between">
      <formula>0.00000001</formula>
      <formula>1</formula>
    </cfRule>
  </conditionalFormatting>
  <conditionalFormatting sqref="C27">
    <cfRule type="cellIs" dxfId="1704" priority="3629" operator="between">
      <formula>0.00000001</formula>
      <formula>1</formula>
    </cfRule>
  </conditionalFormatting>
  <conditionalFormatting sqref="I27">
    <cfRule type="cellIs" dxfId="1703" priority="3624" operator="between">
      <formula>0.000001</formula>
      <formula>1</formula>
    </cfRule>
  </conditionalFormatting>
  <conditionalFormatting sqref="I27">
    <cfRule type="cellIs" dxfId="1702" priority="3622" operator="between">
      <formula>0.000001</formula>
      <formula>1</formula>
    </cfRule>
  </conditionalFormatting>
  <conditionalFormatting sqref="I27">
    <cfRule type="cellIs" dxfId="1701" priority="3620" operator="between">
      <formula>0.000001</formula>
      <formula>1</formula>
    </cfRule>
  </conditionalFormatting>
  <conditionalFormatting sqref="I27">
    <cfRule type="cellIs" dxfId="1700" priority="3618" operator="between">
      <formula>0.000001</formula>
      <formula>1</formula>
    </cfRule>
  </conditionalFormatting>
  <conditionalFormatting sqref="C27">
    <cfRule type="cellIs" dxfId="1699" priority="3619" operator="between">
      <formula>0.00000001</formula>
      <formula>1</formula>
    </cfRule>
  </conditionalFormatting>
  <conditionalFormatting sqref="C27">
    <cfRule type="cellIs" dxfId="1698" priority="3617" operator="between">
      <formula>0.00000001</formula>
      <formula>1</formula>
    </cfRule>
  </conditionalFormatting>
  <conditionalFormatting sqref="I27">
    <cfRule type="cellIs" dxfId="1697" priority="3616" operator="between">
      <formula>0.000001</formula>
      <formula>1</formula>
    </cfRule>
  </conditionalFormatting>
  <conditionalFormatting sqref="C27">
    <cfRule type="cellIs" dxfId="1696" priority="3588" operator="between">
      <formula>0.00000001</formula>
      <formula>1</formula>
    </cfRule>
  </conditionalFormatting>
  <conditionalFormatting sqref="C27">
    <cfRule type="cellIs" dxfId="1695" priority="3583" operator="between">
      <formula>0.00000001</formula>
      <formula>1</formula>
    </cfRule>
  </conditionalFormatting>
  <conditionalFormatting sqref="C22">
    <cfRule type="cellIs" dxfId="1694" priority="3138" operator="between">
      <formula>0.00000001</formula>
      <formula>1</formula>
    </cfRule>
  </conditionalFormatting>
  <conditionalFormatting sqref="I25">
    <cfRule type="cellIs" dxfId="1693" priority="3112" operator="between">
      <formula>0.000001</formula>
      <formula>1</formula>
    </cfRule>
  </conditionalFormatting>
  <conditionalFormatting sqref="C22">
    <cfRule type="cellIs" dxfId="1692" priority="3136" operator="between">
      <formula>0.00000001</formula>
      <formula>1</formula>
    </cfRule>
  </conditionalFormatting>
  <conditionalFormatting sqref="I25">
    <cfRule type="cellIs" dxfId="1691" priority="3106" operator="between">
      <formula>0.000001</formula>
      <formula>1</formula>
    </cfRule>
  </conditionalFormatting>
  <conditionalFormatting sqref="C22">
    <cfRule type="cellIs" dxfId="1690" priority="3130" operator="between">
      <formula>0.00000001</formula>
      <formula>1</formula>
    </cfRule>
  </conditionalFormatting>
  <conditionalFormatting sqref="C27">
    <cfRule type="cellIs" dxfId="1689" priority="3552" operator="between">
      <formula>0.00000001</formula>
      <formula>1</formula>
    </cfRule>
  </conditionalFormatting>
  <conditionalFormatting sqref="I27">
    <cfRule type="cellIs" dxfId="1688" priority="3551" operator="between">
      <formula>0.000001</formula>
      <formula>1</formula>
    </cfRule>
  </conditionalFormatting>
  <conditionalFormatting sqref="C27">
    <cfRule type="cellIs" dxfId="1687" priority="3550" operator="between">
      <formula>0.00000001</formula>
      <formula>1</formula>
    </cfRule>
  </conditionalFormatting>
  <conditionalFormatting sqref="I27">
    <cfRule type="cellIs" dxfId="1686" priority="3549" operator="between">
      <formula>0.000001</formula>
      <formula>1</formula>
    </cfRule>
  </conditionalFormatting>
  <conditionalFormatting sqref="I27">
    <cfRule type="cellIs" dxfId="1685" priority="3539" operator="between">
      <formula>0.000001</formula>
      <formula>1</formula>
    </cfRule>
  </conditionalFormatting>
  <conditionalFormatting sqref="I27">
    <cfRule type="cellIs" dxfId="1684" priority="3546" operator="between">
      <formula>0.000001</formula>
      <formula>1</formula>
    </cfRule>
  </conditionalFormatting>
  <conditionalFormatting sqref="C27">
    <cfRule type="cellIs" dxfId="1683" priority="3547" operator="between">
      <formula>0.00000001</formula>
      <formula>1</formula>
    </cfRule>
  </conditionalFormatting>
  <conditionalFormatting sqref="I27">
    <cfRule type="cellIs" dxfId="1682" priority="3544" operator="between">
      <formula>0.000001</formula>
      <formula>1</formula>
    </cfRule>
  </conditionalFormatting>
  <conditionalFormatting sqref="C27">
    <cfRule type="cellIs" dxfId="1681" priority="3545" operator="between">
      <formula>0.00000001</formula>
      <formula>1</formula>
    </cfRule>
  </conditionalFormatting>
  <conditionalFormatting sqref="C27">
    <cfRule type="cellIs" dxfId="1680" priority="3543" operator="between">
      <formula>0.00000001</formula>
      <formula>1</formula>
    </cfRule>
  </conditionalFormatting>
  <conditionalFormatting sqref="I27">
    <cfRule type="cellIs" dxfId="1679" priority="3542" operator="between">
      <formula>0.000001</formula>
      <formula>1</formula>
    </cfRule>
  </conditionalFormatting>
  <conditionalFormatting sqref="C27">
    <cfRule type="cellIs" dxfId="1678" priority="3540" operator="between">
      <formula>0.00000001</formula>
      <formula>1</formula>
    </cfRule>
  </conditionalFormatting>
  <conditionalFormatting sqref="C27">
    <cfRule type="cellIs" dxfId="1677" priority="3533" operator="between">
      <formula>0.00000001</formula>
      <formula>1</formula>
    </cfRule>
  </conditionalFormatting>
  <conditionalFormatting sqref="C25">
    <cfRule type="cellIs" dxfId="1676" priority="3107" operator="between">
      <formula>0.00000001</formula>
      <formula>1</formula>
    </cfRule>
  </conditionalFormatting>
  <conditionalFormatting sqref="C25">
    <cfRule type="cellIs" dxfId="1675" priority="3105" operator="between">
      <formula>0.00000001</formula>
      <formula>1</formula>
    </cfRule>
  </conditionalFormatting>
  <conditionalFormatting sqref="I25">
    <cfRule type="cellIs" dxfId="1674" priority="3104" operator="between">
      <formula>0.000001</formula>
      <formula>1</formula>
    </cfRule>
  </conditionalFormatting>
  <conditionalFormatting sqref="G25">
    <cfRule type="cellIs" dxfId="1673" priority="3103" operator="between">
      <formula>0.00000001</formula>
      <formula>1</formula>
    </cfRule>
  </conditionalFormatting>
  <conditionalFormatting sqref="C27">
    <cfRule type="cellIs" dxfId="1672" priority="3428" operator="between">
      <formula>0.00000001</formula>
      <formula>1</formula>
    </cfRule>
  </conditionalFormatting>
  <conditionalFormatting sqref="C27">
    <cfRule type="cellIs" dxfId="1671" priority="3429" operator="between">
      <formula>0.00000001</formula>
      <formula>1</formula>
    </cfRule>
  </conditionalFormatting>
  <conditionalFormatting sqref="H27">
    <cfRule type="cellIs" dxfId="1670" priority="3471" operator="between">
      <formula>0.000001</formula>
      <formula>1</formula>
    </cfRule>
  </conditionalFormatting>
  <conditionalFormatting sqref="C27">
    <cfRule type="cellIs" dxfId="1669" priority="3469" operator="between">
      <formula>0.00000001</formula>
      <formula>1</formula>
    </cfRule>
  </conditionalFormatting>
  <conditionalFormatting sqref="C27">
    <cfRule type="cellIs" dxfId="1668" priority="3470" operator="between">
      <formula>0.00000001</formula>
      <formula>1</formula>
    </cfRule>
  </conditionalFormatting>
  <conditionalFormatting sqref="C27">
    <cfRule type="cellIs" dxfId="1667" priority="3468" operator="between">
      <formula>0.00000001</formula>
      <formula>1</formula>
    </cfRule>
  </conditionalFormatting>
  <conditionalFormatting sqref="C27">
    <cfRule type="cellIs" dxfId="1666" priority="3467" operator="between">
      <formula>0.00000001</formula>
      <formula>1</formula>
    </cfRule>
  </conditionalFormatting>
  <conditionalFormatting sqref="C27">
    <cfRule type="cellIs" dxfId="1665" priority="3445" operator="between">
      <formula>0.00000001</formula>
      <formula>1</formula>
    </cfRule>
  </conditionalFormatting>
  <conditionalFormatting sqref="C27">
    <cfRule type="cellIs" dxfId="1664" priority="3437" operator="between">
      <formula>0.00000001</formula>
      <formula>1</formula>
    </cfRule>
  </conditionalFormatting>
  <conditionalFormatting sqref="C27">
    <cfRule type="cellIs" dxfId="1663" priority="3466" operator="between">
      <formula>0.00000001</formula>
      <formula>1</formula>
    </cfRule>
  </conditionalFormatting>
  <conditionalFormatting sqref="C27">
    <cfRule type="cellIs" dxfId="1662" priority="3465" operator="between">
      <formula>0.00000001</formula>
      <formula>1</formula>
    </cfRule>
  </conditionalFormatting>
  <conditionalFormatting sqref="C27">
    <cfRule type="cellIs" dxfId="1661" priority="3464" operator="between">
      <formula>0.00000001</formula>
      <formula>1</formula>
    </cfRule>
  </conditionalFormatting>
  <conditionalFormatting sqref="C27">
    <cfRule type="cellIs" dxfId="1660" priority="3463" operator="between">
      <formula>0.00000001</formula>
      <formula>1</formula>
    </cfRule>
  </conditionalFormatting>
  <conditionalFormatting sqref="C27">
    <cfRule type="cellIs" dxfId="1659" priority="3034" operator="between">
      <formula>0.00000001</formula>
      <formula>1</formula>
    </cfRule>
  </conditionalFormatting>
  <conditionalFormatting sqref="C27">
    <cfRule type="cellIs" dxfId="1658" priority="3036" operator="between">
      <formula>0.00000001</formula>
      <formula>1</formula>
    </cfRule>
  </conditionalFormatting>
  <conditionalFormatting sqref="I27">
    <cfRule type="cellIs" dxfId="1657" priority="3031" operator="between">
      <formula>0.000001</formula>
      <formula>1</formula>
    </cfRule>
  </conditionalFormatting>
  <conditionalFormatting sqref="C27">
    <cfRule type="cellIs" dxfId="1656" priority="3030" operator="between">
      <formula>0.00000001</formula>
      <formula>1</formula>
    </cfRule>
  </conditionalFormatting>
  <conditionalFormatting sqref="I27">
    <cfRule type="cellIs" dxfId="1655" priority="3029" operator="between">
      <formula>0.000001</formula>
      <formula>1</formula>
    </cfRule>
  </conditionalFormatting>
  <conditionalFormatting sqref="C27">
    <cfRule type="cellIs" dxfId="1654" priority="3028" operator="between">
      <formula>0.00000001</formula>
      <formula>1</formula>
    </cfRule>
  </conditionalFormatting>
  <conditionalFormatting sqref="I27">
    <cfRule type="cellIs" dxfId="1653" priority="3027" operator="between">
      <formula>0.000001</formula>
      <formula>1</formula>
    </cfRule>
  </conditionalFormatting>
  <conditionalFormatting sqref="C27">
    <cfRule type="cellIs" dxfId="1652" priority="3026" operator="between">
      <formula>0.00000001</formula>
      <formula>1</formula>
    </cfRule>
  </conditionalFormatting>
  <conditionalFormatting sqref="I27">
    <cfRule type="cellIs" dxfId="1651" priority="3025" operator="between">
      <formula>0.000001</formula>
      <formula>1</formula>
    </cfRule>
  </conditionalFormatting>
  <conditionalFormatting sqref="C27">
    <cfRule type="cellIs" dxfId="1650" priority="3024" operator="between">
      <formula>0.00000001</formula>
      <formula>1</formula>
    </cfRule>
  </conditionalFormatting>
  <conditionalFormatting sqref="G25">
    <cfRule type="cellIs" dxfId="1649" priority="3446" operator="between">
      <formula>0.00000001</formula>
      <formula>1</formula>
    </cfRule>
  </conditionalFormatting>
  <conditionalFormatting sqref="I27">
    <cfRule type="cellIs" dxfId="1648" priority="3444" operator="between">
      <formula>0.000001</formula>
      <formula>1</formula>
    </cfRule>
  </conditionalFormatting>
  <conditionalFormatting sqref="C27">
    <cfRule type="cellIs" dxfId="1647" priority="3443" operator="between">
      <formula>0.00000001</formula>
      <formula>1</formula>
    </cfRule>
  </conditionalFormatting>
  <conditionalFormatting sqref="I27">
    <cfRule type="cellIs" dxfId="1646" priority="3442" operator="between">
      <formula>0.000001</formula>
      <formula>1</formula>
    </cfRule>
  </conditionalFormatting>
  <conditionalFormatting sqref="I27">
    <cfRule type="cellIs" dxfId="1645" priority="3434" operator="between">
      <formula>0.000001</formula>
      <formula>1</formula>
    </cfRule>
  </conditionalFormatting>
  <conditionalFormatting sqref="I27">
    <cfRule type="cellIs" dxfId="1644" priority="3440" operator="between">
      <formula>0.000001</formula>
      <formula>1</formula>
    </cfRule>
  </conditionalFormatting>
  <conditionalFormatting sqref="C27">
    <cfRule type="cellIs" dxfId="1643" priority="3441" operator="between">
      <formula>0.00000001</formula>
      <formula>1</formula>
    </cfRule>
  </conditionalFormatting>
  <conditionalFormatting sqref="I27">
    <cfRule type="cellIs" dxfId="1642" priority="3438" operator="between">
      <formula>0.000001</formula>
      <formula>1</formula>
    </cfRule>
  </conditionalFormatting>
  <conditionalFormatting sqref="C27">
    <cfRule type="cellIs" dxfId="1641" priority="3439" operator="between">
      <formula>0.00000001</formula>
      <formula>1</formula>
    </cfRule>
  </conditionalFormatting>
  <conditionalFormatting sqref="I27">
    <cfRule type="cellIs" dxfId="1640" priority="3436" operator="between">
      <formula>0.000001</formula>
      <formula>1</formula>
    </cfRule>
  </conditionalFormatting>
  <conditionalFormatting sqref="C27">
    <cfRule type="cellIs" dxfId="1639" priority="3435" operator="between">
      <formula>0.00000001</formula>
      <formula>1</formula>
    </cfRule>
  </conditionalFormatting>
  <conditionalFormatting sqref="I27">
    <cfRule type="cellIs" dxfId="1638" priority="3432" operator="between">
      <formula>0.000001</formula>
      <formula>1</formula>
    </cfRule>
  </conditionalFormatting>
  <conditionalFormatting sqref="C27">
    <cfRule type="cellIs" dxfId="1637" priority="3433" operator="between">
      <formula>0.00000001</formula>
      <formula>1</formula>
    </cfRule>
  </conditionalFormatting>
  <conditionalFormatting sqref="C27">
    <cfRule type="cellIs" dxfId="1636" priority="3431" operator="between">
      <formula>0.00000001</formula>
      <formula>1</formula>
    </cfRule>
  </conditionalFormatting>
  <conditionalFormatting sqref="I27">
    <cfRule type="cellIs" dxfId="1635" priority="3430" operator="between">
      <formula>0.000001</formula>
      <formula>1</formula>
    </cfRule>
  </conditionalFormatting>
  <conditionalFormatting sqref="C25">
    <cfRule type="cellIs" dxfId="1634" priority="2985" operator="between">
      <formula>0.00000001</formula>
      <formula>1</formula>
    </cfRule>
  </conditionalFormatting>
  <conditionalFormatting sqref="C27">
    <cfRule type="cellIs" dxfId="1633" priority="2986" operator="between">
      <formula>0.00000001</formula>
      <formula>1</formula>
    </cfRule>
  </conditionalFormatting>
  <conditionalFormatting sqref="C25">
    <cfRule type="cellIs" dxfId="1632" priority="3272" operator="between">
      <formula>0.00000001</formula>
      <formula>1</formula>
    </cfRule>
  </conditionalFormatting>
  <conditionalFormatting sqref="C25">
    <cfRule type="cellIs" dxfId="1631" priority="3270" operator="between">
      <formula>0.00000001</formula>
      <formula>1</formula>
    </cfRule>
  </conditionalFormatting>
  <conditionalFormatting sqref="G25">
    <cfRule type="cellIs" dxfId="1630" priority="3275" operator="between">
      <formula>0.00000001</formula>
      <formula>1</formula>
    </cfRule>
  </conditionalFormatting>
  <conditionalFormatting sqref="C25">
    <cfRule type="cellIs" dxfId="1629" priority="3273" operator="between">
      <formula>0.00000001</formula>
      <formula>1</formula>
    </cfRule>
  </conditionalFormatting>
  <conditionalFormatting sqref="C27">
    <cfRule type="cellIs" dxfId="1628" priority="2981" operator="between">
      <formula>0.00000001</formula>
      <formula>1</formula>
    </cfRule>
  </conditionalFormatting>
  <conditionalFormatting sqref="C25">
    <cfRule type="cellIs" dxfId="1627" priority="2980" operator="between">
      <formula>0.00000001</formula>
      <formula>1</formula>
    </cfRule>
  </conditionalFormatting>
  <conditionalFormatting sqref="C25">
    <cfRule type="cellIs" dxfId="1626" priority="2978" operator="between">
      <formula>0.00000001</formula>
      <formula>1</formula>
    </cfRule>
  </conditionalFormatting>
  <conditionalFormatting sqref="I25">
    <cfRule type="cellIs" dxfId="1625" priority="2972" operator="between">
      <formula>0.000001</formula>
      <formula>1</formula>
    </cfRule>
  </conditionalFormatting>
  <conditionalFormatting sqref="C25">
    <cfRule type="cellIs" dxfId="1624" priority="2973" operator="between">
      <formula>0.00000001</formula>
      <formula>1</formula>
    </cfRule>
  </conditionalFormatting>
  <conditionalFormatting sqref="I25">
    <cfRule type="cellIs" dxfId="1623" priority="2970" operator="between">
      <formula>0.000001</formula>
      <formula>1</formula>
    </cfRule>
  </conditionalFormatting>
  <conditionalFormatting sqref="C25">
    <cfRule type="cellIs" dxfId="1622" priority="2971" operator="between">
      <formula>0.00000001</formula>
      <formula>1</formula>
    </cfRule>
  </conditionalFormatting>
  <conditionalFormatting sqref="C25">
    <cfRule type="cellIs" dxfId="1621" priority="2969" operator="between">
      <formula>0.00000001</formula>
      <formula>1</formula>
    </cfRule>
  </conditionalFormatting>
  <conditionalFormatting sqref="I25">
    <cfRule type="cellIs" dxfId="1620" priority="2968" operator="between">
      <formula>0.000001</formula>
      <formula>1</formula>
    </cfRule>
  </conditionalFormatting>
  <conditionalFormatting sqref="C25">
    <cfRule type="cellIs" dxfId="1619" priority="3324" operator="between">
      <formula>0.00000001</formula>
      <formula>1</formula>
    </cfRule>
  </conditionalFormatting>
  <conditionalFormatting sqref="C25">
    <cfRule type="cellIs" dxfId="1618" priority="3322" operator="between">
      <formula>0.00000001</formula>
      <formula>1</formula>
    </cfRule>
  </conditionalFormatting>
  <conditionalFormatting sqref="C25">
    <cfRule type="cellIs" dxfId="1617" priority="3320" operator="between">
      <formula>0.00000001</formula>
      <formula>1</formula>
    </cfRule>
  </conditionalFormatting>
  <conditionalFormatting sqref="G25">
    <cfRule type="cellIs" dxfId="1616" priority="3318" operator="between">
      <formula>0.00000001</formula>
      <formula>1</formula>
    </cfRule>
  </conditionalFormatting>
  <conditionalFormatting sqref="H27">
    <cfRule type="cellIs" dxfId="1615" priority="3352" operator="between">
      <formula>0.000001</formula>
      <formula>1</formula>
    </cfRule>
  </conditionalFormatting>
  <conditionalFormatting sqref="C25">
    <cfRule type="cellIs" dxfId="1614" priority="3330" operator="between">
      <formula>0.00000001</formula>
      <formula>1</formula>
    </cfRule>
  </conditionalFormatting>
  <conditionalFormatting sqref="C25">
    <cfRule type="cellIs" dxfId="1613" priority="3274" operator="between">
      <formula>0.00000001</formula>
      <formula>1</formula>
    </cfRule>
  </conditionalFormatting>
  <conditionalFormatting sqref="C25">
    <cfRule type="cellIs" dxfId="1612" priority="3271" operator="between">
      <formula>0.00000001</formula>
      <formula>1</formula>
    </cfRule>
  </conditionalFormatting>
  <conditionalFormatting sqref="C25">
    <cfRule type="cellIs" dxfId="1611" priority="3268" operator="between">
      <formula>0.00000001</formula>
      <formula>1</formula>
    </cfRule>
  </conditionalFormatting>
  <conditionalFormatting sqref="C25">
    <cfRule type="cellIs" dxfId="1610" priority="3266" operator="between">
      <formula>0.00000001</formula>
      <formula>1</formula>
    </cfRule>
  </conditionalFormatting>
  <conditionalFormatting sqref="C25">
    <cfRule type="cellIs" dxfId="1609" priority="3332" operator="between">
      <formula>0.00000001</formula>
      <formula>1</formula>
    </cfRule>
  </conditionalFormatting>
  <conditionalFormatting sqref="I25">
    <cfRule type="cellIs" dxfId="1608" priority="3328" operator="between">
      <formula>0.000001</formula>
      <formula>1</formula>
    </cfRule>
  </conditionalFormatting>
  <conditionalFormatting sqref="I25">
    <cfRule type="cellIs" dxfId="1607" priority="3327" operator="between">
      <formula>0.000001</formula>
      <formula>1</formula>
    </cfRule>
  </conditionalFormatting>
  <conditionalFormatting sqref="C25">
    <cfRule type="cellIs" dxfId="1606" priority="3326" operator="between">
      <formula>0.00000001</formula>
      <formula>1</formula>
    </cfRule>
  </conditionalFormatting>
  <conditionalFormatting sqref="I25">
    <cfRule type="cellIs" dxfId="1605" priority="3325" operator="between">
      <formula>0.000001</formula>
      <formula>1</formula>
    </cfRule>
  </conditionalFormatting>
  <conditionalFormatting sqref="I25">
    <cfRule type="cellIs" dxfId="1604" priority="3323" operator="between">
      <formula>0.000001</formula>
      <formula>1</formula>
    </cfRule>
  </conditionalFormatting>
  <conditionalFormatting sqref="I25">
    <cfRule type="cellIs" dxfId="1603" priority="3321" operator="between">
      <formula>0.000001</formula>
      <formula>1</formula>
    </cfRule>
  </conditionalFormatting>
  <conditionalFormatting sqref="I25">
    <cfRule type="cellIs" dxfId="1602" priority="3319" operator="between">
      <formula>0.000001</formula>
      <formula>1</formula>
    </cfRule>
  </conditionalFormatting>
  <conditionalFormatting sqref="C27">
    <cfRule type="cellIs" dxfId="1601" priority="3248" operator="between">
      <formula>0.00000001</formula>
      <formula>1</formula>
    </cfRule>
  </conditionalFormatting>
  <conditionalFormatting sqref="C25">
    <cfRule type="cellIs" dxfId="1600" priority="2871" operator="between">
      <formula>0.00000001</formula>
      <formula>1</formula>
    </cfRule>
  </conditionalFormatting>
  <conditionalFormatting sqref="C25">
    <cfRule type="cellIs" dxfId="1599" priority="3295" operator="between">
      <formula>0.00000001</formula>
      <formula>1</formula>
    </cfRule>
  </conditionalFormatting>
  <conditionalFormatting sqref="I25">
    <cfRule type="cellIs" dxfId="1598" priority="3294" operator="between">
      <formula>0.000001</formula>
      <formula>1</formula>
    </cfRule>
  </conditionalFormatting>
  <conditionalFormatting sqref="C25">
    <cfRule type="cellIs" dxfId="1597" priority="3293" operator="between">
      <formula>0.00000001</formula>
      <formula>1</formula>
    </cfRule>
  </conditionalFormatting>
  <conditionalFormatting sqref="I25">
    <cfRule type="cellIs" dxfId="1596" priority="3292" operator="between">
      <formula>0.000001</formula>
      <formula>1</formula>
    </cfRule>
  </conditionalFormatting>
  <conditionalFormatting sqref="I25">
    <cfRule type="cellIs" dxfId="1595" priority="3290" operator="between">
      <formula>0.000001</formula>
      <formula>1</formula>
    </cfRule>
  </conditionalFormatting>
  <conditionalFormatting sqref="C25">
    <cfRule type="cellIs" dxfId="1594" priority="3291" operator="between">
      <formula>0.00000001</formula>
      <formula>1</formula>
    </cfRule>
  </conditionalFormatting>
  <conditionalFormatting sqref="I25">
    <cfRule type="cellIs" dxfId="1593" priority="3288" operator="between">
      <formula>0.000001</formula>
      <formula>1</formula>
    </cfRule>
  </conditionalFormatting>
  <conditionalFormatting sqref="C25">
    <cfRule type="cellIs" dxfId="1592" priority="3289" operator="between">
      <formula>0.00000001</formula>
      <formula>1</formula>
    </cfRule>
  </conditionalFormatting>
  <conditionalFormatting sqref="C25">
    <cfRule type="cellIs" dxfId="1591" priority="3287" operator="between">
      <formula>0.00000001</formula>
      <formula>1</formula>
    </cfRule>
  </conditionalFormatting>
  <conditionalFormatting sqref="I25">
    <cfRule type="cellIs" dxfId="1590" priority="3286" operator="between">
      <formula>0.000001</formula>
      <formula>1</formula>
    </cfRule>
  </conditionalFormatting>
  <conditionalFormatting sqref="I25">
    <cfRule type="cellIs" dxfId="1589" priority="3284" operator="between">
      <formula>0.000001</formula>
      <formula>1</formula>
    </cfRule>
  </conditionalFormatting>
  <conditionalFormatting sqref="C25">
    <cfRule type="cellIs" dxfId="1588" priority="3285" operator="between">
      <formula>0.00000001</formula>
      <formula>1</formula>
    </cfRule>
  </conditionalFormatting>
  <conditionalFormatting sqref="I25">
    <cfRule type="cellIs" dxfId="1587" priority="3282" operator="between">
      <formula>0.000001</formula>
      <formula>1</formula>
    </cfRule>
  </conditionalFormatting>
  <conditionalFormatting sqref="C25">
    <cfRule type="cellIs" dxfId="1586" priority="3283" operator="between">
      <formula>0.00000001</formula>
      <formula>1</formula>
    </cfRule>
  </conditionalFormatting>
  <conditionalFormatting sqref="C25">
    <cfRule type="cellIs" dxfId="1585" priority="3281" operator="between">
      <formula>0.00000001</formula>
      <formula>1</formula>
    </cfRule>
  </conditionalFormatting>
  <conditionalFormatting sqref="I25">
    <cfRule type="cellIs" dxfId="1584" priority="3280" operator="between">
      <formula>0.000001</formula>
      <formula>1</formula>
    </cfRule>
  </conditionalFormatting>
  <conditionalFormatting sqref="C25">
    <cfRule type="cellIs" dxfId="1583" priority="3278" operator="between">
      <formula>0.00000001</formula>
      <formula>1</formula>
    </cfRule>
  </conditionalFormatting>
  <conditionalFormatting sqref="C25">
    <cfRule type="cellIs" dxfId="1582" priority="3279" operator="between">
      <formula>0.00000001</formula>
      <formula>1</formula>
    </cfRule>
  </conditionalFormatting>
  <conditionalFormatting sqref="C27">
    <cfRule type="cellIs" dxfId="1581" priority="3259" operator="between">
      <formula>0.00000001</formula>
      <formula>1</formula>
    </cfRule>
  </conditionalFormatting>
  <conditionalFormatting sqref="C27">
    <cfRule type="cellIs" dxfId="1580" priority="3257" operator="between">
      <formula>0.00000001</formula>
      <formula>1</formula>
    </cfRule>
  </conditionalFormatting>
  <conditionalFormatting sqref="C27">
    <cfRule type="cellIs" dxfId="1579" priority="3255" operator="between">
      <formula>0.00000001</formula>
      <formula>1</formula>
    </cfRule>
  </conditionalFormatting>
  <conditionalFormatting sqref="C25">
    <cfRule type="cellIs" dxfId="1578" priority="3277" operator="between">
      <formula>0.00000001</formula>
      <formula>1</formula>
    </cfRule>
  </conditionalFormatting>
  <conditionalFormatting sqref="I25">
    <cfRule type="cellIs" dxfId="1577" priority="3276" operator="between">
      <formula>0.000001</formula>
      <formula>1</formula>
    </cfRule>
  </conditionalFormatting>
  <conditionalFormatting sqref="I25">
    <cfRule type="cellIs" dxfId="1576" priority="3269" operator="between">
      <formula>0.000001</formula>
      <formula>1</formula>
    </cfRule>
  </conditionalFormatting>
  <conditionalFormatting sqref="I25">
    <cfRule type="cellIs" dxfId="1575" priority="3267" operator="between">
      <formula>0.000001</formula>
      <formula>1</formula>
    </cfRule>
  </conditionalFormatting>
  <conditionalFormatting sqref="I25">
    <cfRule type="cellIs" dxfId="1574" priority="3265" operator="between">
      <formula>0.000001</formula>
      <formula>1</formula>
    </cfRule>
  </conditionalFormatting>
  <conditionalFormatting sqref="I25">
    <cfRule type="cellIs" dxfId="1573" priority="3263" operator="between">
      <formula>0.000001</formula>
      <formula>1</formula>
    </cfRule>
  </conditionalFormatting>
  <conditionalFormatting sqref="C25">
    <cfRule type="cellIs" dxfId="1572" priority="3264" operator="between">
      <formula>0.00000001</formula>
      <formula>1</formula>
    </cfRule>
  </conditionalFormatting>
  <conditionalFormatting sqref="C25">
    <cfRule type="cellIs" dxfId="1571" priority="3262" operator="between">
      <formula>0.00000001</formula>
      <formula>1</formula>
    </cfRule>
  </conditionalFormatting>
  <conditionalFormatting sqref="I25">
    <cfRule type="cellIs" dxfId="1570" priority="3261" operator="between">
      <formula>0.000001</formula>
      <formula>1</formula>
    </cfRule>
  </conditionalFormatting>
  <conditionalFormatting sqref="C27">
    <cfRule type="cellIs" dxfId="1569" priority="3260" operator="between">
      <formula>0.00000001</formula>
      <formula>1</formula>
    </cfRule>
  </conditionalFormatting>
  <conditionalFormatting sqref="C27">
    <cfRule type="cellIs" dxfId="1568" priority="3258" operator="between">
      <formula>0.00000001</formula>
      <formula>1</formula>
    </cfRule>
  </conditionalFormatting>
  <conditionalFormatting sqref="C27">
    <cfRule type="cellIs" dxfId="1567" priority="3256" operator="between">
      <formula>0.00000001</formula>
      <formula>1</formula>
    </cfRule>
  </conditionalFormatting>
  <conditionalFormatting sqref="C27">
    <cfRule type="cellIs" dxfId="1566" priority="3254" operator="between">
      <formula>0.00000001</formula>
      <formula>1</formula>
    </cfRule>
  </conditionalFormatting>
  <conditionalFormatting sqref="C27">
    <cfRule type="cellIs" dxfId="1565" priority="3253" operator="between">
      <formula>0.00000001</formula>
      <formula>1</formula>
    </cfRule>
  </conditionalFormatting>
  <conditionalFormatting sqref="C27">
    <cfRule type="cellIs" dxfId="1564" priority="3252" operator="between">
      <formula>0.00000001</formula>
      <formula>1</formula>
    </cfRule>
  </conditionalFormatting>
  <conditionalFormatting sqref="I27">
    <cfRule type="cellIs" dxfId="1563" priority="3251" operator="between">
      <formula>0.000001</formula>
      <formula>1</formula>
    </cfRule>
  </conditionalFormatting>
  <conditionalFormatting sqref="C27">
    <cfRule type="cellIs" dxfId="1562" priority="3250" operator="between">
      <formula>0.00000001</formula>
      <formula>1</formula>
    </cfRule>
  </conditionalFormatting>
  <conditionalFormatting sqref="I27">
    <cfRule type="cellIs" dxfId="1561" priority="3249" operator="between">
      <formula>0.000001</formula>
      <formula>1</formula>
    </cfRule>
  </conditionalFormatting>
  <conditionalFormatting sqref="I27">
    <cfRule type="cellIs" dxfId="1560" priority="3241" operator="between">
      <formula>0.000001</formula>
      <formula>1</formula>
    </cfRule>
  </conditionalFormatting>
  <conditionalFormatting sqref="I27">
    <cfRule type="cellIs" dxfId="1559" priority="3247" operator="between">
      <formula>0.000001</formula>
      <formula>1</formula>
    </cfRule>
  </conditionalFormatting>
  <conditionalFormatting sqref="I27">
    <cfRule type="cellIs" dxfId="1558" priority="3245" operator="between">
      <formula>0.000001</formula>
      <formula>1</formula>
    </cfRule>
  </conditionalFormatting>
  <conditionalFormatting sqref="C27">
    <cfRule type="cellIs" dxfId="1557" priority="3246" operator="between">
      <formula>0.00000001</formula>
      <formula>1</formula>
    </cfRule>
  </conditionalFormatting>
  <conditionalFormatting sqref="C27">
    <cfRule type="cellIs" dxfId="1556" priority="3244" operator="between">
      <formula>0.00000001</formula>
      <formula>1</formula>
    </cfRule>
  </conditionalFormatting>
  <conditionalFormatting sqref="I27">
    <cfRule type="cellIs" dxfId="1555" priority="3243" operator="between">
      <formula>0.000001</formula>
      <formula>1</formula>
    </cfRule>
  </conditionalFormatting>
  <conditionalFormatting sqref="C27">
    <cfRule type="cellIs" dxfId="1554" priority="3242" operator="between">
      <formula>0.00000001</formula>
      <formula>1</formula>
    </cfRule>
  </conditionalFormatting>
  <conditionalFormatting sqref="I27">
    <cfRule type="cellIs" dxfId="1553" priority="3239" operator="between">
      <formula>0.000001</formula>
      <formula>1</formula>
    </cfRule>
  </conditionalFormatting>
  <conditionalFormatting sqref="C27">
    <cfRule type="cellIs" dxfId="1552" priority="3240" operator="between">
      <formula>0.00000001</formula>
      <formula>1</formula>
    </cfRule>
  </conditionalFormatting>
  <conditionalFormatting sqref="C27">
    <cfRule type="cellIs" dxfId="1551" priority="3238" operator="between">
      <formula>0.00000001</formula>
      <formula>1</formula>
    </cfRule>
  </conditionalFormatting>
  <conditionalFormatting sqref="I27">
    <cfRule type="cellIs" dxfId="1550" priority="3237" operator="between">
      <formula>0.000001</formula>
      <formula>1</formula>
    </cfRule>
  </conditionalFormatting>
  <conditionalFormatting sqref="C27">
    <cfRule type="cellIs" dxfId="1549" priority="3235" operator="between">
      <formula>0.00000001</formula>
      <formula>1</formula>
    </cfRule>
  </conditionalFormatting>
  <conditionalFormatting sqref="C27">
    <cfRule type="cellIs" dxfId="1548" priority="2362" operator="between">
      <formula>0.00000001</formula>
      <formula>1</formula>
    </cfRule>
  </conditionalFormatting>
  <conditionalFormatting sqref="C27">
    <cfRule type="cellIs" dxfId="1547" priority="2360" operator="between">
      <formula>0.00000001</formula>
      <formula>1</formula>
    </cfRule>
  </conditionalFormatting>
  <conditionalFormatting sqref="C27">
    <cfRule type="cellIs" dxfId="1546" priority="2356" operator="between">
      <formula>0.00000001</formula>
      <formula>1</formula>
    </cfRule>
  </conditionalFormatting>
  <conditionalFormatting sqref="C27">
    <cfRule type="cellIs" dxfId="1545" priority="2333" operator="between">
      <formula>0.00000001</formula>
      <formula>1</formula>
    </cfRule>
  </conditionalFormatting>
  <conditionalFormatting sqref="C25">
    <cfRule type="cellIs" dxfId="1544" priority="2332" operator="between">
      <formula>0.00000001</formula>
      <formula>1</formula>
    </cfRule>
  </conditionalFormatting>
  <conditionalFormatting sqref="C27">
    <cfRule type="cellIs" dxfId="1543" priority="2339" operator="between">
      <formula>0.00000001</formula>
      <formula>1</formula>
    </cfRule>
  </conditionalFormatting>
  <conditionalFormatting sqref="I25">
    <cfRule type="cellIs" dxfId="1542" priority="2336" operator="between">
      <formula>0.000001</formula>
      <formula>1</formula>
    </cfRule>
  </conditionalFormatting>
  <conditionalFormatting sqref="C25">
    <cfRule type="cellIs" dxfId="1541" priority="2337" operator="between">
      <formula>0.00000001</formula>
      <formula>1</formula>
    </cfRule>
  </conditionalFormatting>
  <conditionalFormatting sqref="C25">
    <cfRule type="cellIs" dxfId="1540" priority="2335" operator="between">
      <formula>0.00000001</formula>
      <formula>1</formula>
    </cfRule>
  </conditionalFormatting>
  <conditionalFormatting sqref="C6">
    <cfRule type="cellIs" dxfId="1539" priority="3209" operator="between">
      <formula>0.00000001</formula>
      <formula>1</formula>
    </cfRule>
  </conditionalFormatting>
  <conditionalFormatting sqref="C6">
    <cfRule type="cellIs" dxfId="1538" priority="3214" operator="between">
      <formula>0.00000001</formula>
      <formula>1</formula>
    </cfRule>
  </conditionalFormatting>
  <conditionalFormatting sqref="I6">
    <cfRule type="cellIs" dxfId="1537" priority="3213" operator="between">
      <formula>0.000001</formula>
      <formula>1</formula>
    </cfRule>
  </conditionalFormatting>
  <conditionalFormatting sqref="I6">
    <cfRule type="cellIs" dxfId="1536" priority="3211" operator="between">
      <formula>0.000001</formula>
      <formula>1</formula>
    </cfRule>
  </conditionalFormatting>
  <conditionalFormatting sqref="C6">
    <cfRule type="cellIs" dxfId="1535" priority="3212" operator="between">
      <formula>0.00000001</formula>
      <formula>1</formula>
    </cfRule>
  </conditionalFormatting>
  <conditionalFormatting sqref="C6">
    <cfRule type="cellIs" dxfId="1534" priority="3210" operator="between">
      <formula>0.00000001</formula>
      <formula>1</formula>
    </cfRule>
  </conditionalFormatting>
  <conditionalFormatting sqref="E6">
    <cfRule type="cellIs" dxfId="1533" priority="3208" operator="between">
      <formula>0.00000001</formula>
      <formula>1</formula>
    </cfRule>
  </conditionalFormatting>
  <conditionalFormatting sqref="G6">
    <cfRule type="cellIs" dxfId="1532" priority="3207" operator="between">
      <formula>0.00000001</formula>
      <formula>1</formula>
    </cfRule>
  </conditionalFormatting>
  <conditionalFormatting sqref="C6">
    <cfRule type="cellIs" dxfId="1531" priority="3206" operator="between">
      <formula>0.00000001</formula>
      <formula>1</formula>
    </cfRule>
  </conditionalFormatting>
  <conditionalFormatting sqref="I6">
    <cfRule type="cellIs" dxfId="1530" priority="3205" operator="between">
      <formula>0.000001</formula>
      <formula>1</formula>
    </cfRule>
  </conditionalFormatting>
  <conditionalFormatting sqref="C6">
    <cfRule type="cellIs" dxfId="1529" priority="3204" operator="between">
      <formula>0.00000001</formula>
      <formula>1</formula>
    </cfRule>
  </conditionalFormatting>
  <conditionalFormatting sqref="I6">
    <cfRule type="cellIs" dxfId="1528" priority="3203" operator="between">
      <formula>0.000001</formula>
      <formula>1</formula>
    </cfRule>
  </conditionalFormatting>
  <conditionalFormatting sqref="I6">
    <cfRule type="cellIs" dxfId="1527" priority="3201" operator="between">
      <formula>0.000001</formula>
      <formula>1</formula>
    </cfRule>
  </conditionalFormatting>
  <conditionalFormatting sqref="C6">
    <cfRule type="cellIs" dxfId="1526" priority="3202" operator="between">
      <formula>0.00000001</formula>
      <formula>1</formula>
    </cfRule>
  </conditionalFormatting>
  <conditionalFormatting sqref="E7">
    <cfRule type="cellIs" dxfId="1525" priority="3200" operator="between">
      <formula>0.00000001</formula>
      <formula>1</formula>
    </cfRule>
  </conditionalFormatting>
  <conditionalFormatting sqref="G7">
    <cfRule type="cellIs" dxfId="1524" priority="3199" operator="between">
      <formula>0.00000001</formula>
      <formula>1</formula>
    </cfRule>
  </conditionalFormatting>
  <conditionalFormatting sqref="E7">
    <cfRule type="cellIs" dxfId="1523" priority="3198" operator="between">
      <formula>0.00000001</formula>
      <formula>1</formula>
    </cfRule>
  </conditionalFormatting>
  <conditionalFormatting sqref="G7">
    <cfRule type="cellIs" dxfId="1522" priority="3197" operator="between">
      <formula>0.00000001</formula>
      <formula>1</formula>
    </cfRule>
  </conditionalFormatting>
  <conditionalFormatting sqref="C12">
    <cfRule type="cellIs" dxfId="1521" priority="3193" operator="between">
      <formula>0.00000001</formula>
      <formula>1</formula>
    </cfRule>
  </conditionalFormatting>
  <conditionalFormatting sqref="C12">
    <cfRule type="cellIs" dxfId="1520" priority="3194" operator="between">
      <formula>0.00000001</formula>
      <formula>1</formula>
    </cfRule>
  </conditionalFormatting>
  <conditionalFormatting sqref="E12">
    <cfRule type="cellIs" dxfId="1519" priority="3192" operator="between">
      <formula>0.00000001</formula>
      <formula>1</formula>
    </cfRule>
  </conditionalFormatting>
  <conditionalFormatting sqref="G12">
    <cfRule type="cellIs" dxfId="1518" priority="3191" operator="between">
      <formula>0.00000001</formula>
      <formula>1</formula>
    </cfRule>
  </conditionalFormatting>
  <conditionalFormatting sqref="E12">
    <cfRule type="cellIs" dxfId="1517" priority="3190" operator="between">
      <formula>0.00000001</formula>
      <formula>1</formula>
    </cfRule>
  </conditionalFormatting>
  <conditionalFormatting sqref="G12">
    <cfRule type="cellIs" dxfId="1516" priority="3189" operator="between">
      <formula>0.00000001</formula>
      <formula>1</formula>
    </cfRule>
  </conditionalFormatting>
  <conditionalFormatting sqref="H25">
    <cfRule type="cellIs" dxfId="1515" priority="2256" operator="between">
      <formula>0.000001</formula>
      <formula>1</formula>
    </cfRule>
  </conditionalFormatting>
  <conditionalFormatting sqref="E14">
    <cfRule type="cellIs" dxfId="1514" priority="3184" operator="between">
      <formula>0.00000001</formula>
      <formula>1</formula>
    </cfRule>
  </conditionalFormatting>
  <conditionalFormatting sqref="G14">
    <cfRule type="cellIs" dxfId="1513" priority="3183" operator="between">
      <formula>0.00000001</formula>
      <formula>1</formula>
    </cfRule>
  </conditionalFormatting>
  <conditionalFormatting sqref="E14">
    <cfRule type="cellIs" dxfId="1512" priority="3182" operator="between">
      <formula>0.00000001</formula>
      <formula>1</formula>
    </cfRule>
  </conditionalFormatting>
  <conditionalFormatting sqref="G14">
    <cfRule type="cellIs" dxfId="1511" priority="3181" operator="between">
      <formula>0.00000001</formula>
      <formula>1</formula>
    </cfRule>
  </conditionalFormatting>
  <conditionalFormatting sqref="C18">
    <cfRule type="cellIs" dxfId="1510" priority="3161" operator="between">
      <formula>0.00000001</formula>
      <formula>1</formula>
    </cfRule>
  </conditionalFormatting>
  <conditionalFormatting sqref="C18">
    <cfRule type="cellIs" dxfId="1509" priority="3166" operator="between">
      <formula>0.00000001</formula>
      <formula>1</formula>
    </cfRule>
  </conditionalFormatting>
  <conditionalFormatting sqref="I18">
    <cfRule type="cellIs" dxfId="1508" priority="3165" operator="between">
      <formula>0.000001</formula>
      <formula>1</formula>
    </cfRule>
  </conditionalFormatting>
  <conditionalFormatting sqref="I18">
    <cfRule type="cellIs" dxfId="1507" priority="3163" operator="between">
      <formula>0.000001</formula>
      <formula>1</formula>
    </cfRule>
  </conditionalFormatting>
  <conditionalFormatting sqref="C18">
    <cfRule type="cellIs" dxfId="1506" priority="3164" operator="between">
      <formula>0.00000001</formula>
      <formula>1</formula>
    </cfRule>
  </conditionalFormatting>
  <conditionalFormatting sqref="C18">
    <cfRule type="cellIs" dxfId="1505" priority="3162" operator="between">
      <formula>0.00000001</formula>
      <formula>1</formula>
    </cfRule>
  </conditionalFormatting>
  <conditionalFormatting sqref="E18">
    <cfRule type="cellIs" dxfId="1504" priority="3160" operator="between">
      <formula>0.00000001</formula>
      <formula>1</formula>
    </cfRule>
  </conditionalFormatting>
  <conditionalFormatting sqref="G18">
    <cfRule type="cellIs" dxfId="1503" priority="3159" operator="between">
      <formula>0.00000001</formula>
      <formula>1</formula>
    </cfRule>
  </conditionalFormatting>
  <conditionalFormatting sqref="C18">
    <cfRule type="cellIs" dxfId="1502" priority="3158" operator="between">
      <formula>0.00000001</formula>
      <formula>1</formula>
    </cfRule>
  </conditionalFormatting>
  <conditionalFormatting sqref="I18">
    <cfRule type="cellIs" dxfId="1501" priority="3157" operator="between">
      <formula>0.000001</formula>
      <formula>1</formula>
    </cfRule>
  </conditionalFormatting>
  <conditionalFormatting sqref="C18">
    <cfRule type="cellIs" dxfId="1500" priority="3156" operator="between">
      <formula>0.00000001</formula>
      <formula>1</formula>
    </cfRule>
  </conditionalFormatting>
  <conditionalFormatting sqref="I18">
    <cfRule type="cellIs" dxfId="1499" priority="3155" operator="between">
      <formula>0.000001</formula>
      <formula>1</formula>
    </cfRule>
  </conditionalFormatting>
  <conditionalFormatting sqref="I18">
    <cfRule type="cellIs" dxfId="1498" priority="3153" operator="between">
      <formula>0.000001</formula>
      <formula>1</formula>
    </cfRule>
  </conditionalFormatting>
  <conditionalFormatting sqref="C18">
    <cfRule type="cellIs" dxfId="1497" priority="3154" operator="between">
      <formula>0.00000001</formula>
      <formula>1</formula>
    </cfRule>
  </conditionalFormatting>
  <conditionalFormatting sqref="C19">
    <cfRule type="cellIs" dxfId="1496" priority="3152" operator="between">
      <formula>0.00000001</formula>
      <formula>1</formula>
    </cfRule>
  </conditionalFormatting>
  <conditionalFormatting sqref="C19">
    <cfRule type="cellIs" dxfId="1495" priority="3151" operator="between">
      <formula>0.00000001</formula>
      <formula>1</formula>
    </cfRule>
  </conditionalFormatting>
  <conditionalFormatting sqref="E19">
    <cfRule type="cellIs" dxfId="1494" priority="3150" operator="between">
      <formula>0.00000001</formula>
      <formula>1</formula>
    </cfRule>
  </conditionalFormatting>
  <conditionalFormatting sqref="G19">
    <cfRule type="cellIs" dxfId="1493" priority="3149" operator="between">
      <formula>0.00000001</formula>
      <formula>1</formula>
    </cfRule>
  </conditionalFormatting>
  <conditionalFormatting sqref="E19">
    <cfRule type="cellIs" dxfId="1492" priority="3148" operator="between">
      <formula>0.00000001</formula>
      <formula>1</formula>
    </cfRule>
  </conditionalFormatting>
  <conditionalFormatting sqref="G19">
    <cfRule type="cellIs" dxfId="1491" priority="3147" operator="between">
      <formula>0.00000001</formula>
      <formula>1</formula>
    </cfRule>
  </conditionalFormatting>
  <conditionalFormatting sqref="C22">
    <cfRule type="cellIs" dxfId="1490" priority="3135" operator="between">
      <formula>0.00000001</formula>
      <formula>1</formula>
    </cfRule>
  </conditionalFormatting>
  <conditionalFormatting sqref="C22">
    <cfRule type="cellIs" dxfId="1489" priority="3140" operator="between">
      <formula>0.00000001</formula>
      <formula>1</formula>
    </cfRule>
  </conditionalFormatting>
  <conditionalFormatting sqref="G22">
    <cfRule type="cellIs" dxfId="1488" priority="3133" operator="between">
      <formula>0.00000001</formula>
      <formula>1</formula>
    </cfRule>
  </conditionalFormatting>
  <conditionalFormatting sqref="C22">
    <cfRule type="cellIs" dxfId="1487" priority="3128" operator="between">
      <formula>0.00000001</formula>
      <formula>1</formula>
    </cfRule>
  </conditionalFormatting>
  <conditionalFormatting sqref="C25">
    <cfRule type="cellIs" dxfId="1486" priority="3116" operator="between">
      <formula>0.00000001</formula>
      <formula>1</formula>
    </cfRule>
  </conditionalFormatting>
  <conditionalFormatting sqref="C27">
    <cfRule type="cellIs" dxfId="1485" priority="2676" operator="between">
      <formula>0.00000001</formula>
      <formula>1</formula>
    </cfRule>
  </conditionalFormatting>
  <conditionalFormatting sqref="G25">
    <cfRule type="cellIs" dxfId="1484" priority="2694" operator="between">
      <formula>0.00000001</formula>
      <formula>1</formula>
    </cfRule>
  </conditionalFormatting>
  <conditionalFormatting sqref="C25">
    <cfRule type="cellIs" dxfId="1483" priority="3115" operator="between">
      <formula>0.00000001</formula>
      <formula>1</formula>
    </cfRule>
  </conditionalFormatting>
  <conditionalFormatting sqref="E25">
    <cfRule type="cellIs" dxfId="1482" priority="3114" operator="between">
      <formula>0.00000001</formula>
      <formula>1</formula>
    </cfRule>
  </conditionalFormatting>
  <conditionalFormatting sqref="C25">
    <cfRule type="cellIs" dxfId="1481" priority="3118" operator="between">
      <formula>0.00000001</formula>
      <formula>1</formula>
    </cfRule>
  </conditionalFormatting>
  <conditionalFormatting sqref="C25">
    <cfRule type="cellIs" dxfId="1480" priority="3117" operator="between">
      <formula>0.00000001</formula>
      <formula>1</formula>
    </cfRule>
  </conditionalFormatting>
  <conditionalFormatting sqref="I25">
    <cfRule type="cellIs" dxfId="1479" priority="3113" operator="between">
      <formula>0.000001</formula>
      <formula>1</formula>
    </cfRule>
  </conditionalFormatting>
  <conditionalFormatting sqref="C25">
    <cfRule type="cellIs" dxfId="1478" priority="3111" operator="between">
      <formula>0.00000001</formula>
      <formula>1</formula>
    </cfRule>
  </conditionalFormatting>
  <conditionalFormatting sqref="I25">
    <cfRule type="cellIs" dxfId="1477" priority="3110" operator="between">
      <formula>0.000001</formula>
      <formula>1</formula>
    </cfRule>
  </conditionalFormatting>
  <conditionalFormatting sqref="C25">
    <cfRule type="cellIs" dxfId="1476" priority="3109" operator="between">
      <formula>0.00000001</formula>
      <formula>1</formula>
    </cfRule>
  </conditionalFormatting>
  <conditionalFormatting sqref="I25">
    <cfRule type="cellIs" dxfId="1475" priority="3108" operator="between">
      <formula>0.000001</formula>
      <formula>1</formula>
    </cfRule>
  </conditionalFormatting>
  <conditionalFormatting sqref="I25">
    <cfRule type="cellIs" dxfId="1474" priority="3082" operator="between">
      <formula>0.000001</formula>
      <formula>1</formula>
    </cfRule>
  </conditionalFormatting>
  <conditionalFormatting sqref="I25">
    <cfRule type="cellIs" dxfId="1473" priority="3080" operator="between">
      <formula>0.000001</formula>
      <formula>1</formula>
    </cfRule>
  </conditionalFormatting>
  <conditionalFormatting sqref="I25">
    <cfRule type="cellIs" dxfId="1472" priority="3078" operator="between">
      <formula>0.000001</formula>
      <formula>1</formula>
    </cfRule>
  </conditionalFormatting>
  <conditionalFormatting sqref="C25">
    <cfRule type="cellIs" dxfId="1471" priority="3079" operator="between">
      <formula>0.00000001</formula>
      <formula>1</formula>
    </cfRule>
  </conditionalFormatting>
  <conditionalFormatting sqref="I25">
    <cfRule type="cellIs" dxfId="1470" priority="3076" operator="between">
      <formula>0.000001</formula>
      <formula>1</formula>
    </cfRule>
  </conditionalFormatting>
  <conditionalFormatting sqref="C25">
    <cfRule type="cellIs" dxfId="1469" priority="3077" operator="between">
      <formula>0.00000001</formula>
      <formula>1</formula>
    </cfRule>
  </conditionalFormatting>
  <conditionalFormatting sqref="C25">
    <cfRule type="cellIs" dxfId="1468" priority="3075" operator="between">
      <formula>0.00000001</formula>
      <formula>1</formula>
    </cfRule>
  </conditionalFormatting>
  <conditionalFormatting sqref="I25">
    <cfRule type="cellIs" dxfId="1467" priority="3074" operator="between">
      <formula>0.000001</formula>
      <formula>1</formula>
    </cfRule>
  </conditionalFormatting>
  <conditionalFormatting sqref="I25">
    <cfRule type="cellIs" dxfId="1466" priority="3072" operator="between">
      <formula>0.000001</formula>
      <formula>1</formula>
    </cfRule>
  </conditionalFormatting>
  <conditionalFormatting sqref="C25">
    <cfRule type="cellIs" dxfId="1465" priority="3073" operator="between">
      <formula>0.00000001</formula>
      <formula>1</formula>
    </cfRule>
  </conditionalFormatting>
  <conditionalFormatting sqref="I25">
    <cfRule type="cellIs" dxfId="1464" priority="3070" operator="between">
      <formula>0.000001</formula>
      <formula>1</formula>
    </cfRule>
  </conditionalFormatting>
  <conditionalFormatting sqref="C25">
    <cfRule type="cellIs" dxfId="1463" priority="3071" operator="between">
      <formula>0.00000001</formula>
      <formula>1</formula>
    </cfRule>
  </conditionalFormatting>
  <conditionalFormatting sqref="C25">
    <cfRule type="cellIs" dxfId="1462" priority="3069" operator="between">
      <formula>0.00000001</formula>
      <formula>1</formula>
    </cfRule>
  </conditionalFormatting>
  <conditionalFormatting sqref="I25">
    <cfRule type="cellIs" dxfId="1461" priority="3068" operator="between">
      <formula>0.000001</formula>
      <formula>1</formula>
    </cfRule>
  </conditionalFormatting>
  <conditionalFormatting sqref="C25">
    <cfRule type="cellIs" dxfId="1460" priority="3066" operator="between">
      <formula>0.00000001</formula>
      <formula>1</formula>
    </cfRule>
  </conditionalFormatting>
  <conditionalFormatting sqref="C25">
    <cfRule type="cellIs" dxfId="1459" priority="3067" operator="between">
      <formula>0.00000001</formula>
      <formula>1</formula>
    </cfRule>
  </conditionalFormatting>
  <conditionalFormatting sqref="C25">
    <cfRule type="cellIs" dxfId="1458" priority="3014" operator="between">
      <formula>0.00000001</formula>
      <formula>1</formula>
    </cfRule>
  </conditionalFormatting>
  <conditionalFormatting sqref="C27">
    <cfRule type="cellIs" dxfId="1457" priority="3007" operator="between">
      <formula>0.00000001</formula>
      <formula>1</formula>
    </cfRule>
  </conditionalFormatting>
  <conditionalFormatting sqref="C25">
    <cfRule type="cellIs" dxfId="1456" priority="3058" operator="between">
      <formula>0.00000001</formula>
      <formula>1</formula>
    </cfRule>
  </conditionalFormatting>
  <conditionalFormatting sqref="G25">
    <cfRule type="cellIs" dxfId="1455" priority="3063" operator="between">
      <formula>0.00000001</formula>
      <formula>1</formula>
    </cfRule>
  </conditionalFormatting>
  <conditionalFormatting sqref="C27">
    <cfRule type="cellIs" dxfId="1454" priority="3010" operator="between">
      <formula>0.00000001</formula>
      <formula>1</formula>
    </cfRule>
  </conditionalFormatting>
  <conditionalFormatting sqref="C27">
    <cfRule type="cellIs" dxfId="1453" priority="3008" operator="between">
      <formula>0.00000001</formula>
      <formula>1</formula>
    </cfRule>
  </conditionalFormatting>
  <conditionalFormatting sqref="C27">
    <cfRule type="cellIs" dxfId="1452" priority="3047" operator="between">
      <formula>0.00000001</formula>
      <formula>1</formula>
    </cfRule>
  </conditionalFormatting>
  <conditionalFormatting sqref="C27">
    <cfRule type="cellIs" dxfId="1451" priority="3045" operator="between">
      <formula>0.00000001</formula>
      <formula>1</formula>
    </cfRule>
  </conditionalFormatting>
  <conditionalFormatting sqref="C27">
    <cfRule type="cellIs" dxfId="1450" priority="3043" operator="between">
      <formula>0.00000001</formula>
      <formula>1</formula>
    </cfRule>
  </conditionalFormatting>
  <conditionalFormatting sqref="C25">
    <cfRule type="cellIs" dxfId="1449" priority="3015" operator="between">
      <formula>0.00000001</formula>
      <formula>1</formula>
    </cfRule>
  </conditionalFormatting>
  <conditionalFormatting sqref="C25">
    <cfRule type="cellIs" dxfId="1448" priority="3018" operator="between">
      <formula>0.00000001</formula>
      <formula>1</formula>
    </cfRule>
  </conditionalFormatting>
  <conditionalFormatting sqref="C27">
    <cfRule type="cellIs" dxfId="1447" priority="3013" operator="between">
      <formula>0.00000001</formula>
      <formula>1</formula>
    </cfRule>
  </conditionalFormatting>
  <conditionalFormatting sqref="C27">
    <cfRule type="cellIs" dxfId="1446" priority="3011" operator="between">
      <formula>0.00000001</formula>
      <formula>1</formula>
    </cfRule>
  </conditionalFormatting>
  <conditionalFormatting sqref="C25">
    <cfRule type="cellIs" dxfId="1445" priority="3065" operator="between">
      <formula>0.00000001</formula>
      <formula>1</formula>
    </cfRule>
  </conditionalFormatting>
  <conditionalFormatting sqref="I25">
    <cfRule type="cellIs" dxfId="1444" priority="3064" operator="between">
      <formula>0.000001</formula>
      <formula>1</formula>
    </cfRule>
  </conditionalFormatting>
  <conditionalFormatting sqref="C27">
    <cfRule type="cellIs" dxfId="1443" priority="3005" operator="between">
      <formula>0.00000001</formula>
      <formula>1</formula>
    </cfRule>
  </conditionalFormatting>
  <conditionalFormatting sqref="C25">
    <cfRule type="cellIs" dxfId="1442" priority="3017" operator="between">
      <formula>0.00000001</formula>
      <formula>1</formula>
    </cfRule>
  </conditionalFormatting>
  <conditionalFormatting sqref="C25">
    <cfRule type="cellIs" dxfId="1441" priority="3060" operator="between">
      <formula>0.00000001</formula>
      <formula>1</formula>
    </cfRule>
  </conditionalFormatting>
  <conditionalFormatting sqref="C25">
    <cfRule type="cellIs" dxfId="1440" priority="3062" operator="between">
      <formula>0.00000001</formula>
      <formula>1</formula>
    </cfRule>
  </conditionalFormatting>
  <conditionalFormatting sqref="C25">
    <cfRule type="cellIs" dxfId="1439" priority="3061" operator="between">
      <formula>0.00000001</formula>
      <formula>1</formula>
    </cfRule>
  </conditionalFormatting>
  <conditionalFormatting sqref="C25">
    <cfRule type="cellIs" dxfId="1438" priority="3059" operator="between">
      <formula>0.00000001</formula>
      <formula>1</formula>
    </cfRule>
  </conditionalFormatting>
  <conditionalFormatting sqref="I25">
    <cfRule type="cellIs" dxfId="1437" priority="3057" operator="between">
      <formula>0.000001</formula>
      <formula>1</formula>
    </cfRule>
  </conditionalFormatting>
  <conditionalFormatting sqref="C25">
    <cfRule type="cellIs" dxfId="1436" priority="3056" operator="between">
      <formula>0.00000001</formula>
      <formula>1</formula>
    </cfRule>
  </conditionalFormatting>
  <conditionalFormatting sqref="I25">
    <cfRule type="cellIs" dxfId="1435" priority="3055" operator="between">
      <formula>0.000001</formula>
      <formula>1</formula>
    </cfRule>
  </conditionalFormatting>
  <conditionalFormatting sqref="I25">
    <cfRule type="cellIs" dxfId="1434" priority="3053" operator="between">
      <formula>0.000001</formula>
      <formula>1</formula>
    </cfRule>
  </conditionalFormatting>
  <conditionalFormatting sqref="C25">
    <cfRule type="cellIs" dxfId="1433" priority="3054" operator="between">
      <formula>0.00000001</formula>
      <formula>1</formula>
    </cfRule>
  </conditionalFormatting>
  <conditionalFormatting sqref="I25">
    <cfRule type="cellIs" dxfId="1432" priority="3051" operator="between">
      <formula>0.000001</formula>
      <formula>1</formula>
    </cfRule>
  </conditionalFormatting>
  <conditionalFormatting sqref="C25">
    <cfRule type="cellIs" dxfId="1431" priority="3052" operator="between">
      <formula>0.00000001</formula>
      <formula>1</formula>
    </cfRule>
  </conditionalFormatting>
  <conditionalFormatting sqref="C25">
    <cfRule type="cellIs" dxfId="1430" priority="3050" operator="between">
      <formula>0.00000001</formula>
      <formula>1</formula>
    </cfRule>
  </conditionalFormatting>
  <conditionalFormatting sqref="I25">
    <cfRule type="cellIs" dxfId="1429" priority="3049" operator="between">
      <formula>0.000001</formula>
      <formula>1</formula>
    </cfRule>
  </conditionalFormatting>
  <conditionalFormatting sqref="C27">
    <cfRule type="cellIs" dxfId="1428" priority="3048" operator="between">
      <formula>0.00000001</formula>
      <formula>1</formula>
    </cfRule>
  </conditionalFormatting>
  <conditionalFormatting sqref="C27">
    <cfRule type="cellIs" dxfId="1427" priority="3046" operator="between">
      <formula>0.00000001</formula>
      <formula>1</formula>
    </cfRule>
  </conditionalFormatting>
  <conditionalFormatting sqref="C27">
    <cfRule type="cellIs" dxfId="1426" priority="3044" operator="between">
      <formula>0.00000001</formula>
      <formula>1</formula>
    </cfRule>
  </conditionalFormatting>
  <conditionalFormatting sqref="C27">
    <cfRule type="cellIs" dxfId="1425" priority="3042" operator="between">
      <formula>0.00000001</formula>
      <formula>1</formula>
    </cfRule>
  </conditionalFormatting>
  <conditionalFormatting sqref="C27">
    <cfRule type="cellIs" dxfId="1424" priority="3041" operator="between">
      <formula>0.00000001</formula>
      <formula>1</formula>
    </cfRule>
  </conditionalFormatting>
  <conditionalFormatting sqref="C27">
    <cfRule type="cellIs" dxfId="1423" priority="3040" operator="between">
      <formula>0.00000001</formula>
      <formula>1</formula>
    </cfRule>
  </conditionalFormatting>
  <conditionalFormatting sqref="I27">
    <cfRule type="cellIs" dxfId="1422" priority="3039" operator="between">
      <formula>0.000001</formula>
      <formula>1</formula>
    </cfRule>
  </conditionalFormatting>
  <conditionalFormatting sqref="C27">
    <cfRule type="cellIs" dxfId="1421" priority="3038" operator="between">
      <formula>0.00000001</formula>
      <formula>1</formula>
    </cfRule>
  </conditionalFormatting>
  <conditionalFormatting sqref="I27">
    <cfRule type="cellIs" dxfId="1420" priority="3037" operator="between">
      <formula>0.000001</formula>
      <formula>1</formula>
    </cfRule>
  </conditionalFormatting>
  <conditionalFormatting sqref="I27">
    <cfRule type="cellIs" dxfId="1419" priority="3035" operator="between">
      <formula>0.000001</formula>
      <formula>1</formula>
    </cfRule>
  </conditionalFormatting>
  <conditionalFormatting sqref="I27">
    <cfRule type="cellIs" dxfId="1418" priority="3033" operator="between">
      <formula>0.000001</formula>
      <formula>1</formula>
    </cfRule>
  </conditionalFormatting>
  <conditionalFormatting sqref="C27">
    <cfRule type="cellIs" dxfId="1417" priority="3032" operator="between">
      <formula>0.00000001</formula>
      <formula>1</formula>
    </cfRule>
  </conditionalFormatting>
  <conditionalFormatting sqref="C27">
    <cfRule type="cellIs" dxfId="1416" priority="3023" operator="between">
      <formula>0.00000001</formula>
      <formula>1</formula>
    </cfRule>
  </conditionalFormatting>
  <conditionalFormatting sqref="C25">
    <cfRule type="cellIs" dxfId="1415" priority="3021" operator="between">
      <formula>0.00000001</formula>
      <formula>1</formula>
    </cfRule>
  </conditionalFormatting>
  <conditionalFormatting sqref="C25">
    <cfRule type="cellIs" dxfId="1414" priority="3020" operator="between">
      <formula>0.00000001</formula>
      <formula>1</formula>
    </cfRule>
  </conditionalFormatting>
  <conditionalFormatting sqref="C25">
    <cfRule type="cellIs" dxfId="1413" priority="3019" operator="between">
      <formula>0.00000001</formula>
      <formula>1</formula>
    </cfRule>
  </conditionalFormatting>
  <conditionalFormatting sqref="C25">
    <cfRule type="cellIs" dxfId="1412" priority="3016" operator="between">
      <formula>0.00000001</formula>
      <formula>1</formula>
    </cfRule>
  </conditionalFormatting>
  <conditionalFormatting sqref="C27">
    <cfRule type="cellIs" dxfId="1411" priority="3012" operator="between">
      <formula>0.00000001</formula>
      <formula>1</formula>
    </cfRule>
  </conditionalFormatting>
  <conditionalFormatting sqref="C27">
    <cfRule type="cellIs" dxfId="1410" priority="3009" operator="between">
      <formula>0.00000001</formula>
      <formula>1</formula>
    </cfRule>
  </conditionalFormatting>
  <conditionalFormatting sqref="C27">
    <cfRule type="cellIs" dxfId="1409" priority="3006" operator="between">
      <formula>0.00000001</formula>
      <formula>1</formula>
    </cfRule>
  </conditionalFormatting>
  <conditionalFormatting sqref="C27">
    <cfRule type="cellIs" dxfId="1408" priority="3004" operator="between">
      <formula>0.00000001</formula>
      <formula>1</formula>
    </cfRule>
  </conditionalFormatting>
  <conditionalFormatting sqref="C25">
    <cfRule type="cellIs" dxfId="1407" priority="2967" operator="between">
      <formula>0.00000001</formula>
      <formula>1</formula>
    </cfRule>
  </conditionalFormatting>
  <conditionalFormatting sqref="C27">
    <cfRule type="cellIs" dxfId="1406" priority="2987" operator="between">
      <formula>0.00000001</formula>
      <formula>1</formula>
    </cfRule>
  </conditionalFormatting>
  <conditionalFormatting sqref="I25">
    <cfRule type="cellIs" dxfId="1405" priority="2984" operator="between">
      <formula>0.000001</formula>
      <formula>1</formula>
    </cfRule>
  </conditionalFormatting>
  <conditionalFormatting sqref="C25">
    <cfRule type="cellIs" dxfId="1404" priority="2983" operator="between">
      <formula>0.00000001</formula>
      <formula>1</formula>
    </cfRule>
  </conditionalFormatting>
  <conditionalFormatting sqref="I25">
    <cfRule type="cellIs" dxfId="1403" priority="2982" operator="between">
      <formula>0.000001</formula>
      <formula>1</formula>
    </cfRule>
  </conditionalFormatting>
  <conditionalFormatting sqref="I25">
    <cfRule type="cellIs" dxfId="1402" priority="2979" operator="between">
      <formula>0.000001</formula>
      <formula>1</formula>
    </cfRule>
  </conditionalFormatting>
  <conditionalFormatting sqref="I25">
    <cfRule type="cellIs" dxfId="1401" priority="2977" operator="between">
      <formula>0.000001</formula>
      <formula>1</formula>
    </cfRule>
  </conditionalFormatting>
  <conditionalFormatting sqref="C25">
    <cfRule type="cellIs" dxfId="1400" priority="2976" operator="between">
      <formula>0.00000001</formula>
      <formula>1</formula>
    </cfRule>
  </conditionalFormatting>
  <conditionalFormatting sqref="I25">
    <cfRule type="cellIs" dxfId="1399" priority="2975" operator="between">
      <formula>0.000001</formula>
      <formula>1</formula>
    </cfRule>
  </conditionalFormatting>
  <conditionalFormatting sqref="C27">
    <cfRule type="cellIs" dxfId="1398" priority="2974" operator="between">
      <formula>0.00000001</formula>
      <formula>1</formula>
    </cfRule>
  </conditionalFormatting>
  <conditionalFormatting sqref="C25">
    <cfRule type="cellIs" dxfId="1397" priority="2966" operator="between">
      <formula>0.00000001</formula>
      <formula>1</formula>
    </cfRule>
  </conditionalFormatting>
  <conditionalFormatting sqref="C27">
    <cfRule type="cellIs" dxfId="1396" priority="2505" operator="between">
      <formula>0.00000001</formula>
      <formula>1</formula>
    </cfRule>
  </conditionalFormatting>
  <conditionalFormatting sqref="C27">
    <cfRule type="cellIs" dxfId="1395" priority="2503" operator="between">
      <formula>0.00000001</formula>
      <formula>1</formula>
    </cfRule>
  </conditionalFormatting>
  <conditionalFormatting sqref="C27">
    <cfRule type="cellIs" dxfId="1394" priority="2501" operator="between">
      <formula>0.00000001</formula>
      <formula>1</formula>
    </cfRule>
  </conditionalFormatting>
  <conditionalFormatting sqref="C27">
    <cfRule type="cellIs" dxfId="1393" priority="2499" operator="between">
      <formula>0.00000001</formula>
      <formula>1</formula>
    </cfRule>
  </conditionalFormatting>
  <conditionalFormatting sqref="C25">
    <cfRule type="cellIs" dxfId="1392" priority="2481" operator="between">
      <formula>0.00000001</formula>
      <formula>1</formula>
    </cfRule>
  </conditionalFormatting>
  <conditionalFormatting sqref="C27">
    <cfRule type="cellIs" dxfId="1391" priority="2497" operator="between">
      <formula>0.00000001</formula>
      <formula>1</formula>
    </cfRule>
  </conditionalFormatting>
  <conditionalFormatting sqref="I27">
    <cfRule type="cellIs" dxfId="1390" priority="2496" operator="between">
      <formula>0.000001</formula>
      <formula>1</formula>
    </cfRule>
  </conditionalFormatting>
  <conditionalFormatting sqref="C27">
    <cfRule type="cellIs" dxfId="1389" priority="2495" operator="between">
      <formula>0.00000001</formula>
      <formula>1</formula>
    </cfRule>
  </conditionalFormatting>
  <conditionalFormatting sqref="C25">
    <cfRule type="cellIs" dxfId="1388" priority="2483" operator="between">
      <formula>0.00000001</formula>
      <formula>1</formula>
    </cfRule>
  </conditionalFormatting>
  <conditionalFormatting sqref="E25">
    <cfRule type="cellIs" dxfId="1387" priority="2480" operator="between">
      <formula>0.00000001</formula>
      <formula>1</formula>
    </cfRule>
  </conditionalFormatting>
  <conditionalFormatting sqref="H25">
    <cfRule type="cellIs" dxfId="1386" priority="2904" operator="between">
      <formula>0.000001</formula>
      <formula>1</formula>
    </cfRule>
  </conditionalFormatting>
  <conditionalFormatting sqref="C25">
    <cfRule type="cellIs" dxfId="1385" priority="2899" operator="between">
      <formula>0.00000001</formula>
      <formula>1</formula>
    </cfRule>
  </conditionalFormatting>
  <conditionalFormatting sqref="C25">
    <cfRule type="cellIs" dxfId="1384" priority="2897" operator="between">
      <formula>0.00000001</formula>
      <formula>1</formula>
    </cfRule>
  </conditionalFormatting>
  <conditionalFormatting sqref="C25">
    <cfRule type="cellIs" dxfId="1383" priority="2902" operator="between">
      <formula>0.00000001</formula>
      <formula>1</formula>
    </cfRule>
  </conditionalFormatting>
  <conditionalFormatting sqref="C25">
    <cfRule type="cellIs" dxfId="1382" priority="2903" operator="between">
      <formula>0.00000001</formula>
      <formula>1</formula>
    </cfRule>
  </conditionalFormatting>
  <conditionalFormatting sqref="C25">
    <cfRule type="cellIs" dxfId="1381" priority="2901" operator="between">
      <formula>0.00000001</formula>
      <formula>1</formula>
    </cfRule>
  </conditionalFormatting>
  <conditionalFormatting sqref="C25">
    <cfRule type="cellIs" dxfId="1380" priority="2900" operator="between">
      <formula>0.00000001</formula>
      <formula>1</formula>
    </cfRule>
  </conditionalFormatting>
  <conditionalFormatting sqref="C25">
    <cfRule type="cellIs" dxfId="1379" priority="2879" operator="between">
      <formula>0.00000001</formula>
      <formula>1</formula>
    </cfRule>
  </conditionalFormatting>
  <conditionalFormatting sqref="C25">
    <cfRule type="cellIs" dxfId="1378" priority="2898" operator="between">
      <formula>0.00000001</formula>
      <formula>1</formula>
    </cfRule>
  </conditionalFormatting>
  <conditionalFormatting sqref="C25">
    <cfRule type="cellIs" dxfId="1377" priority="2896" operator="between">
      <formula>0.00000001</formula>
      <formula>1</formula>
    </cfRule>
  </conditionalFormatting>
  <conditionalFormatting sqref="C25">
    <cfRule type="cellIs" dxfId="1376" priority="2863" operator="between">
      <formula>0.00000001</formula>
      <formula>1</formula>
    </cfRule>
  </conditionalFormatting>
  <conditionalFormatting sqref="I25">
    <cfRule type="cellIs" dxfId="1375" priority="2878" operator="between">
      <formula>0.000001</formula>
      <formula>1</formula>
    </cfRule>
  </conditionalFormatting>
  <conditionalFormatting sqref="C25">
    <cfRule type="cellIs" dxfId="1374" priority="2877" operator="between">
      <formula>0.00000001</formula>
      <formula>1</formula>
    </cfRule>
  </conditionalFormatting>
  <conditionalFormatting sqref="I25">
    <cfRule type="cellIs" dxfId="1373" priority="2876" operator="between">
      <formula>0.000001</formula>
      <formula>1</formula>
    </cfRule>
  </conditionalFormatting>
  <conditionalFormatting sqref="I25">
    <cfRule type="cellIs" dxfId="1372" priority="2868" operator="between">
      <formula>0.000001</formula>
      <formula>1</formula>
    </cfRule>
  </conditionalFormatting>
  <conditionalFormatting sqref="I25">
    <cfRule type="cellIs" dxfId="1371" priority="2874" operator="between">
      <formula>0.000001</formula>
      <formula>1</formula>
    </cfRule>
  </conditionalFormatting>
  <conditionalFormatting sqref="C25">
    <cfRule type="cellIs" dxfId="1370" priority="2875" operator="between">
      <formula>0.00000001</formula>
      <formula>1</formula>
    </cfRule>
  </conditionalFormatting>
  <conditionalFormatting sqref="I25">
    <cfRule type="cellIs" dxfId="1369" priority="2872" operator="between">
      <formula>0.000001</formula>
      <formula>1</formula>
    </cfRule>
  </conditionalFormatting>
  <conditionalFormatting sqref="C25">
    <cfRule type="cellIs" dxfId="1368" priority="2873" operator="between">
      <formula>0.00000001</formula>
      <formula>1</formula>
    </cfRule>
  </conditionalFormatting>
  <conditionalFormatting sqref="I25">
    <cfRule type="cellIs" dxfId="1367" priority="2870" operator="between">
      <formula>0.000001</formula>
      <formula>1</formula>
    </cfRule>
  </conditionalFormatting>
  <conditionalFormatting sqref="C25">
    <cfRule type="cellIs" dxfId="1366" priority="2869" operator="between">
      <formula>0.00000001</formula>
      <formula>1</formula>
    </cfRule>
  </conditionalFormatting>
  <conditionalFormatting sqref="I25">
    <cfRule type="cellIs" dxfId="1365" priority="2866" operator="between">
      <formula>0.000001</formula>
      <formula>1</formula>
    </cfRule>
  </conditionalFormatting>
  <conditionalFormatting sqref="C25">
    <cfRule type="cellIs" dxfId="1364" priority="2867" operator="between">
      <formula>0.00000001</formula>
      <formula>1</formula>
    </cfRule>
  </conditionalFormatting>
  <conditionalFormatting sqref="C25">
    <cfRule type="cellIs" dxfId="1363" priority="2865" operator="between">
      <formula>0.00000001</formula>
      <formula>1</formula>
    </cfRule>
  </conditionalFormatting>
  <conditionalFormatting sqref="I25">
    <cfRule type="cellIs" dxfId="1362" priority="2864" operator="between">
      <formula>0.000001</formula>
      <formula>1</formula>
    </cfRule>
  </conditionalFormatting>
  <conditionalFormatting sqref="C25">
    <cfRule type="cellIs" dxfId="1361" priority="2862" operator="between">
      <formula>0.00000001</formula>
      <formula>1</formula>
    </cfRule>
  </conditionalFormatting>
  <conditionalFormatting sqref="C27">
    <cfRule type="cellIs" dxfId="1360" priority="2400" operator="between">
      <formula>0.00000001</formula>
      <formula>1</formula>
    </cfRule>
  </conditionalFormatting>
  <conditionalFormatting sqref="C27">
    <cfRule type="cellIs" dxfId="1359" priority="2398" operator="between">
      <formula>0.00000001</formula>
      <formula>1</formula>
    </cfRule>
  </conditionalFormatting>
  <conditionalFormatting sqref="C27">
    <cfRule type="cellIs" dxfId="1358" priority="2396" operator="between">
      <formula>0.00000001</formula>
      <formula>1</formula>
    </cfRule>
  </conditionalFormatting>
  <conditionalFormatting sqref="C25">
    <cfRule type="cellIs" dxfId="1357" priority="2721" operator="between">
      <formula>0.00000001</formula>
      <formula>1</formula>
    </cfRule>
  </conditionalFormatting>
  <conditionalFormatting sqref="C25">
    <cfRule type="cellIs" dxfId="1356" priority="2720" operator="between">
      <formula>0.00000001</formula>
      <formula>1</formula>
    </cfRule>
  </conditionalFormatting>
  <conditionalFormatting sqref="H25">
    <cfRule type="cellIs" dxfId="1355" priority="2786" operator="between">
      <formula>0.000001</formula>
      <formula>1</formula>
    </cfRule>
  </conditionalFormatting>
  <conditionalFormatting sqref="C25">
    <cfRule type="cellIs" dxfId="1354" priority="2744" operator="between">
      <formula>0.00000001</formula>
      <formula>1</formula>
    </cfRule>
  </conditionalFormatting>
  <conditionalFormatting sqref="C25">
    <cfRule type="cellIs" dxfId="1353" priority="2742" operator="between">
      <formula>0.00000001</formula>
      <formula>1</formula>
    </cfRule>
  </conditionalFormatting>
  <conditionalFormatting sqref="C25">
    <cfRule type="cellIs" dxfId="1352" priority="2740" operator="between">
      <formula>0.00000001</formula>
      <formula>1</formula>
    </cfRule>
  </conditionalFormatting>
  <conditionalFormatting sqref="C25">
    <cfRule type="cellIs" dxfId="1351" priority="2738" operator="between">
      <formula>0.00000001</formula>
      <formula>1</formula>
    </cfRule>
  </conditionalFormatting>
  <conditionalFormatting sqref="C25">
    <cfRule type="cellIs" dxfId="1350" priority="2745" operator="between">
      <formula>0.00000001</formula>
      <formula>1</formula>
    </cfRule>
  </conditionalFormatting>
  <conditionalFormatting sqref="C25">
    <cfRule type="cellIs" dxfId="1349" priority="2743" operator="between">
      <formula>0.00000001</formula>
      <formula>1</formula>
    </cfRule>
  </conditionalFormatting>
  <conditionalFormatting sqref="C25">
    <cfRule type="cellIs" dxfId="1348" priority="2741" operator="between">
      <formula>0.00000001</formula>
      <formula>1</formula>
    </cfRule>
  </conditionalFormatting>
  <conditionalFormatting sqref="C25">
    <cfRule type="cellIs" dxfId="1347" priority="2739" operator="between">
      <formula>0.00000001</formula>
      <formula>1</formula>
    </cfRule>
  </conditionalFormatting>
  <conditionalFormatting sqref="C25">
    <cfRule type="cellIs" dxfId="1346" priority="2737" operator="between">
      <formula>0.00000001</formula>
      <formula>1</formula>
    </cfRule>
  </conditionalFormatting>
  <conditionalFormatting sqref="I25">
    <cfRule type="cellIs" dxfId="1345" priority="2736" operator="between">
      <formula>0.000001</formula>
      <formula>1</formula>
    </cfRule>
  </conditionalFormatting>
  <conditionalFormatting sqref="C25">
    <cfRule type="cellIs" dxfId="1344" priority="2735" operator="between">
      <formula>0.00000001</formula>
      <formula>1</formula>
    </cfRule>
  </conditionalFormatting>
  <conditionalFormatting sqref="I25">
    <cfRule type="cellIs" dxfId="1343" priority="2734" operator="between">
      <formula>0.000001</formula>
      <formula>1</formula>
    </cfRule>
  </conditionalFormatting>
  <conditionalFormatting sqref="I25">
    <cfRule type="cellIs" dxfId="1342" priority="2726" operator="between">
      <formula>0.000001</formula>
      <formula>1</formula>
    </cfRule>
  </conditionalFormatting>
  <conditionalFormatting sqref="I25">
    <cfRule type="cellIs" dxfId="1341" priority="2732" operator="between">
      <formula>0.000001</formula>
      <formula>1</formula>
    </cfRule>
  </conditionalFormatting>
  <conditionalFormatting sqref="C25">
    <cfRule type="cellIs" dxfId="1340" priority="2733" operator="between">
      <formula>0.00000001</formula>
      <formula>1</formula>
    </cfRule>
  </conditionalFormatting>
  <conditionalFormatting sqref="I25">
    <cfRule type="cellIs" dxfId="1339" priority="2730" operator="between">
      <formula>0.000001</formula>
      <formula>1</formula>
    </cfRule>
  </conditionalFormatting>
  <conditionalFormatting sqref="I25">
    <cfRule type="cellIs" dxfId="1338" priority="2728" operator="between">
      <formula>0.000001</formula>
      <formula>1</formula>
    </cfRule>
  </conditionalFormatting>
  <conditionalFormatting sqref="I25">
    <cfRule type="cellIs" dxfId="1337" priority="2724" operator="between">
      <formula>0.000001</formula>
      <formula>1</formula>
    </cfRule>
  </conditionalFormatting>
  <conditionalFormatting sqref="I25">
    <cfRule type="cellIs" dxfId="1336" priority="2722" operator="between">
      <formula>0.000001</formula>
      <formula>1</formula>
    </cfRule>
  </conditionalFormatting>
  <conditionalFormatting sqref="C27">
    <cfRule type="cellIs" dxfId="1335" priority="2717" operator="between">
      <formula>0.00000001</formula>
      <formula>1</formula>
    </cfRule>
  </conditionalFormatting>
  <conditionalFormatting sqref="C27">
    <cfRule type="cellIs" dxfId="1334" priority="2718" operator="between">
      <formula>0.00000001</formula>
      <formula>1</formula>
    </cfRule>
  </conditionalFormatting>
  <conditionalFormatting sqref="C27">
    <cfRule type="cellIs" dxfId="1333" priority="2716" operator="between">
      <formula>0.00000001</formula>
      <formula>1</formula>
    </cfRule>
  </conditionalFormatting>
  <conditionalFormatting sqref="C27">
    <cfRule type="cellIs" dxfId="1332" priority="2715" operator="between">
      <formula>0.00000001</formula>
      <formula>1</formula>
    </cfRule>
  </conditionalFormatting>
  <conditionalFormatting sqref="C27">
    <cfRule type="cellIs" dxfId="1331" priority="2693" operator="between">
      <formula>0.00000001</formula>
      <formula>1</formula>
    </cfRule>
  </conditionalFormatting>
  <conditionalFormatting sqref="C27">
    <cfRule type="cellIs" dxfId="1330" priority="2685" operator="between">
      <formula>0.00000001</formula>
      <formula>1</formula>
    </cfRule>
  </conditionalFormatting>
  <conditionalFormatting sqref="C27">
    <cfRule type="cellIs" dxfId="1329" priority="2714" operator="between">
      <formula>0.00000001</formula>
      <formula>1</formula>
    </cfRule>
  </conditionalFormatting>
  <conditionalFormatting sqref="C27">
    <cfRule type="cellIs" dxfId="1328" priority="2713" operator="between">
      <formula>0.00000001</formula>
      <formula>1</formula>
    </cfRule>
  </conditionalFormatting>
  <conditionalFormatting sqref="C27">
    <cfRule type="cellIs" dxfId="1327" priority="2712" operator="between">
      <formula>0.00000001</formula>
      <formula>1</formula>
    </cfRule>
  </conditionalFormatting>
  <conditionalFormatting sqref="C27">
    <cfRule type="cellIs" dxfId="1326" priority="2711" operator="between">
      <formula>0.00000001</formula>
      <formula>1</formula>
    </cfRule>
  </conditionalFormatting>
  <conditionalFormatting sqref="C27">
    <cfRule type="cellIs" dxfId="1325" priority="2677" operator="between">
      <formula>0.00000001</formula>
      <formula>1</formula>
    </cfRule>
  </conditionalFormatting>
  <conditionalFormatting sqref="I27">
    <cfRule type="cellIs" dxfId="1324" priority="2692" operator="between">
      <formula>0.000001</formula>
      <formula>1</formula>
    </cfRule>
  </conditionalFormatting>
  <conditionalFormatting sqref="C27">
    <cfRule type="cellIs" dxfId="1323" priority="2691" operator="between">
      <formula>0.00000001</formula>
      <formula>1</formula>
    </cfRule>
  </conditionalFormatting>
  <conditionalFormatting sqref="I27">
    <cfRule type="cellIs" dxfId="1322" priority="2690" operator="between">
      <formula>0.000001</formula>
      <formula>1</formula>
    </cfRule>
  </conditionalFormatting>
  <conditionalFormatting sqref="I27">
    <cfRule type="cellIs" dxfId="1321" priority="2682" operator="between">
      <formula>0.000001</formula>
      <formula>1</formula>
    </cfRule>
  </conditionalFormatting>
  <conditionalFormatting sqref="I27">
    <cfRule type="cellIs" dxfId="1320" priority="2688" operator="between">
      <formula>0.000001</formula>
      <formula>1</formula>
    </cfRule>
  </conditionalFormatting>
  <conditionalFormatting sqref="C27">
    <cfRule type="cellIs" dxfId="1319" priority="2689" operator="between">
      <formula>0.00000001</formula>
      <formula>1</formula>
    </cfRule>
  </conditionalFormatting>
  <conditionalFormatting sqref="I27">
    <cfRule type="cellIs" dxfId="1318" priority="2686" operator="between">
      <formula>0.000001</formula>
      <formula>1</formula>
    </cfRule>
  </conditionalFormatting>
  <conditionalFormatting sqref="C27">
    <cfRule type="cellIs" dxfId="1317" priority="2687" operator="between">
      <formula>0.00000001</formula>
      <formula>1</formula>
    </cfRule>
  </conditionalFormatting>
  <conditionalFormatting sqref="I27">
    <cfRule type="cellIs" dxfId="1316" priority="2684" operator="between">
      <formula>0.000001</formula>
      <formula>1</formula>
    </cfRule>
  </conditionalFormatting>
  <conditionalFormatting sqref="C27">
    <cfRule type="cellIs" dxfId="1315" priority="2683" operator="between">
      <formula>0.00000001</formula>
      <formula>1</formula>
    </cfRule>
  </conditionalFormatting>
  <conditionalFormatting sqref="I27">
    <cfRule type="cellIs" dxfId="1314" priority="2680" operator="between">
      <formula>0.000001</formula>
      <formula>1</formula>
    </cfRule>
  </conditionalFormatting>
  <conditionalFormatting sqref="C27">
    <cfRule type="cellIs" dxfId="1313" priority="2681" operator="between">
      <formula>0.00000001</formula>
      <formula>1</formula>
    </cfRule>
  </conditionalFormatting>
  <conditionalFormatting sqref="C27">
    <cfRule type="cellIs" dxfId="1312" priority="2679" operator="between">
      <formula>0.00000001</formula>
      <formula>1</formula>
    </cfRule>
  </conditionalFormatting>
  <conditionalFormatting sqref="I27">
    <cfRule type="cellIs" dxfId="1311" priority="2678" operator="between">
      <formula>0.000001</formula>
      <formula>1</formula>
    </cfRule>
  </conditionalFormatting>
  <conditionalFormatting sqref="C18">
    <cfRule type="cellIs" dxfId="1310" priority="2250" operator="between">
      <formula>0.00000001</formula>
      <formula>1</formula>
    </cfRule>
  </conditionalFormatting>
  <conditionalFormatting sqref="G18">
    <cfRule type="cellIs" dxfId="1309" priority="2248" operator="between">
      <formula>0.00000001</formula>
      <formula>1</formula>
    </cfRule>
  </conditionalFormatting>
  <conditionalFormatting sqref="G18">
    <cfRule type="cellIs" dxfId="1308" priority="2246" operator="between">
      <formula>0.00000001</formula>
      <formula>1</formula>
    </cfRule>
  </conditionalFormatting>
  <conditionalFormatting sqref="C19">
    <cfRule type="cellIs" dxfId="1307" priority="2240" operator="between">
      <formula>0.00000001</formula>
      <formula>1</formula>
    </cfRule>
  </conditionalFormatting>
  <conditionalFormatting sqref="G19">
    <cfRule type="cellIs" dxfId="1306" priority="2238" operator="between">
      <formula>0.00000001</formula>
      <formula>1</formula>
    </cfRule>
  </conditionalFormatting>
  <conditionalFormatting sqref="C19">
    <cfRule type="cellIs" dxfId="1305" priority="2233" operator="between">
      <formula>0.00000001</formula>
      <formula>1</formula>
    </cfRule>
  </conditionalFormatting>
  <conditionalFormatting sqref="C25">
    <cfRule type="cellIs" dxfId="1304" priority="2531" operator="between">
      <formula>0.00000001</formula>
      <formula>1</formula>
    </cfRule>
  </conditionalFormatting>
  <conditionalFormatting sqref="C25">
    <cfRule type="cellIs" dxfId="1303" priority="2529" operator="between">
      <formula>0.00000001</formula>
      <formula>1</formula>
    </cfRule>
  </conditionalFormatting>
  <conditionalFormatting sqref="G25">
    <cfRule type="cellIs" dxfId="1302" priority="2534" operator="between">
      <formula>0.00000001</formula>
      <formula>1</formula>
    </cfRule>
  </conditionalFormatting>
  <conditionalFormatting sqref="C25">
    <cfRule type="cellIs" dxfId="1301" priority="2532" operator="between">
      <formula>0.00000001</formula>
      <formula>1</formula>
    </cfRule>
  </conditionalFormatting>
  <conditionalFormatting sqref="E16">
    <cfRule type="cellIs" dxfId="1300" priority="2218" operator="between">
      <formula>0.00000001</formula>
      <formula>1</formula>
    </cfRule>
  </conditionalFormatting>
  <conditionalFormatting sqref="E16">
    <cfRule type="cellIs" dxfId="1299" priority="2214" operator="between">
      <formula>0.00000001</formula>
      <formula>1</formula>
    </cfRule>
  </conditionalFormatting>
  <conditionalFormatting sqref="C25">
    <cfRule type="cellIs" dxfId="1298" priority="2544" operator="between">
      <formula>0.00000001</formula>
      <formula>1</formula>
    </cfRule>
  </conditionalFormatting>
  <conditionalFormatting sqref="H27">
    <cfRule type="cellIs" dxfId="1297" priority="2611" operator="between">
      <formula>0.000001</formula>
      <formula>1</formula>
    </cfRule>
  </conditionalFormatting>
  <conditionalFormatting sqref="C25">
    <cfRule type="cellIs" dxfId="1296" priority="2590" operator="between">
      <formula>0.00000001</formula>
      <formula>1</formula>
    </cfRule>
  </conditionalFormatting>
  <conditionalFormatting sqref="C25">
    <cfRule type="cellIs" dxfId="1295" priority="2589" operator="between">
      <formula>0.00000001</formula>
      <formula>1</formula>
    </cfRule>
  </conditionalFormatting>
  <conditionalFormatting sqref="E25">
    <cfRule type="cellIs" dxfId="1294" priority="2588" operator="between">
      <formula>0.00000001</formula>
      <formula>1</formula>
    </cfRule>
  </conditionalFormatting>
  <conditionalFormatting sqref="C25">
    <cfRule type="cellIs" dxfId="1293" priority="2533" operator="between">
      <formula>0.00000001</formula>
      <formula>1</formula>
    </cfRule>
  </conditionalFormatting>
  <conditionalFormatting sqref="C25">
    <cfRule type="cellIs" dxfId="1292" priority="2530" operator="between">
      <formula>0.00000001</formula>
      <formula>1</formula>
    </cfRule>
  </conditionalFormatting>
  <conditionalFormatting sqref="C25">
    <cfRule type="cellIs" dxfId="1291" priority="2527" operator="between">
      <formula>0.00000001</formula>
      <formula>1</formula>
    </cfRule>
  </conditionalFormatting>
  <conditionalFormatting sqref="C25">
    <cfRule type="cellIs" dxfId="1290" priority="2525" operator="between">
      <formula>0.00000001</formula>
      <formula>1</formula>
    </cfRule>
  </conditionalFormatting>
  <conditionalFormatting sqref="C25">
    <cfRule type="cellIs" dxfId="1289" priority="2592" operator="between">
      <formula>0.00000001</formula>
      <formula>1</formula>
    </cfRule>
  </conditionalFormatting>
  <conditionalFormatting sqref="C25">
    <cfRule type="cellIs" dxfId="1288" priority="2591" operator="between">
      <formula>0.00000001</formula>
      <formula>1</formula>
    </cfRule>
  </conditionalFormatting>
  <conditionalFormatting sqref="I25">
    <cfRule type="cellIs" dxfId="1287" priority="2587" operator="between">
      <formula>0.000001</formula>
      <formula>1</formula>
    </cfRule>
  </conditionalFormatting>
  <conditionalFormatting sqref="I25">
    <cfRule type="cellIs" dxfId="1286" priority="2586" operator="between">
      <formula>0.000001</formula>
      <formula>1</formula>
    </cfRule>
  </conditionalFormatting>
  <conditionalFormatting sqref="C25">
    <cfRule type="cellIs" dxfId="1285" priority="2585" operator="between">
      <formula>0.00000001</formula>
      <formula>1</formula>
    </cfRule>
  </conditionalFormatting>
  <conditionalFormatting sqref="I25">
    <cfRule type="cellIs" dxfId="1284" priority="2584" operator="between">
      <formula>0.000001</formula>
      <formula>1</formula>
    </cfRule>
  </conditionalFormatting>
  <conditionalFormatting sqref="C25">
    <cfRule type="cellIs" dxfId="1283" priority="2583" operator="between">
      <formula>0.00000001</formula>
      <formula>1</formula>
    </cfRule>
  </conditionalFormatting>
  <conditionalFormatting sqref="I25">
    <cfRule type="cellIs" dxfId="1282" priority="2582" operator="between">
      <formula>0.000001</formula>
      <formula>1</formula>
    </cfRule>
  </conditionalFormatting>
  <conditionalFormatting sqref="C25">
    <cfRule type="cellIs" dxfId="1281" priority="2581" operator="between">
      <formula>0.00000001</formula>
      <formula>1</formula>
    </cfRule>
  </conditionalFormatting>
  <conditionalFormatting sqref="I25">
    <cfRule type="cellIs" dxfId="1280" priority="2580" operator="between">
      <formula>0.000001</formula>
      <formula>1</formula>
    </cfRule>
  </conditionalFormatting>
  <conditionalFormatting sqref="I25">
    <cfRule type="cellIs" dxfId="1279" priority="2578" operator="between">
      <formula>0.000001</formula>
      <formula>1</formula>
    </cfRule>
  </conditionalFormatting>
  <conditionalFormatting sqref="C25">
    <cfRule type="cellIs" dxfId="1278" priority="2579" operator="between">
      <formula>0.00000001</formula>
      <formula>1</formula>
    </cfRule>
  </conditionalFormatting>
  <conditionalFormatting sqref="G25">
    <cfRule type="cellIs" dxfId="1277" priority="2577" operator="between">
      <formula>0.00000001</formula>
      <formula>1</formula>
    </cfRule>
  </conditionalFormatting>
  <conditionalFormatting sqref="C27">
    <cfRule type="cellIs" dxfId="1276" priority="2507" operator="between">
      <formula>0.00000001</formula>
      <formula>1</formula>
    </cfRule>
  </conditionalFormatting>
  <conditionalFormatting sqref="C25">
    <cfRule type="cellIs" dxfId="1275" priority="2554" operator="between">
      <formula>0.00000001</formula>
      <formula>1</formula>
    </cfRule>
  </conditionalFormatting>
  <conditionalFormatting sqref="I25">
    <cfRule type="cellIs" dxfId="1274" priority="2553" operator="between">
      <formula>0.000001</formula>
      <formula>1</formula>
    </cfRule>
  </conditionalFormatting>
  <conditionalFormatting sqref="C25">
    <cfRule type="cellIs" dxfId="1273" priority="2552" operator="between">
      <formula>0.00000001</formula>
      <formula>1</formula>
    </cfRule>
  </conditionalFormatting>
  <conditionalFormatting sqref="I25">
    <cfRule type="cellIs" dxfId="1272" priority="2551" operator="between">
      <formula>0.000001</formula>
      <formula>1</formula>
    </cfRule>
  </conditionalFormatting>
  <conditionalFormatting sqref="I25">
    <cfRule type="cellIs" dxfId="1271" priority="2549" operator="between">
      <formula>0.000001</formula>
      <formula>1</formula>
    </cfRule>
  </conditionalFormatting>
  <conditionalFormatting sqref="C25">
    <cfRule type="cellIs" dxfId="1270" priority="2550" operator="between">
      <formula>0.00000001</formula>
      <formula>1</formula>
    </cfRule>
  </conditionalFormatting>
  <conditionalFormatting sqref="I25">
    <cfRule type="cellIs" dxfId="1269" priority="2547" operator="between">
      <formula>0.000001</formula>
      <formula>1</formula>
    </cfRule>
  </conditionalFormatting>
  <conditionalFormatting sqref="C25">
    <cfRule type="cellIs" dxfId="1268" priority="2548" operator="between">
      <formula>0.00000001</formula>
      <formula>1</formula>
    </cfRule>
  </conditionalFormatting>
  <conditionalFormatting sqref="C25">
    <cfRule type="cellIs" dxfId="1267" priority="2546" operator="between">
      <formula>0.00000001</formula>
      <formula>1</formula>
    </cfRule>
  </conditionalFormatting>
  <conditionalFormatting sqref="I25">
    <cfRule type="cellIs" dxfId="1266" priority="2545" operator="between">
      <formula>0.000001</formula>
      <formula>1</formula>
    </cfRule>
  </conditionalFormatting>
  <conditionalFormatting sqref="I25">
    <cfRule type="cellIs" dxfId="1265" priority="2543" operator="between">
      <formula>0.000001</formula>
      <formula>1</formula>
    </cfRule>
  </conditionalFormatting>
  <conditionalFormatting sqref="I25">
    <cfRule type="cellIs" dxfId="1264" priority="2541" operator="between">
      <formula>0.000001</formula>
      <formula>1</formula>
    </cfRule>
  </conditionalFormatting>
  <conditionalFormatting sqref="C25">
    <cfRule type="cellIs" dxfId="1263" priority="2542" operator="between">
      <formula>0.00000001</formula>
      <formula>1</formula>
    </cfRule>
  </conditionalFormatting>
  <conditionalFormatting sqref="C25">
    <cfRule type="cellIs" dxfId="1262" priority="2540" operator="between">
      <formula>0.00000001</formula>
      <formula>1</formula>
    </cfRule>
  </conditionalFormatting>
  <conditionalFormatting sqref="I25">
    <cfRule type="cellIs" dxfId="1261" priority="2539" operator="between">
      <formula>0.000001</formula>
      <formula>1</formula>
    </cfRule>
  </conditionalFormatting>
  <conditionalFormatting sqref="C25">
    <cfRule type="cellIs" dxfId="1260" priority="2537" operator="between">
      <formula>0.00000001</formula>
      <formula>1</formula>
    </cfRule>
  </conditionalFormatting>
  <conditionalFormatting sqref="C25">
    <cfRule type="cellIs" dxfId="1259" priority="2538" operator="between">
      <formula>0.00000001</formula>
      <formula>1</formula>
    </cfRule>
  </conditionalFormatting>
  <conditionalFormatting sqref="C27">
    <cfRule type="cellIs" dxfId="1258" priority="2518" operator="between">
      <formula>0.00000001</formula>
      <formula>1</formula>
    </cfRule>
  </conditionalFormatting>
  <conditionalFormatting sqref="C27">
    <cfRule type="cellIs" dxfId="1257" priority="2516" operator="between">
      <formula>0.00000001</formula>
      <formula>1</formula>
    </cfRule>
  </conditionalFormatting>
  <conditionalFormatting sqref="C27">
    <cfRule type="cellIs" dxfId="1256" priority="2514" operator="between">
      <formula>0.00000001</formula>
      <formula>1</formula>
    </cfRule>
  </conditionalFormatting>
  <conditionalFormatting sqref="C25">
    <cfRule type="cellIs" dxfId="1255" priority="2536" operator="between">
      <formula>0.00000001</formula>
      <formula>1</formula>
    </cfRule>
  </conditionalFormatting>
  <conditionalFormatting sqref="I25">
    <cfRule type="cellIs" dxfId="1254" priority="2535" operator="between">
      <formula>0.000001</formula>
      <formula>1</formula>
    </cfRule>
  </conditionalFormatting>
  <conditionalFormatting sqref="I25">
    <cfRule type="cellIs" dxfId="1253" priority="2528" operator="between">
      <formula>0.000001</formula>
      <formula>1</formula>
    </cfRule>
  </conditionalFormatting>
  <conditionalFormatting sqref="I25">
    <cfRule type="cellIs" dxfId="1252" priority="2526" operator="between">
      <formula>0.000001</formula>
      <formula>1</formula>
    </cfRule>
  </conditionalFormatting>
  <conditionalFormatting sqref="I25">
    <cfRule type="cellIs" dxfId="1251" priority="2524" operator="between">
      <formula>0.000001</formula>
      <formula>1</formula>
    </cfRule>
  </conditionalFormatting>
  <conditionalFormatting sqref="I25">
    <cfRule type="cellIs" dxfId="1250" priority="2522" operator="between">
      <formula>0.000001</formula>
      <formula>1</formula>
    </cfRule>
  </conditionalFormatting>
  <conditionalFormatting sqref="C25">
    <cfRule type="cellIs" dxfId="1249" priority="2523" operator="between">
      <formula>0.00000001</formula>
      <formula>1</formula>
    </cfRule>
  </conditionalFormatting>
  <conditionalFormatting sqref="C25">
    <cfRule type="cellIs" dxfId="1248" priority="2521" operator="between">
      <formula>0.00000001</formula>
      <formula>1</formula>
    </cfRule>
  </conditionalFormatting>
  <conditionalFormatting sqref="I25">
    <cfRule type="cellIs" dxfId="1247" priority="2520" operator="between">
      <formula>0.000001</formula>
      <formula>1</formula>
    </cfRule>
  </conditionalFormatting>
  <conditionalFormatting sqref="C27">
    <cfRule type="cellIs" dxfId="1246" priority="2519" operator="between">
      <formula>0.00000001</formula>
      <formula>1</formula>
    </cfRule>
  </conditionalFormatting>
  <conditionalFormatting sqref="C27">
    <cfRule type="cellIs" dxfId="1245" priority="2517" operator="between">
      <formula>0.00000001</formula>
      <formula>1</formula>
    </cfRule>
  </conditionalFormatting>
  <conditionalFormatting sqref="C27">
    <cfRule type="cellIs" dxfId="1244" priority="2515" operator="between">
      <formula>0.00000001</formula>
      <formula>1</formula>
    </cfRule>
  </conditionalFormatting>
  <conditionalFormatting sqref="C27">
    <cfRule type="cellIs" dxfId="1243" priority="2513" operator="between">
      <formula>0.00000001</formula>
      <formula>1</formula>
    </cfRule>
  </conditionalFormatting>
  <conditionalFormatting sqref="C27">
    <cfRule type="cellIs" dxfId="1242" priority="2512" operator="between">
      <formula>0.00000001</formula>
      <formula>1</formula>
    </cfRule>
  </conditionalFormatting>
  <conditionalFormatting sqref="C27">
    <cfRule type="cellIs" dxfId="1241" priority="2511" operator="between">
      <formula>0.00000001</formula>
      <formula>1</formula>
    </cfRule>
  </conditionalFormatting>
  <conditionalFormatting sqref="I27">
    <cfRule type="cellIs" dxfId="1240" priority="2510" operator="between">
      <formula>0.000001</formula>
      <formula>1</formula>
    </cfRule>
  </conditionalFormatting>
  <conditionalFormatting sqref="C27">
    <cfRule type="cellIs" dxfId="1239" priority="2509" operator="between">
      <formula>0.00000001</formula>
      <formula>1</formula>
    </cfRule>
  </conditionalFormatting>
  <conditionalFormatting sqref="I27">
    <cfRule type="cellIs" dxfId="1238" priority="2508" operator="between">
      <formula>0.000001</formula>
      <formula>1</formula>
    </cfRule>
  </conditionalFormatting>
  <conditionalFormatting sqref="I27">
    <cfRule type="cellIs" dxfId="1237" priority="2500" operator="between">
      <formula>0.000001</formula>
      <formula>1</formula>
    </cfRule>
  </conditionalFormatting>
  <conditionalFormatting sqref="I27">
    <cfRule type="cellIs" dxfId="1236" priority="2506" operator="between">
      <formula>0.000001</formula>
      <formula>1</formula>
    </cfRule>
  </conditionalFormatting>
  <conditionalFormatting sqref="I27">
    <cfRule type="cellIs" dxfId="1235" priority="2504" operator="between">
      <formula>0.000001</formula>
      <formula>1</formula>
    </cfRule>
  </conditionalFormatting>
  <conditionalFormatting sqref="I27">
    <cfRule type="cellIs" dxfId="1234" priority="2502" operator="between">
      <formula>0.000001</formula>
      <formula>1</formula>
    </cfRule>
  </conditionalFormatting>
  <conditionalFormatting sqref="I27">
    <cfRule type="cellIs" dxfId="1233" priority="2498" operator="between">
      <formula>0.000001</formula>
      <formula>1</formula>
    </cfRule>
  </conditionalFormatting>
  <conditionalFormatting sqref="C27">
    <cfRule type="cellIs" dxfId="1232" priority="2494" operator="between">
      <formula>0.00000001</formula>
      <formula>1</formula>
    </cfRule>
  </conditionalFormatting>
  <conditionalFormatting sqref="C25">
    <cfRule type="cellIs" dxfId="1231" priority="2482" operator="between">
      <formula>0.00000001</formula>
      <formula>1</formula>
    </cfRule>
  </conditionalFormatting>
  <conditionalFormatting sqref="C25">
    <cfRule type="cellIs" dxfId="1230" priority="2484" operator="between">
      <formula>0.00000001</formula>
      <formula>1</formula>
    </cfRule>
  </conditionalFormatting>
  <conditionalFormatting sqref="I25">
    <cfRule type="cellIs" dxfId="1229" priority="2479" operator="between">
      <formula>0.000001</formula>
      <formula>1</formula>
    </cfRule>
  </conditionalFormatting>
  <conditionalFormatting sqref="I25">
    <cfRule type="cellIs" dxfId="1228" priority="2478" operator="between">
      <formula>0.000001</formula>
      <formula>1</formula>
    </cfRule>
  </conditionalFormatting>
  <conditionalFormatting sqref="C25">
    <cfRule type="cellIs" dxfId="1227" priority="2477" operator="between">
      <formula>0.00000001</formula>
      <formula>1</formula>
    </cfRule>
  </conditionalFormatting>
  <conditionalFormatting sqref="I25">
    <cfRule type="cellIs" dxfId="1226" priority="2476" operator="between">
      <formula>0.000001</formula>
      <formula>1</formula>
    </cfRule>
  </conditionalFormatting>
  <conditionalFormatting sqref="C25">
    <cfRule type="cellIs" dxfId="1225" priority="2475" operator="between">
      <formula>0.00000001</formula>
      <formula>1</formula>
    </cfRule>
  </conditionalFormatting>
  <conditionalFormatting sqref="I25">
    <cfRule type="cellIs" dxfId="1224" priority="2474" operator="between">
      <formula>0.000001</formula>
      <formula>1</formula>
    </cfRule>
  </conditionalFormatting>
  <conditionalFormatting sqref="C25">
    <cfRule type="cellIs" dxfId="1223" priority="2473" operator="between">
      <formula>0.00000001</formula>
      <formula>1</formula>
    </cfRule>
  </conditionalFormatting>
  <conditionalFormatting sqref="I25">
    <cfRule type="cellIs" dxfId="1222" priority="2472" operator="between">
      <formula>0.000001</formula>
      <formula>1</formula>
    </cfRule>
  </conditionalFormatting>
  <conditionalFormatting sqref="I25">
    <cfRule type="cellIs" dxfId="1221" priority="2470" operator="between">
      <formula>0.000001</formula>
      <formula>1</formula>
    </cfRule>
  </conditionalFormatting>
  <conditionalFormatting sqref="C25">
    <cfRule type="cellIs" dxfId="1220" priority="2471" operator="between">
      <formula>0.00000001</formula>
      <formula>1</formula>
    </cfRule>
  </conditionalFormatting>
  <conditionalFormatting sqref="G25">
    <cfRule type="cellIs" dxfId="1219" priority="2469" operator="between">
      <formula>0.00000001</formula>
      <formula>1</formula>
    </cfRule>
  </conditionalFormatting>
  <conditionalFormatting sqref="C25">
    <cfRule type="cellIs" dxfId="1218" priority="2449" operator="between">
      <formula>0.00000001</formula>
      <formula>1</formula>
    </cfRule>
  </conditionalFormatting>
  <conditionalFormatting sqref="I25">
    <cfRule type="cellIs" dxfId="1217" priority="2448" operator="between">
      <formula>0.000001</formula>
      <formula>1</formula>
    </cfRule>
  </conditionalFormatting>
  <conditionalFormatting sqref="C25">
    <cfRule type="cellIs" dxfId="1216" priority="2447" operator="between">
      <formula>0.00000001</formula>
      <formula>1</formula>
    </cfRule>
  </conditionalFormatting>
  <conditionalFormatting sqref="I25">
    <cfRule type="cellIs" dxfId="1215" priority="2446" operator="between">
      <formula>0.000001</formula>
      <formula>1</formula>
    </cfRule>
  </conditionalFormatting>
  <conditionalFormatting sqref="I25">
    <cfRule type="cellIs" dxfId="1214" priority="2444" operator="between">
      <formula>0.000001</formula>
      <formula>1</formula>
    </cfRule>
  </conditionalFormatting>
  <conditionalFormatting sqref="C25">
    <cfRule type="cellIs" dxfId="1213" priority="2445" operator="between">
      <formula>0.00000001</formula>
      <formula>1</formula>
    </cfRule>
  </conditionalFormatting>
  <conditionalFormatting sqref="I25">
    <cfRule type="cellIs" dxfId="1212" priority="2442" operator="between">
      <formula>0.000001</formula>
      <formula>1</formula>
    </cfRule>
  </conditionalFormatting>
  <conditionalFormatting sqref="C25">
    <cfRule type="cellIs" dxfId="1211" priority="2443" operator="between">
      <formula>0.00000001</formula>
      <formula>1</formula>
    </cfRule>
  </conditionalFormatting>
  <conditionalFormatting sqref="C25">
    <cfRule type="cellIs" dxfId="1210" priority="2441" operator="between">
      <formula>0.00000001</formula>
      <formula>1</formula>
    </cfRule>
  </conditionalFormatting>
  <conditionalFormatting sqref="I25">
    <cfRule type="cellIs" dxfId="1209" priority="2440" operator="between">
      <formula>0.000001</formula>
      <formula>1</formula>
    </cfRule>
  </conditionalFormatting>
  <conditionalFormatting sqref="I25">
    <cfRule type="cellIs" dxfId="1208" priority="2438" operator="between">
      <formula>0.000001</formula>
      <formula>1</formula>
    </cfRule>
  </conditionalFormatting>
  <conditionalFormatting sqref="C25">
    <cfRule type="cellIs" dxfId="1207" priority="2439" operator="between">
      <formula>0.00000001</formula>
      <formula>1</formula>
    </cfRule>
  </conditionalFormatting>
  <conditionalFormatting sqref="I25">
    <cfRule type="cellIs" dxfId="1206" priority="2436" operator="between">
      <formula>0.000001</formula>
      <formula>1</formula>
    </cfRule>
  </conditionalFormatting>
  <conditionalFormatting sqref="C25">
    <cfRule type="cellIs" dxfId="1205" priority="2437" operator="between">
      <formula>0.00000001</formula>
      <formula>1</formula>
    </cfRule>
  </conditionalFormatting>
  <conditionalFormatting sqref="C25">
    <cfRule type="cellIs" dxfId="1204" priority="2435" operator="between">
      <formula>0.00000001</formula>
      <formula>1</formula>
    </cfRule>
  </conditionalFormatting>
  <conditionalFormatting sqref="I25">
    <cfRule type="cellIs" dxfId="1203" priority="2434" operator="between">
      <formula>0.000001</formula>
      <formula>1</formula>
    </cfRule>
  </conditionalFormatting>
  <conditionalFormatting sqref="C25">
    <cfRule type="cellIs" dxfId="1202" priority="2432" operator="between">
      <formula>0.00000001</formula>
      <formula>1</formula>
    </cfRule>
  </conditionalFormatting>
  <conditionalFormatting sqref="C25">
    <cfRule type="cellIs" dxfId="1201" priority="2433" operator="between">
      <formula>0.00000001</formula>
      <formula>1</formula>
    </cfRule>
  </conditionalFormatting>
  <conditionalFormatting sqref="C25">
    <cfRule type="cellIs" dxfId="1200" priority="2366" operator="between">
      <formula>0.00000001</formula>
      <formula>1</formula>
    </cfRule>
  </conditionalFormatting>
  <conditionalFormatting sqref="C27">
    <cfRule type="cellIs" dxfId="1199" priority="2359" operator="between">
      <formula>0.00000001</formula>
      <formula>1</formula>
    </cfRule>
  </conditionalFormatting>
  <conditionalFormatting sqref="C27">
    <cfRule type="cellIs" dxfId="1198" priority="2413" operator="between">
      <formula>0.00000001</formula>
      <formula>1</formula>
    </cfRule>
  </conditionalFormatting>
  <conditionalFormatting sqref="C27">
    <cfRule type="cellIs" dxfId="1197" priority="2411" operator="between">
      <formula>0.00000001</formula>
      <formula>1</formula>
    </cfRule>
  </conditionalFormatting>
  <conditionalFormatting sqref="C27">
    <cfRule type="cellIs" dxfId="1196" priority="2409" operator="between">
      <formula>0.00000001</formula>
      <formula>1</formula>
    </cfRule>
  </conditionalFormatting>
  <conditionalFormatting sqref="C25">
    <cfRule type="cellIs" dxfId="1195" priority="2367" operator="between">
      <formula>0.00000001</formula>
      <formula>1</formula>
    </cfRule>
  </conditionalFormatting>
  <conditionalFormatting sqref="C25">
    <cfRule type="cellIs" dxfId="1194" priority="2370" operator="between">
      <formula>0.00000001</formula>
      <formula>1</formula>
    </cfRule>
  </conditionalFormatting>
  <conditionalFormatting sqref="C27">
    <cfRule type="cellIs" dxfId="1193" priority="2365" operator="between">
      <formula>0.00000001</formula>
      <formula>1</formula>
    </cfRule>
  </conditionalFormatting>
  <conditionalFormatting sqref="C27">
    <cfRule type="cellIs" dxfId="1192" priority="2363" operator="between">
      <formula>0.00000001</formula>
      <formula>1</formula>
    </cfRule>
  </conditionalFormatting>
  <conditionalFormatting sqref="C27">
    <cfRule type="cellIs" dxfId="1191" priority="2357" operator="between">
      <formula>0.00000001</formula>
      <formula>1</formula>
    </cfRule>
  </conditionalFormatting>
  <conditionalFormatting sqref="C25">
    <cfRule type="cellIs" dxfId="1190" priority="2369" operator="between">
      <formula>0.00000001</formula>
      <formula>1</formula>
    </cfRule>
  </conditionalFormatting>
  <conditionalFormatting sqref="C25">
    <cfRule type="cellIs" dxfId="1189" priority="2431" operator="between">
      <formula>0.00000001</formula>
      <formula>1</formula>
    </cfRule>
  </conditionalFormatting>
  <conditionalFormatting sqref="I25">
    <cfRule type="cellIs" dxfId="1188" priority="2430" operator="between">
      <formula>0.000001</formula>
      <formula>1</formula>
    </cfRule>
  </conditionalFormatting>
  <conditionalFormatting sqref="G25">
    <cfRule type="cellIs" dxfId="1187" priority="2429" operator="between">
      <formula>0.00000001</formula>
      <formula>1</formula>
    </cfRule>
  </conditionalFormatting>
  <conditionalFormatting sqref="C25">
    <cfRule type="cellIs" dxfId="1186" priority="2428" operator="between">
      <formula>0.00000001</formula>
      <formula>1</formula>
    </cfRule>
  </conditionalFormatting>
  <conditionalFormatting sqref="C25">
    <cfRule type="cellIs" dxfId="1185" priority="2426" operator="between">
      <formula>0.00000001</formula>
      <formula>1</formula>
    </cfRule>
  </conditionalFormatting>
  <conditionalFormatting sqref="C25">
    <cfRule type="cellIs" dxfId="1184" priority="2424" operator="between">
      <formula>0.00000001</formula>
      <formula>1</formula>
    </cfRule>
  </conditionalFormatting>
  <conditionalFormatting sqref="C25">
    <cfRule type="cellIs" dxfId="1183" priority="2427" operator="between">
      <formula>0.00000001</formula>
      <formula>1</formula>
    </cfRule>
  </conditionalFormatting>
  <conditionalFormatting sqref="C25">
    <cfRule type="cellIs" dxfId="1182" priority="2425" operator="between">
      <formula>0.00000001</formula>
      <formula>1</formula>
    </cfRule>
  </conditionalFormatting>
  <conditionalFormatting sqref="I25">
    <cfRule type="cellIs" dxfId="1181" priority="2423" operator="between">
      <formula>0.000001</formula>
      <formula>1</formula>
    </cfRule>
  </conditionalFormatting>
  <conditionalFormatting sqref="C25">
    <cfRule type="cellIs" dxfId="1180" priority="2422" operator="between">
      <formula>0.00000001</formula>
      <formula>1</formula>
    </cfRule>
  </conditionalFormatting>
  <conditionalFormatting sqref="I25">
    <cfRule type="cellIs" dxfId="1179" priority="2421" operator="between">
      <formula>0.000001</formula>
      <formula>1</formula>
    </cfRule>
  </conditionalFormatting>
  <conditionalFormatting sqref="I25">
    <cfRule type="cellIs" dxfId="1178" priority="2419" operator="between">
      <formula>0.000001</formula>
      <formula>1</formula>
    </cfRule>
  </conditionalFormatting>
  <conditionalFormatting sqref="C25">
    <cfRule type="cellIs" dxfId="1177" priority="2420" operator="between">
      <formula>0.00000001</formula>
      <formula>1</formula>
    </cfRule>
  </conditionalFormatting>
  <conditionalFormatting sqref="I25">
    <cfRule type="cellIs" dxfId="1176" priority="2417" operator="between">
      <formula>0.000001</formula>
      <formula>1</formula>
    </cfRule>
  </conditionalFormatting>
  <conditionalFormatting sqref="C25">
    <cfRule type="cellIs" dxfId="1175" priority="2418" operator="between">
      <formula>0.00000001</formula>
      <formula>1</formula>
    </cfRule>
  </conditionalFormatting>
  <conditionalFormatting sqref="C25">
    <cfRule type="cellIs" dxfId="1174" priority="2416" operator="between">
      <formula>0.00000001</formula>
      <formula>1</formula>
    </cfRule>
  </conditionalFormatting>
  <conditionalFormatting sqref="I25">
    <cfRule type="cellIs" dxfId="1173" priority="2415" operator="between">
      <formula>0.000001</formula>
      <formula>1</formula>
    </cfRule>
  </conditionalFormatting>
  <conditionalFormatting sqref="C27">
    <cfRule type="cellIs" dxfId="1172" priority="2414" operator="between">
      <formula>0.00000001</formula>
      <formula>1</formula>
    </cfRule>
  </conditionalFormatting>
  <conditionalFormatting sqref="C27">
    <cfRule type="cellIs" dxfId="1171" priority="2412" operator="between">
      <formula>0.00000001</formula>
      <formula>1</formula>
    </cfRule>
  </conditionalFormatting>
  <conditionalFormatting sqref="C27">
    <cfRule type="cellIs" dxfId="1170" priority="2410" operator="between">
      <formula>0.00000001</formula>
      <formula>1</formula>
    </cfRule>
  </conditionalFormatting>
  <conditionalFormatting sqref="C27">
    <cfRule type="cellIs" dxfId="1169" priority="2408" operator="between">
      <formula>0.00000001</formula>
      <formula>1</formula>
    </cfRule>
  </conditionalFormatting>
  <conditionalFormatting sqref="C27">
    <cfRule type="cellIs" dxfId="1168" priority="2407" operator="between">
      <formula>0.00000001</formula>
      <formula>1</formula>
    </cfRule>
  </conditionalFormatting>
  <conditionalFormatting sqref="C27">
    <cfRule type="cellIs" dxfId="1167" priority="2390" operator="between">
      <formula>0.00000001</formula>
      <formula>1</formula>
    </cfRule>
  </conditionalFormatting>
  <conditionalFormatting sqref="C27">
    <cfRule type="cellIs" dxfId="1166" priority="2406" operator="between">
      <formula>0.00000001</formula>
      <formula>1</formula>
    </cfRule>
  </conditionalFormatting>
  <conditionalFormatting sqref="I27">
    <cfRule type="cellIs" dxfId="1165" priority="2405" operator="between">
      <formula>0.000001</formula>
      <formula>1</formula>
    </cfRule>
  </conditionalFormatting>
  <conditionalFormatting sqref="C27">
    <cfRule type="cellIs" dxfId="1164" priority="2404" operator="between">
      <formula>0.00000001</formula>
      <formula>1</formula>
    </cfRule>
  </conditionalFormatting>
  <conditionalFormatting sqref="I27">
    <cfRule type="cellIs" dxfId="1163" priority="2403" operator="between">
      <formula>0.000001</formula>
      <formula>1</formula>
    </cfRule>
  </conditionalFormatting>
  <conditionalFormatting sqref="I27">
    <cfRule type="cellIs" dxfId="1162" priority="2395" operator="between">
      <formula>0.000001</formula>
      <formula>1</formula>
    </cfRule>
  </conditionalFormatting>
  <conditionalFormatting sqref="I27">
    <cfRule type="cellIs" dxfId="1161" priority="2401" operator="between">
      <formula>0.000001</formula>
      <formula>1</formula>
    </cfRule>
  </conditionalFormatting>
  <conditionalFormatting sqref="C27">
    <cfRule type="cellIs" dxfId="1160" priority="2402" operator="between">
      <formula>0.00000001</formula>
      <formula>1</formula>
    </cfRule>
  </conditionalFormatting>
  <conditionalFormatting sqref="I27">
    <cfRule type="cellIs" dxfId="1159" priority="2399" operator="between">
      <formula>0.000001</formula>
      <formula>1</formula>
    </cfRule>
  </conditionalFormatting>
  <conditionalFormatting sqref="I27">
    <cfRule type="cellIs" dxfId="1158" priority="2397" operator="between">
      <formula>0.000001</formula>
      <formula>1</formula>
    </cfRule>
  </conditionalFormatting>
  <conditionalFormatting sqref="I27">
    <cfRule type="cellIs" dxfId="1157" priority="2393" operator="between">
      <formula>0.000001</formula>
      <formula>1</formula>
    </cfRule>
  </conditionalFormatting>
  <conditionalFormatting sqref="C27">
    <cfRule type="cellIs" dxfId="1156" priority="2392" operator="between">
      <formula>0.00000001</formula>
      <formula>1</formula>
    </cfRule>
  </conditionalFormatting>
  <conditionalFormatting sqref="I27">
    <cfRule type="cellIs" dxfId="1155" priority="2391" operator="between">
      <formula>0.000001</formula>
      <formula>1</formula>
    </cfRule>
  </conditionalFormatting>
  <conditionalFormatting sqref="C25">
    <cfRule type="cellIs" dxfId="1154" priority="2372" operator="between">
      <formula>0.00000001</formula>
      <formula>1</formula>
    </cfRule>
  </conditionalFormatting>
  <conditionalFormatting sqref="C25">
    <cfRule type="cellIs" dxfId="1153" priority="2373" operator="between">
      <formula>0.00000001</formula>
      <formula>1</formula>
    </cfRule>
  </conditionalFormatting>
  <conditionalFormatting sqref="C25">
    <cfRule type="cellIs" dxfId="1152" priority="2371" operator="between">
      <formula>0.00000001</formula>
      <formula>1</formula>
    </cfRule>
  </conditionalFormatting>
  <conditionalFormatting sqref="C25">
    <cfRule type="cellIs" dxfId="1151" priority="2368" operator="between">
      <formula>0.00000001</formula>
      <formula>1</formula>
    </cfRule>
  </conditionalFormatting>
  <conditionalFormatting sqref="C27">
    <cfRule type="cellIs" dxfId="1150" priority="2364" operator="between">
      <formula>0.00000001</formula>
      <formula>1</formula>
    </cfRule>
  </conditionalFormatting>
  <conditionalFormatting sqref="C27">
    <cfRule type="cellIs" dxfId="1149" priority="2361" operator="between">
      <formula>0.00000001</formula>
      <formula>1</formula>
    </cfRule>
  </conditionalFormatting>
  <conditionalFormatting sqref="C25">
    <cfRule type="cellIs" dxfId="1148" priority="2319" operator="between">
      <formula>0.00000001</formula>
      <formula>1</formula>
    </cfRule>
  </conditionalFormatting>
  <conditionalFormatting sqref="C27">
    <cfRule type="cellIs" dxfId="1147" priority="2338" operator="between">
      <formula>0.00000001</formula>
      <formula>1</formula>
    </cfRule>
  </conditionalFormatting>
  <conditionalFormatting sqref="I25">
    <cfRule type="cellIs" dxfId="1146" priority="2334" operator="between">
      <formula>0.000001</formula>
      <formula>1</formula>
    </cfRule>
  </conditionalFormatting>
  <conditionalFormatting sqref="I25">
    <cfRule type="cellIs" dxfId="1145" priority="2324" operator="between">
      <formula>0.000001</formula>
      <formula>1</formula>
    </cfRule>
  </conditionalFormatting>
  <conditionalFormatting sqref="I25">
    <cfRule type="cellIs" dxfId="1144" priority="2331" operator="between">
      <formula>0.000001</formula>
      <formula>1</formula>
    </cfRule>
  </conditionalFormatting>
  <conditionalFormatting sqref="I25">
    <cfRule type="cellIs" dxfId="1143" priority="2329" operator="between">
      <formula>0.000001</formula>
      <formula>1</formula>
    </cfRule>
  </conditionalFormatting>
  <conditionalFormatting sqref="C25">
    <cfRule type="cellIs" dxfId="1142" priority="2330" operator="between">
      <formula>0.00000001</formula>
      <formula>1</formula>
    </cfRule>
  </conditionalFormatting>
  <conditionalFormatting sqref="C25">
    <cfRule type="cellIs" dxfId="1141" priority="2328" operator="between">
      <formula>0.00000001</formula>
      <formula>1</formula>
    </cfRule>
  </conditionalFormatting>
  <conditionalFormatting sqref="I25">
    <cfRule type="cellIs" dxfId="1140" priority="2327" operator="between">
      <formula>0.000001</formula>
      <formula>1</formula>
    </cfRule>
  </conditionalFormatting>
  <conditionalFormatting sqref="C27">
    <cfRule type="cellIs" dxfId="1139" priority="2326" operator="between">
      <formula>0.00000001</formula>
      <formula>1</formula>
    </cfRule>
  </conditionalFormatting>
  <conditionalFormatting sqref="C25">
    <cfRule type="cellIs" dxfId="1138" priority="2325" operator="between">
      <formula>0.00000001</formula>
      <formula>1</formula>
    </cfRule>
  </conditionalFormatting>
  <conditionalFormatting sqref="I25">
    <cfRule type="cellIs" dxfId="1137" priority="2322" operator="between">
      <formula>0.000001</formula>
      <formula>1</formula>
    </cfRule>
  </conditionalFormatting>
  <conditionalFormatting sqref="C25">
    <cfRule type="cellIs" dxfId="1136" priority="2323" operator="between">
      <formula>0.00000001</formula>
      <formula>1</formula>
    </cfRule>
  </conditionalFormatting>
  <conditionalFormatting sqref="C25">
    <cfRule type="cellIs" dxfId="1135" priority="2321" operator="between">
      <formula>0.00000001</formula>
      <formula>1</formula>
    </cfRule>
  </conditionalFormatting>
  <conditionalFormatting sqref="I25">
    <cfRule type="cellIs" dxfId="1134" priority="2320" operator="between">
      <formula>0.000001</formula>
      <formula>1</formula>
    </cfRule>
  </conditionalFormatting>
  <conditionalFormatting sqref="C25">
    <cfRule type="cellIs" dxfId="1133" priority="2318" operator="between">
      <formula>0.00000001</formula>
      <formula>1</formula>
    </cfRule>
  </conditionalFormatting>
  <conditionalFormatting sqref="I13">
    <cfRule type="cellIs" dxfId="1132" priority="2254" operator="between">
      <formula>0.0001</formula>
      <formula>0.44999</formula>
    </cfRule>
  </conditionalFormatting>
  <conditionalFormatting sqref="C18">
    <cfRule type="cellIs" dxfId="1131" priority="2251" operator="between">
      <formula>0.00000001</formula>
      <formula>1</formula>
    </cfRule>
  </conditionalFormatting>
  <conditionalFormatting sqref="E18">
    <cfRule type="cellIs" dxfId="1130" priority="2249" operator="between">
      <formula>0.00000001</formula>
      <formula>1</formula>
    </cfRule>
  </conditionalFormatting>
  <conditionalFormatting sqref="E18">
    <cfRule type="cellIs" dxfId="1129" priority="2247" operator="between">
      <formula>0.00000001</formula>
      <formula>1</formula>
    </cfRule>
  </conditionalFormatting>
  <conditionalFormatting sqref="C19">
    <cfRule type="cellIs" dxfId="1128" priority="2245" operator="between">
      <formula>0.00000001</formula>
      <formula>1</formula>
    </cfRule>
  </conditionalFormatting>
  <conditionalFormatting sqref="I19">
    <cfRule type="cellIs" dxfId="1127" priority="2244" operator="between">
      <formula>0.000001</formula>
      <formula>1</formula>
    </cfRule>
  </conditionalFormatting>
  <conditionalFormatting sqref="I19">
    <cfRule type="cellIs" dxfId="1126" priority="2242" operator="between">
      <formula>0.000001</formula>
      <formula>1</formula>
    </cfRule>
  </conditionalFormatting>
  <conditionalFormatting sqref="C19">
    <cfRule type="cellIs" dxfId="1125" priority="2243" operator="between">
      <formula>0.00000001</formula>
      <formula>1</formula>
    </cfRule>
  </conditionalFormatting>
  <conditionalFormatting sqref="C19">
    <cfRule type="cellIs" dxfId="1124" priority="2241" operator="between">
      <formula>0.00000001</formula>
      <formula>1</formula>
    </cfRule>
  </conditionalFormatting>
  <conditionalFormatting sqref="E19">
    <cfRule type="cellIs" dxfId="1123" priority="2239" operator="between">
      <formula>0.00000001</formula>
      <formula>1</formula>
    </cfRule>
  </conditionalFormatting>
  <conditionalFormatting sqref="C19">
    <cfRule type="cellIs" dxfId="1122" priority="2237" operator="between">
      <formula>0.00000001</formula>
      <formula>1</formula>
    </cfRule>
  </conditionalFormatting>
  <conditionalFormatting sqref="I19">
    <cfRule type="cellIs" dxfId="1121" priority="2236" operator="between">
      <formula>0.000001</formula>
      <formula>1</formula>
    </cfRule>
  </conditionalFormatting>
  <conditionalFormatting sqref="C19">
    <cfRule type="cellIs" dxfId="1120" priority="2235" operator="between">
      <formula>0.00000001</formula>
      <formula>1</formula>
    </cfRule>
  </conditionalFormatting>
  <conditionalFormatting sqref="I19">
    <cfRule type="cellIs" dxfId="1119" priority="2234" operator="between">
      <formula>0.000001</formula>
      <formula>1</formula>
    </cfRule>
  </conditionalFormatting>
  <conditionalFormatting sqref="I19">
    <cfRule type="cellIs" dxfId="1118" priority="2232" operator="between">
      <formula>0.000001</formula>
      <formula>1</formula>
    </cfRule>
  </conditionalFormatting>
  <conditionalFormatting sqref="I18">
    <cfRule type="cellIs" dxfId="1117" priority="2230" operator="between">
      <formula>0.0001</formula>
      <formula>0.44999</formula>
    </cfRule>
  </conditionalFormatting>
  <conditionalFormatting sqref="G16">
    <cfRule type="cellIs" dxfId="1116" priority="2217" operator="between">
      <formula>0.00000001</formula>
      <formula>1</formula>
    </cfRule>
  </conditionalFormatting>
  <conditionalFormatting sqref="G16">
    <cfRule type="cellIs" dxfId="1115" priority="2213" operator="between">
      <formula>0.00000001</formula>
      <formula>1</formula>
    </cfRule>
  </conditionalFormatting>
  <conditionalFormatting sqref="I14">
    <cfRule type="cellIs" dxfId="1114" priority="2203" operator="between">
      <formula>0.0001</formula>
      <formula>0.44999</formula>
    </cfRule>
  </conditionalFormatting>
  <conditionalFormatting sqref="G21">
    <cfRule type="cellIs" dxfId="1113" priority="1106" operator="between">
      <formula>0.00000001</formula>
      <formula>1</formula>
    </cfRule>
  </conditionalFormatting>
  <conditionalFormatting sqref="C21">
    <cfRule type="cellIs" dxfId="1112" priority="1105" operator="between">
      <formula>0.00000001</formula>
      <formula>1</formula>
    </cfRule>
  </conditionalFormatting>
  <conditionalFormatting sqref="C21">
    <cfRule type="cellIs" dxfId="1111" priority="1104" operator="between">
      <formula>0.00000001</formula>
      <formula>1</formula>
    </cfRule>
  </conditionalFormatting>
  <conditionalFormatting sqref="E21">
    <cfRule type="cellIs" dxfId="1110" priority="1109" operator="between">
      <formula>0.00000001</formula>
      <formula>1</formula>
    </cfRule>
  </conditionalFormatting>
  <conditionalFormatting sqref="G21">
    <cfRule type="cellIs" dxfId="1109" priority="1108" operator="between">
      <formula>0.00000001</formula>
      <formula>1</formula>
    </cfRule>
  </conditionalFormatting>
  <conditionalFormatting sqref="E21">
    <cfRule type="cellIs" dxfId="1108" priority="1107" operator="between">
      <formula>0.00000001</formula>
      <formula>1</formula>
    </cfRule>
  </conditionalFormatting>
  <conditionalFormatting sqref="G24">
    <cfRule type="cellIs" dxfId="1107" priority="1030" operator="between">
      <formula>0.00000001</formula>
      <formula>1</formula>
    </cfRule>
  </conditionalFormatting>
  <conditionalFormatting sqref="C24">
    <cfRule type="cellIs" dxfId="1106" priority="1029" operator="between">
      <formula>0.00000001</formula>
      <formula>1</formula>
    </cfRule>
  </conditionalFormatting>
  <conditionalFormatting sqref="C24">
    <cfRule type="cellIs" dxfId="1105" priority="1032" operator="between">
      <formula>0.00000001</formula>
      <formula>1</formula>
    </cfRule>
  </conditionalFormatting>
  <conditionalFormatting sqref="I24">
    <cfRule type="cellIs" dxfId="1104" priority="1028" operator="between">
      <formula>0.000001</formula>
      <formula>1</formula>
    </cfRule>
  </conditionalFormatting>
  <conditionalFormatting sqref="C24">
    <cfRule type="cellIs" dxfId="1103" priority="993" operator="between">
      <formula>0.00000001</formula>
      <formula>1</formula>
    </cfRule>
  </conditionalFormatting>
  <conditionalFormatting sqref="C24">
    <cfRule type="cellIs" dxfId="1102" priority="991" operator="between">
      <formula>0.00000001</formula>
      <formula>1</formula>
    </cfRule>
  </conditionalFormatting>
  <conditionalFormatting sqref="C24">
    <cfRule type="cellIs" dxfId="1101" priority="989" operator="between">
      <formula>0.00000001</formula>
      <formula>1</formula>
    </cfRule>
  </conditionalFormatting>
  <conditionalFormatting sqref="C24">
    <cfRule type="cellIs" dxfId="1100" priority="987" operator="between">
      <formula>0.00000001</formula>
      <formula>1</formula>
    </cfRule>
  </conditionalFormatting>
  <conditionalFormatting sqref="C24">
    <cfRule type="cellIs" dxfId="1099" priority="978" operator="between">
      <formula>0.00000001</formula>
      <formula>1</formula>
    </cfRule>
  </conditionalFormatting>
  <conditionalFormatting sqref="C24">
    <cfRule type="cellIs" dxfId="1098" priority="974" operator="between">
      <formula>0.00000001</formula>
      <formula>1</formula>
    </cfRule>
  </conditionalFormatting>
  <conditionalFormatting sqref="C24">
    <cfRule type="cellIs" dxfId="1097" priority="972" operator="between">
      <formula>0.00000001</formula>
      <formula>1</formula>
    </cfRule>
  </conditionalFormatting>
  <conditionalFormatting sqref="C24">
    <cfRule type="cellIs" dxfId="1096" priority="970" operator="between">
      <formula>0.00000001</formula>
      <formula>1</formula>
    </cfRule>
  </conditionalFormatting>
  <conditionalFormatting sqref="C24">
    <cfRule type="cellIs" dxfId="1095" priority="966" operator="between">
      <formula>0.00000001</formula>
      <formula>1</formula>
    </cfRule>
  </conditionalFormatting>
  <conditionalFormatting sqref="G24">
    <cfRule type="cellIs" dxfId="1094" priority="964" operator="between">
      <formula>0.00000001</formula>
      <formula>1</formula>
    </cfRule>
  </conditionalFormatting>
  <conditionalFormatting sqref="C24">
    <cfRule type="cellIs" dxfId="1093" priority="962" operator="between">
      <formula>0.00000001</formula>
      <formula>1</formula>
    </cfRule>
  </conditionalFormatting>
  <conditionalFormatting sqref="C24">
    <cfRule type="cellIs" dxfId="1092" priority="925" operator="between">
      <formula>0.00000001</formula>
      <formula>1</formula>
    </cfRule>
  </conditionalFormatting>
  <conditionalFormatting sqref="C24">
    <cfRule type="cellIs" dxfId="1091" priority="923" operator="between">
      <formula>0.00000001</formula>
      <formula>1</formula>
    </cfRule>
  </conditionalFormatting>
  <conditionalFormatting sqref="C24">
    <cfRule type="cellIs" dxfId="1090" priority="922" operator="between">
      <formula>0.00000001</formula>
      <formula>1</formula>
    </cfRule>
  </conditionalFormatting>
  <conditionalFormatting sqref="C24">
    <cfRule type="cellIs" dxfId="1089" priority="924" operator="between">
      <formula>0.00000001</formula>
      <formula>1</formula>
    </cfRule>
  </conditionalFormatting>
  <conditionalFormatting sqref="I24">
    <cfRule type="cellIs" dxfId="1088" priority="919" operator="between">
      <formula>0.000001</formula>
      <formula>1</formula>
    </cfRule>
  </conditionalFormatting>
  <conditionalFormatting sqref="C24">
    <cfRule type="cellIs" dxfId="1087" priority="918" operator="between">
      <formula>0.00000001</formula>
      <formula>1</formula>
    </cfRule>
  </conditionalFormatting>
  <conditionalFormatting sqref="I24">
    <cfRule type="cellIs" dxfId="1086" priority="917" operator="between">
      <formula>0.000001</formula>
      <formula>1</formula>
    </cfRule>
  </conditionalFormatting>
  <conditionalFormatting sqref="C24">
    <cfRule type="cellIs" dxfId="1085" priority="916" operator="between">
      <formula>0.00000001</formula>
      <formula>1</formula>
    </cfRule>
  </conditionalFormatting>
  <conditionalFormatting sqref="I24">
    <cfRule type="cellIs" dxfId="1084" priority="915" operator="between">
      <formula>0.000001</formula>
      <formula>1</formula>
    </cfRule>
  </conditionalFormatting>
  <conditionalFormatting sqref="C24">
    <cfRule type="cellIs" dxfId="1083" priority="914" operator="between">
      <formula>0.00000001</formula>
      <formula>1</formula>
    </cfRule>
  </conditionalFormatting>
  <conditionalFormatting sqref="I24">
    <cfRule type="cellIs" dxfId="1082" priority="913" operator="between">
      <formula>0.000001</formula>
      <formula>1</formula>
    </cfRule>
  </conditionalFormatting>
  <conditionalFormatting sqref="C24">
    <cfRule type="cellIs" dxfId="1081" priority="1080" operator="between">
      <formula>0.00000001</formula>
      <formula>1</formula>
    </cfRule>
  </conditionalFormatting>
  <conditionalFormatting sqref="C24">
    <cfRule type="cellIs" dxfId="1080" priority="1083" operator="between">
      <formula>0.00000001</formula>
      <formula>1</formula>
    </cfRule>
  </conditionalFormatting>
  <conditionalFormatting sqref="C24">
    <cfRule type="cellIs" dxfId="1079" priority="1085" operator="between">
      <formula>0.00000001</formula>
      <formula>1</formula>
    </cfRule>
  </conditionalFormatting>
  <conditionalFormatting sqref="G24">
    <cfRule type="cellIs" dxfId="1078" priority="1081" operator="between">
      <formula>0.00000001</formula>
      <formula>1</formula>
    </cfRule>
  </conditionalFormatting>
  <conditionalFormatting sqref="I24">
    <cfRule type="cellIs" dxfId="1077" priority="1037" operator="between">
      <formula>0.000001</formula>
      <formula>1</formula>
    </cfRule>
  </conditionalFormatting>
  <conditionalFormatting sqref="C24">
    <cfRule type="cellIs" dxfId="1076" priority="1045" operator="between">
      <formula>0.00000001</formula>
      <formula>1</formula>
    </cfRule>
  </conditionalFormatting>
  <conditionalFormatting sqref="C24">
    <cfRule type="cellIs" dxfId="1075" priority="1043" operator="between">
      <formula>0.00000001</formula>
      <formula>1</formula>
    </cfRule>
  </conditionalFormatting>
  <conditionalFormatting sqref="E24">
    <cfRule type="cellIs" dxfId="1074" priority="1041" operator="between">
      <formula>0.00000001</formula>
      <formula>1</formula>
    </cfRule>
  </conditionalFormatting>
  <conditionalFormatting sqref="I24">
    <cfRule type="cellIs" dxfId="1073" priority="1040" operator="between">
      <formula>0.000001</formula>
      <formula>1</formula>
    </cfRule>
  </conditionalFormatting>
  <conditionalFormatting sqref="C24">
    <cfRule type="cellIs" dxfId="1072" priority="1038" operator="between">
      <formula>0.00000001</formula>
      <formula>1</formula>
    </cfRule>
  </conditionalFormatting>
  <conditionalFormatting sqref="I24">
    <cfRule type="cellIs" dxfId="1071" priority="1035" operator="between">
      <formula>0.000001</formula>
      <formula>1</formula>
    </cfRule>
  </conditionalFormatting>
  <conditionalFormatting sqref="C24">
    <cfRule type="cellIs" dxfId="1070" priority="1036" operator="between">
      <formula>0.00000001</formula>
      <formula>1</formula>
    </cfRule>
  </conditionalFormatting>
  <conditionalFormatting sqref="C24">
    <cfRule type="cellIs" dxfId="1069" priority="1034" operator="between">
      <formula>0.00000001</formula>
      <formula>1</formula>
    </cfRule>
  </conditionalFormatting>
  <conditionalFormatting sqref="I24">
    <cfRule type="cellIs" dxfId="1068" priority="1033" operator="between">
      <formula>0.000001</formula>
      <formula>1</formula>
    </cfRule>
  </conditionalFormatting>
  <conditionalFormatting sqref="C24">
    <cfRule type="cellIs" dxfId="1067" priority="967" operator="between">
      <formula>0.00000001</formula>
      <formula>1</formula>
    </cfRule>
  </conditionalFormatting>
  <conditionalFormatting sqref="C24">
    <cfRule type="cellIs" dxfId="1066" priority="965" operator="between">
      <formula>0.00000001</formula>
      <formula>1</formula>
    </cfRule>
  </conditionalFormatting>
  <conditionalFormatting sqref="C24">
    <cfRule type="cellIs" dxfId="1065" priority="943" operator="between">
      <formula>0.00000001</formula>
      <formula>1</formula>
    </cfRule>
  </conditionalFormatting>
  <conditionalFormatting sqref="C24">
    <cfRule type="cellIs" dxfId="1064" priority="935" operator="between">
      <formula>0.00000001</formula>
      <formula>1</formula>
    </cfRule>
  </conditionalFormatting>
  <conditionalFormatting sqref="C24">
    <cfRule type="cellIs" dxfId="1063" priority="963" operator="between">
      <formula>0.00000001</formula>
      <formula>1</formula>
    </cfRule>
  </conditionalFormatting>
  <conditionalFormatting sqref="C24">
    <cfRule type="cellIs" dxfId="1062" priority="961" operator="between">
      <formula>0.00000001</formula>
      <formula>1</formula>
    </cfRule>
  </conditionalFormatting>
  <conditionalFormatting sqref="G24">
    <cfRule type="cellIs" dxfId="1061" priority="927" operator="between">
      <formula>0.00000001</formula>
      <formula>1</formula>
    </cfRule>
  </conditionalFormatting>
  <conditionalFormatting sqref="I24">
    <cfRule type="cellIs" dxfId="1060" priority="942" operator="between">
      <formula>0.000001</formula>
      <formula>1</formula>
    </cfRule>
  </conditionalFormatting>
  <conditionalFormatting sqref="C24">
    <cfRule type="cellIs" dxfId="1059" priority="941" operator="between">
      <formula>0.00000001</formula>
      <formula>1</formula>
    </cfRule>
  </conditionalFormatting>
  <conditionalFormatting sqref="I24">
    <cfRule type="cellIs" dxfId="1058" priority="940" operator="between">
      <formula>0.000001</formula>
      <formula>1</formula>
    </cfRule>
  </conditionalFormatting>
  <conditionalFormatting sqref="I24">
    <cfRule type="cellIs" dxfId="1057" priority="932" operator="between">
      <formula>0.000001</formula>
      <formula>1</formula>
    </cfRule>
  </conditionalFormatting>
  <conditionalFormatting sqref="I24">
    <cfRule type="cellIs" dxfId="1056" priority="938" operator="between">
      <formula>0.000001</formula>
      <formula>1</formula>
    </cfRule>
  </conditionalFormatting>
  <conditionalFormatting sqref="C24">
    <cfRule type="cellIs" dxfId="1055" priority="939" operator="between">
      <formula>0.00000001</formula>
      <formula>1</formula>
    </cfRule>
  </conditionalFormatting>
  <conditionalFormatting sqref="I24">
    <cfRule type="cellIs" dxfId="1054" priority="936" operator="between">
      <formula>0.000001</formula>
      <formula>1</formula>
    </cfRule>
  </conditionalFormatting>
  <conditionalFormatting sqref="C24">
    <cfRule type="cellIs" dxfId="1053" priority="937" operator="between">
      <formula>0.00000001</formula>
      <formula>1</formula>
    </cfRule>
  </conditionalFormatting>
  <conditionalFormatting sqref="I24">
    <cfRule type="cellIs" dxfId="1052" priority="934" operator="between">
      <formula>0.000001</formula>
      <formula>1</formula>
    </cfRule>
  </conditionalFormatting>
  <conditionalFormatting sqref="C24">
    <cfRule type="cellIs" dxfId="1051" priority="933" operator="between">
      <formula>0.00000001</formula>
      <formula>1</formula>
    </cfRule>
  </conditionalFormatting>
  <conditionalFormatting sqref="C24">
    <cfRule type="cellIs" dxfId="1050" priority="931" operator="between">
      <formula>0.00000001</formula>
      <formula>1</formula>
    </cfRule>
  </conditionalFormatting>
  <conditionalFormatting sqref="C24">
    <cfRule type="cellIs" dxfId="1049" priority="929" operator="between">
      <formula>0.00000001</formula>
      <formula>1</formula>
    </cfRule>
  </conditionalFormatting>
  <conditionalFormatting sqref="I24">
    <cfRule type="cellIs" dxfId="1048" priority="928" operator="between">
      <formula>0.000001</formula>
      <formula>1</formula>
    </cfRule>
  </conditionalFormatting>
  <conditionalFormatting sqref="C24">
    <cfRule type="cellIs" dxfId="1047" priority="926" operator="between">
      <formula>0.00000001</formula>
      <formula>1</formula>
    </cfRule>
  </conditionalFormatting>
  <conditionalFormatting sqref="C24">
    <cfRule type="cellIs" dxfId="1046" priority="1101" operator="between">
      <formula>0.00000001</formula>
      <formula>1</formula>
    </cfRule>
  </conditionalFormatting>
  <conditionalFormatting sqref="C24">
    <cfRule type="cellIs" dxfId="1045" priority="1103" operator="between">
      <formula>0.00000001</formula>
      <formula>1</formula>
    </cfRule>
  </conditionalFormatting>
  <conditionalFormatting sqref="C24">
    <cfRule type="cellIs" dxfId="1044" priority="1102" operator="between">
      <formula>0.00000001</formula>
      <formula>1</formula>
    </cfRule>
  </conditionalFormatting>
  <conditionalFormatting sqref="C24">
    <cfRule type="cellIs" dxfId="1043" priority="1098" operator="between">
      <formula>0.00000001</formula>
      <formula>1</formula>
    </cfRule>
  </conditionalFormatting>
  <conditionalFormatting sqref="C24">
    <cfRule type="cellIs" dxfId="1042" priority="1100" operator="between">
      <formula>0.00000001</formula>
      <formula>1</formula>
    </cfRule>
  </conditionalFormatting>
  <conditionalFormatting sqref="C24">
    <cfRule type="cellIs" dxfId="1041" priority="1099" operator="between">
      <formula>0.00000001</formula>
      <formula>1</formula>
    </cfRule>
  </conditionalFormatting>
  <conditionalFormatting sqref="G24">
    <cfRule type="cellIs" dxfId="1040" priority="1097" operator="between">
      <formula>0.00000001</formula>
      <formula>1</formula>
    </cfRule>
  </conditionalFormatting>
  <conditionalFormatting sqref="C24">
    <cfRule type="cellIs" dxfId="1039" priority="1094" operator="between">
      <formula>0.00000001</formula>
      <formula>1</formula>
    </cfRule>
  </conditionalFormatting>
  <conditionalFormatting sqref="C24">
    <cfRule type="cellIs" dxfId="1038" priority="1093" operator="between">
      <formula>0.00000001</formula>
      <formula>1</formula>
    </cfRule>
  </conditionalFormatting>
  <conditionalFormatting sqref="E24">
    <cfRule type="cellIs" dxfId="1037" priority="1092" operator="between">
      <formula>0.00000001</formula>
      <formula>1</formula>
    </cfRule>
  </conditionalFormatting>
  <conditionalFormatting sqref="C24">
    <cfRule type="cellIs" dxfId="1036" priority="1096" operator="between">
      <formula>0.00000001</formula>
      <formula>1</formula>
    </cfRule>
  </conditionalFormatting>
  <conditionalFormatting sqref="C24">
    <cfRule type="cellIs" dxfId="1035" priority="1095" operator="between">
      <formula>0.00000001</formula>
      <formula>1</formula>
    </cfRule>
  </conditionalFormatting>
  <conditionalFormatting sqref="I24">
    <cfRule type="cellIs" dxfId="1034" priority="1091" operator="between">
      <formula>0.000001</formula>
      <formula>1</formula>
    </cfRule>
  </conditionalFormatting>
  <conditionalFormatting sqref="I24">
    <cfRule type="cellIs" dxfId="1033" priority="1090" operator="between">
      <formula>0.000001</formula>
      <formula>1</formula>
    </cfRule>
  </conditionalFormatting>
  <conditionalFormatting sqref="C24">
    <cfRule type="cellIs" dxfId="1032" priority="1089" operator="between">
      <formula>0.00000001</formula>
      <formula>1</formula>
    </cfRule>
  </conditionalFormatting>
  <conditionalFormatting sqref="I24">
    <cfRule type="cellIs" dxfId="1031" priority="1088" operator="between">
      <formula>0.000001</formula>
      <formula>1</formula>
    </cfRule>
  </conditionalFormatting>
  <conditionalFormatting sqref="C24">
    <cfRule type="cellIs" dxfId="1030" priority="1087" operator="between">
      <formula>0.00000001</formula>
      <formula>1</formula>
    </cfRule>
  </conditionalFormatting>
  <conditionalFormatting sqref="I24">
    <cfRule type="cellIs" dxfId="1029" priority="1086" operator="between">
      <formula>0.000001</formula>
      <formula>1</formula>
    </cfRule>
  </conditionalFormatting>
  <conditionalFormatting sqref="I24">
    <cfRule type="cellIs" dxfId="1028" priority="1084" operator="between">
      <formula>0.000001</formula>
      <formula>1</formula>
    </cfRule>
  </conditionalFormatting>
  <conditionalFormatting sqref="I24">
    <cfRule type="cellIs" dxfId="1027" priority="1082" operator="between">
      <formula>0.000001</formula>
      <formula>1</formula>
    </cfRule>
  </conditionalFormatting>
  <conditionalFormatting sqref="I24">
    <cfRule type="cellIs" dxfId="1026" priority="1079" operator="between">
      <formula>0.000001</formula>
      <formula>1</formula>
    </cfRule>
  </conditionalFormatting>
  <conditionalFormatting sqref="C24">
    <cfRule type="cellIs" dxfId="1025" priority="1078" operator="between">
      <formula>0.00000001</formula>
      <formula>1</formula>
    </cfRule>
  </conditionalFormatting>
  <conditionalFormatting sqref="I24">
    <cfRule type="cellIs" dxfId="1024" priority="1077" operator="between">
      <formula>0.000001</formula>
      <formula>1</formula>
    </cfRule>
  </conditionalFormatting>
  <conditionalFormatting sqref="I24">
    <cfRule type="cellIs" dxfId="1023" priority="1075" operator="between">
      <formula>0.000001</formula>
      <formula>1</formula>
    </cfRule>
  </conditionalFormatting>
  <conditionalFormatting sqref="C24">
    <cfRule type="cellIs" dxfId="1022" priority="1076" operator="between">
      <formula>0.00000001</formula>
      <formula>1</formula>
    </cfRule>
  </conditionalFormatting>
  <conditionalFormatting sqref="I24">
    <cfRule type="cellIs" dxfId="1021" priority="1073" operator="between">
      <formula>0.000001</formula>
      <formula>1</formula>
    </cfRule>
  </conditionalFormatting>
  <conditionalFormatting sqref="C24">
    <cfRule type="cellIs" dxfId="1020" priority="1074" operator="between">
      <formula>0.00000001</formula>
      <formula>1</formula>
    </cfRule>
  </conditionalFormatting>
  <conditionalFormatting sqref="C24">
    <cfRule type="cellIs" dxfId="1019" priority="1072" operator="between">
      <formula>0.00000001</formula>
      <formula>1</formula>
    </cfRule>
  </conditionalFormatting>
  <conditionalFormatting sqref="I24">
    <cfRule type="cellIs" dxfId="1018" priority="1071" operator="between">
      <formula>0.000001</formula>
      <formula>1</formula>
    </cfRule>
  </conditionalFormatting>
  <conditionalFormatting sqref="I24">
    <cfRule type="cellIs" dxfId="1017" priority="1069" operator="between">
      <formula>0.000001</formula>
      <formula>1</formula>
    </cfRule>
  </conditionalFormatting>
  <conditionalFormatting sqref="C24">
    <cfRule type="cellIs" dxfId="1016" priority="1070" operator="between">
      <formula>0.00000001</formula>
      <formula>1</formula>
    </cfRule>
  </conditionalFormatting>
  <conditionalFormatting sqref="I24">
    <cfRule type="cellIs" dxfId="1015" priority="1067" operator="between">
      <formula>0.000001</formula>
      <formula>1</formula>
    </cfRule>
  </conditionalFormatting>
  <conditionalFormatting sqref="C24">
    <cfRule type="cellIs" dxfId="1014" priority="1068" operator="between">
      <formula>0.00000001</formula>
      <formula>1</formula>
    </cfRule>
  </conditionalFormatting>
  <conditionalFormatting sqref="C24">
    <cfRule type="cellIs" dxfId="1013" priority="1066" operator="between">
      <formula>0.00000001</formula>
      <formula>1</formula>
    </cfRule>
  </conditionalFormatting>
  <conditionalFormatting sqref="I24">
    <cfRule type="cellIs" dxfId="1012" priority="1065" operator="between">
      <formula>0.000001</formula>
      <formula>1</formula>
    </cfRule>
  </conditionalFormatting>
  <conditionalFormatting sqref="C24">
    <cfRule type="cellIs" dxfId="1011" priority="1063" operator="between">
      <formula>0.00000001</formula>
      <formula>1</formula>
    </cfRule>
  </conditionalFormatting>
  <conditionalFormatting sqref="C24">
    <cfRule type="cellIs" dxfId="1010" priority="1064" operator="between">
      <formula>0.00000001</formula>
      <formula>1</formula>
    </cfRule>
  </conditionalFormatting>
  <conditionalFormatting sqref="C24">
    <cfRule type="cellIs" dxfId="1009" priority="1062" operator="between">
      <formula>0.00000001</formula>
      <formula>1</formula>
    </cfRule>
  </conditionalFormatting>
  <conditionalFormatting sqref="I24">
    <cfRule type="cellIs" dxfId="1008" priority="1061" operator="between">
      <formula>0.000001</formula>
      <formula>1</formula>
    </cfRule>
  </conditionalFormatting>
  <conditionalFormatting sqref="G24">
    <cfRule type="cellIs" dxfId="1007" priority="1060" operator="between">
      <formula>0.00000001</formula>
      <formula>1</formula>
    </cfRule>
  </conditionalFormatting>
  <conditionalFormatting sqref="C24">
    <cfRule type="cellIs" dxfId="1006" priority="1059" operator="between">
      <formula>0.00000001</formula>
      <formula>1</formula>
    </cfRule>
  </conditionalFormatting>
  <conditionalFormatting sqref="C24">
    <cfRule type="cellIs" dxfId="1005" priority="1057" operator="between">
      <formula>0.00000001</formula>
      <formula>1</formula>
    </cfRule>
  </conditionalFormatting>
  <conditionalFormatting sqref="C24">
    <cfRule type="cellIs" dxfId="1004" priority="1055" operator="between">
      <formula>0.00000001</formula>
      <formula>1</formula>
    </cfRule>
  </conditionalFormatting>
  <conditionalFormatting sqref="C24">
    <cfRule type="cellIs" dxfId="1003" priority="1058" operator="between">
      <formula>0.00000001</formula>
      <formula>1</formula>
    </cfRule>
  </conditionalFormatting>
  <conditionalFormatting sqref="C24">
    <cfRule type="cellIs" dxfId="1002" priority="1056" operator="between">
      <formula>0.00000001</formula>
      <formula>1</formula>
    </cfRule>
  </conditionalFormatting>
  <conditionalFormatting sqref="I24">
    <cfRule type="cellIs" dxfId="1001" priority="1054" operator="between">
      <formula>0.000001</formula>
      <formula>1</formula>
    </cfRule>
  </conditionalFormatting>
  <conditionalFormatting sqref="C24">
    <cfRule type="cellIs" dxfId="1000" priority="1053" operator="between">
      <formula>0.00000001</formula>
      <formula>1</formula>
    </cfRule>
  </conditionalFormatting>
  <conditionalFormatting sqref="I24">
    <cfRule type="cellIs" dxfId="999" priority="1052" operator="between">
      <formula>0.000001</formula>
      <formula>1</formula>
    </cfRule>
  </conditionalFormatting>
  <conditionalFormatting sqref="I24">
    <cfRule type="cellIs" dxfId="998" priority="1050" operator="between">
      <formula>0.000001</formula>
      <formula>1</formula>
    </cfRule>
  </conditionalFormatting>
  <conditionalFormatting sqref="C24">
    <cfRule type="cellIs" dxfId="997" priority="1051" operator="between">
      <formula>0.00000001</formula>
      <formula>1</formula>
    </cfRule>
  </conditionalFormatting>
  <conditionalFormatting sqref="I24">
    <cfRule type="cellIs" dxfId="996" priority="1048" operator="between">
      <formula>0.000001</formula>
      <formula>1</formula>
    </cfRule>
  </conditionalFormatting>
  <conditionalFormatting sqref="C24">
    <cfRule type="cellIs" dxfId="995" priority="1049" operator="between">
      <formula>0.00000001</formula>
      <formula>1</formula>
    </cfRule>
  </conditionalFormatting>
  <conditionalFormatting sqref="C24">
    <cfRule type="cellIs" dxfId="994" priority="1047" operator="between">
      <formula>0.00000001</formula>
      <formula>1</formula>
    </cfRule>
  </conditionalFormatting>
  <conditionalFormatting sqref="I24">
    <cfRule type="cellIs" dxfId="993" priority="1046" operator="between">
      <formula>0.000001</formula>
      <formula>1</formula>
    </cfRule>
  </conditionalFormatting>
  <conditionalFormatting sqref="C24">
    <cfRule type="cellIs" dxfId="992" priority="1042" operator="between">
      <formula>0.00000001</formula>
      <formula>1</formula>
    </cfRule>
  </conditionalFormatting>
  <conditionalFormatting sqref="C24">
    <cfRule type="cellIs" dxfId="991" priority="1044" operator="between">
      <formula>0.00000001</formula>
      <formula>1</formula>
    </cfRule>
  </conditionalFormatting>
  <conditionalFormatting sqref="I24">
    <cfRule type="cellIs" dxfId="990" priority="1039" operator="between">
      <formula>0.000001</formula>
      <formula>1</formula>
    </cfRule>
  </conditionalFormatting>
  <conditionalFormatting sqref="I24">
    <cfRule type="cellIs" dxfId="989" priority="1031" operator="between">
      <formula>0.000001</formula>
      <formula>1</formula>
    </cfRule>
  </conditionalFormatting>
  <conditionalFormatting sqref="C24">
    <cfRule type="cellIs" dxfId="988" priority="1027" operator="between">
      <formula>0.00000001</formula>
      <formula>1</formula>
    </cfRule>
  </conditionalFormatting>
  <conditionalFormatting sqref="I24">
    <cfRule type="cellIs" dxfId="987" priority="1026" operator="between">
      <formula>0.000001</formula>
      <formula>1</formula>
    </cfRule>
  </conditionalFormatting>
  <conditionalFormatting sqref="I24">
    <cfRule type="cellIs" dxfId="986" priority="1024" operator="between">
      <formula>0.000001</formula>
      <formula>1</formula>
    </cfRule>
  </conditionalFormatting>
  <conditionalFormatting sqref="C24">
    <cfRule type="cellIs" dxfId="985" priority="1025" operator="between">
      <formula>0.00000001</formula>
      <formula>1</formula>
    </cfRule>
  </conditionalFormatting>
  <conditionalFormatting sqref="I24">
    <cfRule type="cellIs" dxfId="984" priority="1022" operator="between">
      <formula>0.000001</formula>
      <formula>1</formula>
    </cfRule>
  </conditionalFormatting>
  <conditionalFormatting sqref="C24">
    <cfRule type="cellIs" dxfId="983" priority="1023" operator="between">
      <formula>0.00000001</formula>
      <formula>1</formula>
    </cfRule>
  </conditionalFormatting>
  <conditionalFormatting sqref="C24">
    <cfRule type="cellIs" dxfId="982" priority="1021" operator="between">
      <formula>0.00000001</formula>
      <formula>1</formula>
    </cfRule>
  </conditionalFormatting>
  <conditionalFormatting sqref="I24">
    <cfRule type="cellIs" dxfId="981" priority="1020" operator="between">
      <formula>0.000001</formula>
      <formula>1</formula>
    </cfRule>
  </conditionalFormatting>
  <conditionalFormatting sqref="I24">
    <cfRule type="cellIs" dxfId="980" priority="1018" operator="between">
      <formula>0.000001</formula>
      <formula>1</formula>
    </cfRule>
  </conditionalFormatting>
  <conditionalFormatting sqref="C24">
    <cfRule type="cellIs" dxfId="979" priority="1019" operator="between">
      <formula>0.00000001</formula>
      <formula>1</formula>
    </cfRule>
  </conditionalFormatting>
  <conditionalFormatting sqref="I24">
    <cfRule type="cellIs" dxfId="978" priority="1016" operator="between">
      <formula>0.000001</formula>
      <formula>1</formula>
    </cfRule>
  </conditionalFormatting>
  <conditionalFormatting sqref="C24">
    <cfRule type="cellIs" dxfId="977" priority="1017" operator="between">
      <formula>0.00000001</formula>
      <formula>1</formula>
    </cfRule>
  </conditionalFormatting>
  <conditionalFormatting sqref="C24">
    <cfRule type="cellIs" dxfId="976" priority="1015" operator="between">
      <formula>0.00000001</formula>
      <formula>1</formula>
    </cfRule>
  </conditionalFormatting>
  <conditionalFormatting sqref="I24">
    <cfRule type="cellIs" dxfId="975" priority="1014" operator="between">
      <formula>0.000001</formula>
      <formula>1</formula>
    </cfRule>
  </conditionalFormatting>
  <conditionalFormatting sqref="C24">
    <cfRule type="cellIs" dxfId="974" priority="1012" operator="between">
      <formula>0.00000001</formula>
      <formula>1</formula>
    </cfRule>
  </conditionalFormatting>
  <conditionalFormatting sqref="C24">
    <cfRule type="cellIs" dxfId="973" priority="1013" operator="between">
      <formula>0.00000001</formula>
      <formula>1</formula>
    </cfRule>
  </conditionalFormatting>
  <conditionalFormatting sqref="C24">
    <cfRule type="cellIs" dxfId="972" priority="988" operator="between">
      <formula>0.00000001</formula>
      <formula>1</formula>
    </cfRule>
  </conditionalFormatting>
  <conditionalFormatting sqref="C24">
    <cfRule type="cellIs" dxfId="971" priority="990" operator="between">
      <formula>0.00000001</formula>
      <formula>1</formula>
    </cfRule>
  </conditionalFormatting>
  <conditionalFormatting sqref="C24">
    <cfRule type="cellIs" dxfId="970" priority="1011" operator="between">
      <formula>0.00000001</formula>
      <formula>1</formula>
    </cfRule>
  </conditionalFormatting>
  <conditionalFormatting sqref="I24">
    <cfRule type="cellIs" dxfId="969" priority="1010" operator="between">
      <formula>0.000001</formula>
      <formula>1</formula>
    </cfRule>
  </conditionalFormatting>
  <conditionalFormatting sqref="G24">
    <cfRule type="cellIs" dxfId="968" priority="1009" operator="between">
      <formula>0.00000001</formula>
      <formula>1</formula>
    </cfRule>
  </conditionalFormatting>
  <conditionalFormatting sqref="C24">
    <cfRule type="cellIs" dxfId="967" priority="1008" operator="between">
      <formula>0.00000001</formula>
      <formula>1</formula>
    </cfRule>
  </conditionalFormatting>
  <conditionalFormatting sqref="C24">
    <cfRule type="cellIs" dxfId="966" priority="1006" operator="between">
      <formula>0.00000001</formula>
      <formula>1</formula>
    </cfRule>
  </conditionalFormatting>
  <conditionalFormatting sqref="C24">
    <cfRule type="cellIs" dxfId="965" priority="1004" operator="between">
      <formula>0.00000001</formula>
      <formula>1</formula>
    </cfRule>
  </conditionalFormatting>
  <conditionalFormatting sqref="C24">
    <cfRule type="cellIs" dxfId="964" priority="1007" operator="between">
      <formula>0.00000001</formula>
      <formula>1</formula>
    </cfRule>
  </conditionalFormatting>
  <conditionalFormatting sqref="C24">
    <cfRule type="cellIs" dxfId="963" priority="1005" operator="between">
      <formula>0.00000001</formula>
      <formula>1</formula>
    </cfRule>
  </conditionalFormatting>
  <conditionalFormatting sqref="I24">
    <cfRule type="cellIs" dxfId="962" priority="1003" operator="between">
      <formula>0.000001</formula>
      <formula>1</formula>
    </cfRule>
  </conditionalFormatting>
  <conditionalFormatting sqref="C24">
    <cfRule type="cellIs" dxfId="961" priority="1002" operator="between">
      <formula>0.00000001</formula>
      <formula>1</formula>
    </cfRule>
  </conditionalFormatting>
  <conditionalFormatting sqref="I24">
    <cfRule type="cellIs" dxfId="960" priority="1001" operator="between">
      <formula>0.000001</formula>
      <formula>1</formula>
    </cfRule>
  </conditionalFormatting>
  <conditionalFormatting sqref="I24">
    <cfRule type="cellIs" dxfId="959" priority="999" operator="between">
      <formula>0.000001</formula>
      <formula>1</formula>
    </cfRule>
  </conditionalFormatting>
  <conditionalFormatting sqref="C24">
    <cfRule type="cellIs" dxfId="958" priority="1000" operator="between">
      <formula>0.00000001</formula>
      <formula>1</formula>
    </cfRule>
  </conditionalFormatting>
  <conditionalFormatting sqref="I24">
    <cfRule type="cellIs" dxfId="957" priority="997" operator="between">
      <formula>0.000001</formula>
      <formula>1</formula>
    </cfRule>
  </conditionalFormatting>
  <conditionalFormatting sqref="C24">
    <cfRule type="cellIs" dxfId="956" priority="998" operator="between">
      <formula>0.00000001</formula>
      <formula>1</formula>
    </cfRule>
  </conditionalFormatting>
  <conditionalFormatting sqref="C24">
    <cfRule type="cellIs" dxfId="955" priority="996" operator="between">
      <formula>0.00000001</formula>
      <formula>1</formula>
    </cfRule>
  </conditionalFormatting>
  <conditionalFormatting sqref="I24">
    <cfRule type="cellIs" dxfId="954" priority="995" operator="between">
      <formula>0.000001</formula>
      <formula>1</formula>
    </cfRule>
  </conditionalFormatting>
  <conditionalFormatting sqref="C24">
    <cfRule type="cellIs" dxfId="953" priority="994" operator="between">
      <formula>0.00000001</formula>
      <formula>1</formula>
    </cfRule>
  </conditionalFormatting>
  <conditionalFormatting sqref="C24">
    <cfRule type="cellIs" dxfId="952" priority="992" operator="between">
      <formula>0.00000001</formula>
      <formula>1</formula>
    </cfRule>
  </conditionalFormatting>
  <conditionalFormatting sqref="C24">
    <cfRule type="cellIs" dxfId="951" priority="986" operator="between">
      <formula>0.00000001</formula>
      <formula>1</formula>
    </cfRule>
  </conditionalFormatting>
  <conditionalFormatting sqref="I24">
    <cfRule type="cellIs" dxfId="950" priority="985" operator="between">
      <formula>0.000001</formula>
      <formula>1</formula>
    </cfRule>
  </conditionalFormatting>
  <conditionalFormatting sqref="C24">
    <cfRule type="cellIs" dxfId="949" priority="984" operator="between">
      <formula>0.00000001</formula>
      <formula>1</formula>
    </cfRule>
  </conditionalFormatting>
  <conditionalFormatting sqref="I24">
    <cfRule type="cellIs" dxfId="948" priority="983" operator="between">
      <formula>0.000001</formula>
      <formula>1</formula>
    </cfRule>
  </conditionalFormatting>
  <conditionalFormatting sqref="I24">
    <cfRule type="cellIs" dxfId="947" priority="975" operator="between">
      <formula>0.000001</formula>
      <formula>1</formula>
    </cfRule>
  </conditionalFormatting>
  <conditionalFormatting sqref="I24">
    <cfRule type="cellIs" dxfId="946" priority="981" operator="between">
      <formula>0.000001</formula>
      <formula>1</formula>
    </cfRule>
  </conditionalFormatting>
  <conditionalFormatting sqref="C24">
    <cfRule type="cellIs" dxfId="945" priority="982" operator="between">
      <formula>0.00000001</formula>
      <formula>1</formula>
    </cfRule>
  </conditionalFormatting>
  <conditionalFormatting sqref="I24">
    <cfRule type="cellIs" dxfId="944" priority="979" operator="between">
      <formula>0.000001</formula>
      <formula>1</formula>
    </cfRule>
  </conditionalFormatting>
  <conditionalFormatting sqref="C24">
    <cfRule type="cellIs" dxfId="943" priority="980" operator="between">
      <formula>0.00000001</formula>
      <formula>1</formula>
    </cfRule>
  </conditionalFormatting>
  <conditionalFormatting sqref="I24">
    <cfRule type="cellIs" dxfId="942" priority="977" operator="between">
      <formula>0.000001</formula>
      <formula>1</formula>
    </cfRule>
  </conditionalFormatting>
  <conditionalFormatting sqref="C24">
    <cfRule type="cellIs" dxfId="941" priority="976" operator="between">
      <formula>0.00000001</formula>
      <formula>1</formula>
    </cfRule>
  </conditionalFormatting>
  <conditionalFormatting sqref="I24">
    <cfRule type="cellIs" dxfId="940" priority="973" operator="between">
      <formula>0.000001</formula>
      <formula>1</formula>
    </cfRule>
  </conditionalFormatting>
  <conditionalFormatting sqref="I24">
    <cfRule type="cellIs" dxfId="939" priority="971" operator="between">
      <formula>0.000001</formula>
      <formula>1</formula>
    </cfRule>
  </conditionalFormatting>
  <conditionalFormatting sqref="C24">
    <cfRule type="cellIs" dxfId="938" priority="969" operator="between">
      <formula>0.00000001</formula>
      <formula>1</formula>
    </cfRule>
  </conditionalFormatting>
  <conditionalFormatting sqref="H24">
    <cfRule type="cellIs" dxfId="937" priority="968" operator="between">
      <formula>0.000001</formula>
      <formula>1</formula>
    </cfRule>
  </conditionalFormatting>
  <conditionalFormatting sqref="C24">
    <cfRule type="cellIs" dxfId="936" priority="960" operator="between">
      <formula>0.00000001</formula>
      <formula>1</formula>
    </cfRule>
  </conditionalFormatting>
  <conditionalFormatting sqref="E24">
    <cfRule type="cellIs" dxfId="935" priority="959" operator="between">
      <formula>0.00000001</formula>
      <formula>1</formula>
    </cfRule>
  </conditionalFormatting>
  <conditionalFormatting sqref="I24">
    <cfRule type="cellIs" dxfId="934" priority="958" operator="between">
      <formula>0.000001</formula>
      <formula>1</formula>
    </cfRule>
  </conditionalFormatting>
  <conditionalFormatting sqref="I24">
    <cfRule type="cellIs" dxfId="933" priority="957" operator="between">
      <formula>0.000001</formula>
      <formula>1</formula>
    </cfRule>
  </conditionalFormatting>
  <conditionalFormatting sqref="C24">
    <cfRule type="cellIs" dxfId="932" priority="956" operator="between">
      <formula>0.00000001</formula>
      <formula>1</formula>
    </cfRule>
  </conditionalFormatting>
  <conditionalFormatting sqref="I24">
    <cfRule type="cellIs" dxfId="931" priority="955" operator="between">
      <formula>0.000001</formula>
      <formula>1</formula>
    </cfRule>
  </conditionalFormatting>
  <conditionalFormatting sqref="C24">
    <cfRule type="cellIs" dxfId="930" priority="954" operator="between">
      <formula>0.00000001</formula>
      <formula>1</formula>
    </cfRule>
  </conditionalFormatting>
  <conditionalFormatting sqref="I24">
    <cfRule type="cellIs" dxfId="929" priority="953" operator="between">
      <formula>0.000001</formula>
      <formula>1</formula>
    </cfRule>
  </conditionalFormatting>
  <conditionalFormatting sqref="C24">
    <cfRule type="cellIs" dxfId="928" priority="952" operator="between">
      <formula>0.00000001</formula>
      <formula>1</formula>
    </cfRule>
  </conditionalFormatting>
  <conditionalFormatting sqref="I24">
    <cfRule type="cellIs" dxfId="927" priority="951" operator="between">
      <formula>0.000001</formula>
      <formula>1</formula>
    </cfRule>
  </conditionalFormatting>
  <conditionalFormatting sqref="I24">
    <cfRule type="cellIs" dxfId="926" priority="949" operator="between">
      <formula>0.000001</formula>
      <formula>1</formula>
    </cfRule>
  </conditionalFormatting>
  <conditionalFormatting sqref="C24">
    <cfRule type="cellIs" dxfId="925" priority="950" operator="between">
      <formula>0.00000001</formula>
      <formula>1</formula>
    </cfRule>
  </conditionalFormatting>
  <conditionalFormatting sqref="G24">
    <cfRule type="cellIs" dxfId="924" priority="948" operator="between">
      <formula>0.00000001</formula>
      <formula>1</formula>
    </cfRule>
  </conditionalFormatting>
  <conditionalFormatting sqref="C24">
    <cfRule type="cellIs" dxfId="923" priority="947" operator="between">
      <formula>0.00000001</formula>
      <formula>1</formula>
    </cfRule>
  </conditionalFormatting>
  <conditionalFormatting sqref="I24">
    <cfRule type="cellIs" dxfId="922" priority="946" operator="between">
      <formula>0.000001</formula>
      <formula>1</formula>
    </cfRule>
  </conditionalFormatting>
  <conditionalFormatting sqref="C24">
    <cfRule type="cellIs" dxfId="921" priority="945" operator="between">
      <formula>0.00000001</formula>
      <formula>1</formula>
    </cfRule>
  </conditionalFormatting>
  <conditionalFormatting sqref="I24">
    <cfRule type="cellIs" dxfId="920" priority="944" operator="between">
      <formula>0.000001</formula>
      <formula>1</formula>
    </cfRule>
  </conditionalFormatting>
  <conditionalFormatting sqref="C24">
    <cfRule type="cellIs" dxfId="919" priority="930" operator="between">
      <formula>0.00000001</formula>
      <formula>1</formula>
    </cfRule>
  </conditionalFormatting>
  <conditionalFormatting sqref="I24">
    <cfRule type="cellIs" dxfId="918" priority="921" operator="between">
      <formula>0.000001</formula>
      <formula>1</formula>
    </cfRule>
  </conditionalFormatting>
  <conditionalFormatting sqref="C24">
    <cfRule type="cellIs" dxfId="917" priority="920" operator="between">
      <formula>0.00000001</formula>
      <formula>1</formula>
    </cfRule>
  </conditionalFormatting>
  <conditionalFormatting sqref="C23">
    <cfRule type="cellIs" dxfId="916" priority="907" operator="between">
      <formula>0.00000001</formula>
      <formula>1</formula>
    </cfRule>
  </conditionalFormatting>
  <conditionalFormatting sqref="C23">
    <cfRule type="cellIs" dxfId="915" priority="912" operator="between">
      <formula>0.00000001</formula>
      <formula>1</formula>
    </cfRule>
  </conditionalFormatting>
  <conditionalFormatting sqref="C23">
    <cfRule type="cellIs" dxfId="914" priority="910" operator="between">
      <formula>0.00000001</formula>
      <formula>1</formula>
    </cfRule>
  </conditionalFormatting>
  <conditionalFormatting sqref="C23">
    <cfRule type="cellIs" dxfId="913" priority="908" operator="between">
      <formula>0.00000001</formula>
      <formula>1</formula>
    </cfRule>
  </conditionalFormatting>
  <conditionalFormatting sqref="E23">
    <cfRule type="cellIs" dxfId="912" priority="906" operator="between">
      <formula>0.00000001</formula>
      <formula>1</formula>
    </cfRule>
  </conditionalFormatting>
  <conditionalFormatting sqref="G23">
    <cfRule type="cellIs" dxfId="911" priority="905" operator="between">
      <formula>0.00000001</formula>
      <formula>1</formula>
    </cfRule>
  </conditionalFormatting>
  <conditionalFormatting sqref="C23">
    <cfRule type="cellIs" dxfId="910" priority="904" operator="between">
      <formula>0.00000001</formula>
      <formula>1</formula>
    </cfRule>
  </conditionalFormatting>
  <conditionalFormatting sqref="C23">
    <cfRule type="cellIs" dxfId="909" priority="902" operator="between">
      <formula>0.00000001</formula>
      <formula>1</formula>
    </cfRule>
  </conditionalFormatting>
  <conditionalFormatting sqref="C23">
    <cfRule type="cellIs" dxfId="908" priority="900" operator="between">
      <formula>0.00000001</formula>
      <formula>1</formula>
    </cfRule>
  </conditionalFormatting>
  <conditionalFormatting sqref="C23">
    <cfRule type="cellIs" dxfId="907" priority="897" operator="between">
      <formula>0.00000001</formula>
      <formula>1</formula>
    </cfRule>
  </conditionalFormatting>
  <conditionalFormatting sqref="G23">
    <cfRule type="cellIs" dxfId="906" priority="895" operator="between">
      <formula>0.00000001</formula>
      <formula>1</formula>
    </cfRule>
  </conditionalFormatting>
  <conditionalFormatting sqref="G23">
    <cfRule type="cellIs" dxfId="905" priority="893" operator="between">
      <formula>0.00000001</formula>
      <formula>1</formula>
    </cfRule>
  </conditionalFormatting>
  <conditionalFormatting sqref="C23">
    <cfRule type="cellIs" dxfId="904" priority="898" operator="between">
      <formula>0.00000001</formula>
      <formula>1</formula>
    </cfRule>
  </conditionalFormatting>
  <conditionalFormatting sqref="E23">
    <cfRule type="cellIs" dxfId="903" priority="896" operator="between">
      <formula>0.00000001</formula>
      <formula>1</formula>
    </cfRule>
  </conditionalFormatting>
  <conditionalFormatting sqref="E23">
    <cfRule type="cellIs" dxfId="902" priority="894" operator="between">
      <formula>0.00000001</formula>
      <formula>1</formula>
    </cfRule>
  </conditionalFormatting>
  <conditionalFormatting sqref="C26">
    <cfRule type="cellIs" dxfId="901" priority="874" operator="between">
      <formula>0.00000001</formula>
      <formula>1</formula>
    </cfRule>
  </conditionalFormatting>
  <conditionalFormatting sqref="C26">
    <cfRule type="cellIs" dxfId="900" priority="872" operator="between">
      <formula>0.00000001</formula>
      <formula>1</formula>
    </cfRule>
  </conditionalFormatting>
  <conditionalFormatting sqref="I26">
    <cfRule type="cellIs" dxfId="899" priority="871" operator="between">
      <formula>0.000001</formula>
      <formula>1</formula>
    </cfRule>
  </conditionalFormatting>
  <conditionalFormatting sqref="G26">
    <cfRule type="cellIs" dxfId="898" priority="891" operator="between">
      <formula>0.00000001</formula>
      <formula>1</formula>
    </cfRule>
  </conditionalFormatting>
  <conditionalFormatting sqref="C26">
    <cfRule type="cellIs" dxfId="897" priority="851" operator="between">
      <formula>0.00000001</formula>
      <formula>1</formula>
    </cfRule>
  </conditionalFormatting>
  <conditionalFormatting sqref="C26">
    <cfRule type="cellIs" dxfId="896" priority="849" operator="between">
      <formula>0.00000001</formula>
      <formula>1</formula>
    </cfRule>
  </conditionalFormatting>
  <conditionalFormatting sqref="G26">
    <cfRule type="cellIs" dxfId="895" priority="854" operator="between">
      <formula>0.00000001</formula>
      <formula>1</formula>
    </cfRule>
  </conditionalFormatting>
  <conditionalFormatting sqref="C26">
    <cfRule type="cellIs" dxfId="894" priority="852" operator="between">
      <formula>0.00000001</formula>
      <formula>1</formula>
    </cfRule>
  </conditionalFormatting>
  <conditionalFormatting sqref="C26">
    <cfRule type="cellIs" dxfId="893" priority="778" operator="between">
      <formula>0.00000001</formula>
      <formula>1</formula>
    </cfRule>
  </conditionalFormatting>
  <conditionalFormatting sqref="C26">
    <cfRule type="cellIs" dxfId="892" priority="780" operator="between">
      <formula>0.00000001</formula>
      <formula>1</formula>
    </cfRule>
  </conditionalFormatting>
  <conditionalFormatting sqref="C26">
    <cfRule type="cellIs" dxfId="891" priority="770" operator="between">
      <formula>0.00000001</formula>
      <formula>1</formula>
    </cfRule>
  </conditionalFormatting>
  <conditionalFormatting sqref="I26">
    <cfRule type="cellIs" dxfId="890" priority="769" operator="between">
      <formula>0.000001</formula>
      <formula>1</formula>
    </cfRule>
  </conditionalFormatting>
  <conditionalFormatting sqref="C26">
    <cfRule type="cellIs" dxfId="889" priority="690" operator="between">
      <formula>0.00000001</formula>
      <formula>1</formula>
    </cfRule>
  </conditionalFormatting>
  <conditionalFormatting sqref="C26">
    <cfRule type="cellIs" dxfId="888" priority="688" operator="between">
      <formula>0.00000001</formula>
      <formula>1</formula>
    </cfRule>
  </conditionalFormatting>
  <conditionalFormatting sqref="C26">
    <cfRule type="cellIs" dxfId="887" priority="888" operator="between">
      <formula>0.00000001</formula>
      <formula>1</formula>
    </cfRule>
  </conditionalFormatting>
  <conditionalFormatting sqref="C26">
    <cfRule type="cellIs" dxfId="886" priority="887" operator="between">
      <formula>0.00000001</formula>
      <formula>1</formula>
    </cfRule>
  </conditionalFormatting>
  <conditionalFormatting sqref="E26">
    <cfRule type="cellIs" dxfId="885" priority="886" operator="between">
      <formula>0.00000001</formula>
      <formula>1</formula>
    </cfRule>
  </conditionalFormatting>
  <conditionalFormatting sqref="C26">
    <cfRule type="cellIs" dxfId="884" priority="853" operator="between">
      <formula>0.00000001</formula>
      <formula>1</formula>
    </cfRule>
  </conditionalFormatting>
  <conditionalFormatting sqref="C26">
    <cfRule type="cellIs" dxfId="883" priority="850" operator="between">
      <formula>0.00000001</formula>
      <formula>1</formula>
    </cfRule>
  </conditionalFormatting>
  <conditionalFormatting sqref="C26">
    <cfRule type="cellIs" dxfId="882" priority="847" operator="between">
      <formula>0.00000001</formula>
      <formula>1</formula>
    </cfRule>
  </conditionalFormatting>
  <conditionalFormatting sqref="C26">
    <cfRule type="cellIs" dxfId="881" priority="845" operator="between">
      <formula>0.00000001</formula>
      <formula>1</formula>
    </cfRule>
  </conditionalFormatting>
  <conditionalFormatting sqref="C26">
    <cfRule type="cellIs" dxfId="880" priority="890" operator="between">
      <formula>0.00000001</formula>
      <formula>1</formula>
    </cfRule>
  </conditionalFormatting>
  <conditionalFormatting sqref="C26">
    <cfRule type="cellIs" dxfId="879" priority="889" operator="between">
      <formula>0.00000001</formula>
      <formula>1</formula>
    </cfRule>
  </conditionalFormatting>
  <conditionalFormatting sqref="I26">
    <cfRule type="cellIs" dxfId="878" priority="885" operator="between">
      <formula>0.000001</formula>
      <formula>1</formula>
    </cfRule>
  </conditionalFormatting>
  <conditionalFormatting sqref="I26">
    <cfRule type="cellIs" dxfId="877" priority="884" operator="between">
      <formula>0.000001</formula>
      <formula>1</formula>
    </cfRule>
  </conditionalFormatting>
  <conditionalFormatting sqref="C26">
    <cfRule type="cellIs" dxfId="876" priority="883" operator="between">
      <formula>0.00000001</formula>
      <formula>1</formula>
    </cfRule>
  </conditionalFormatting>
  <conditionalFormatting sqref="I26">
    <cfRule type="cellIs" dxfId="875" priority="882" operator="between">
      <formula>0.000001</formula>
      <formula>1</formula>
    </cfRule>
  </conditionalFormatting>
  <conditionalFormatting sqref="C26">
    <cfRule type="cellIs" dxfId="874" priority="881" operator="between">
      <formula>0.00000001</formula>
      <formula>1</formula>
    </cfRule>
  </conditionalFormatting>
  <conditionalFormatting sqref="I26">
    <cfRule type="cellIs" dxfId="873" priority="880" operator="between">
      <formula>0.000001</formula>
      <formula>1</formula>
    </cfRule>
  </conditionalFormatting>
  <conditionalFormatting sqref="C26">
    <cfRule type="cellIs" dxfId="872" priority="879" operator="between">
      <formula>0.00000001</formula>
      <formula>1</formula>
    </cfRule>
  </conditionalFormatting>
  <conditionalFormatting sqref="I26">
    <cfRule type="cellIs" dxfId="871" priority="878" operator="between">
      <formula>0.000001</formula>
      <formula>1</formula>
    </cfRule>
  </conditionalFormatting>
  <conditionalFormatting sqref="I26">
    <cfRule type="cellIs" dxfId="870" priority="876" operator="between">
      <formula>0.000001</formula>
      <formula>1</formula>
    </cfRule>
  </conditionalFormatting>
  <conditionalFormatting sqref="C26">
    <cfRule type="cellIs" dxfId="869" priority="877" operator="between">
      <formula>0.00000001</formula>
      <formula>1</formula>
    </cfRule>
  </conditionalFormatting>
  <conditionalFormatting sqref="G26">
    <cfRule type="cellIs" dxfId="868" priority="875" operator="between">
      <formula>0.00000001</formula>
      <formula>1</formula>
    </cfRule>
  </conditionalFormatting>
  <conditionalFormatting sqref="I26">
    <cfRule type="cellIs" dxfId="867" priority="873" operator="between">
      <formula>0.000001</formula>
      <formula>1</formula>
    </cfRule>
  </conditionalFormatting>
  <conditionalFormatting sqref="I26">
    <cfRule type="cellIs" dxfId="866" priority="869" operator="between">
      <formula>0.000001</formula>
      <formula>1</formula>
    </cfRule>
  </conditionalFormatting>
  <conditionalFormatting sqref="C26">
    <cfRule type="cellIs" dxfId="865" priority="870" operator="between">
      <formula>0.00000001</formula>
      <formula>1</formula>
    </cfRule>
  </conditionalFormatting>
  <conditionalFormatting sqref="I26">
    <cfRule type="cellIs" dxfId="864" priority="867" operator="between">
      <formula>0.000001</formula>
      <formula>1</formula>
    </cfRule>
  </conditionalFormatting>
  <conditionalFormatting sqref="C26">
    <cfRule type="cellIs" dxfId="863" priority="868" operator="between">
      <formula>0.00000001</formula>
      <formula>1</formula>
    </cfRule>
  </conditionalFormatting>
  <conditionalFormatting sqref="C26">
    <cfRule type="cellIs" dxfId="862" priority="866" operator="between">
      <formula>0.00000001</formula>
      <formula>1</formula>
    </cfRule>
  </conditionalFormatting>
  <conditionalFormatting sqref="I26">
    <cfRule type="cellIs" dxfId="861" priority="865" operator="between">
      <formula>0.000001</formula>
      <formula>1</formula>
    </cfRule>
  </conditionalFormatting>
  <conditionalFormatting sqref="I26">
    <cfRule type="cellIs" dxfId="860" priority="863" operator="between">
      <formula>0.000001</formula>
      <formula>1</formula>
    </cfRule>
  </conditionalFormatting>
  <conditionalFormatting sqref="C26">
    <cfRule type="cellIs" dxfId="859" priority="864" operator="between">
      <formula>0.00000001</formula>
      <formula>1</formula>
    </cfRule>
  </conditionalFormatting>
  <conditionalFormatting sqref="I26">
    <cfRule type="cellIs" dxfId="858" priority="861" operator="between">
      <formula>0.000001</formula>
      <formula>1</formula>
    </cfRule>
  </conditionalFormatting>
  <conditionalFormatting sqref="C26">
    <cfRule type="cellIs" dxfId="857" priority="862" operator="between">
      <formula>0.00000001</formula>
      <formula>1</formula>
    </cfRule>
  </conditionalFormatting>
  <conditionalFormatting sqref="C26">
    <cfRule type="cellIs" dxfId="856" priority="860" operator="between">
      <formula>0.00000001</formula>
      <formula>1</formula>
    </cfRule>
  </conditionalFormatting>
  <conditionalFormatting sqref="I26">
    <cfRule type="cellIs" dxfId="855" priority="859" operator="between">
      <formula>0.000001</formula>
      <formula>1</formula>
    </cfRule>
  </conditionalFormatting>
  <conditionalFormatting sqref="C26">
    <cfRule type="cellIs" dxfId="854" priority="857" operator="between">
      <formula>0.00000001</formula>
      <formula>1</formula>
    </cfRule>
  </conditionalFormatting>
  <conditionalFormatting sqref="C26">
    <cfRule type="cellIs" dxfId="853" priority="858" operator="between">
      <formula>0.00000001</formula>
      <formula>1</formula>
    </cfRule>
  </conditionalFormatting>
  <conditionalFormatting sqref="C26">
    <cfRule type="cellIs" dxfId="852" priority="856" operator="between">
      <formula>0.00000001</formula>
      <formula>1</formula>
    </cfRule>
  </conditionalFormatting>
  <conditionalFormatting sqref="I26">
    <cfRule type="cellIs" dxfId="851" priority="855" operator="between">
      <formula>0.000001</formula>
      <formula>1</formula>
    </cfRule>
  </conditionalFormatting>
  <conditionalFormatting sqref="I26">
    <cfRule type="cellIs" dxfId="850" priority="848" operator="between">
      <formula>0.000001</formula>
      <formula>1</formula>
    </cfRule>
  </conditionalFormatting>
  <conditionalFormatting sqref="I26">
    <cfRule type="cellIs" dxfId="849" priority="846" operator="between">
      <formula>0.000001</formula>
      <formula>1</formula>
    </cfRule>
  </conditionalFormatting>
  <conditionalFormatting sqref="I26">
    <cfRule type="cellIs" dxfId="848" priority="844" operator="between">
      <formula>0.000001</formula>
      <formula>1</formula>
    </cfRule>
  </conditionalFormatting>
  <conditionalFormatting sqref="I26">
    <cfRule type="cellIs" dxfId="847" priority="842" operator="between">
      <formula>0.000001</formula>
      <formula>1</formula>
    </cfRule>
  </conditionalFormatting>
  <conditionalFormatting sqref="C26">
    <cfRule type="cellIs" dxfId="846" priority="843" operator="between">
      <formula>0.00000001</formula>
      <formula>1</formula>
    </cfRule>
  </conditionalFormatting>
  <conditionalFormatting sqref="C26">
    <cfRule type="cellIs" dxfId="845" priority="841" operator="between">
      <formula>0.00000001</formula>
      <formula>1</formula>
    </cfRule>
  </conditionalFormatting>
  <conditionalFormatting sqref="I26">
    <cfRule type="cellIs" dxfId="844" priority="840" operator="between">
      <formula>0.000001</formula>
      <formula>1</formula>
    </cfRule>
  </conditionalFormatting>
  <conditionalFormatting sqref="C26">
    <cfRule type="cellIs" dxfId="843" priority="839" operator="between">
      <formula>0.00000001</formula>
      <formula>1</formula>
    </cfRule>
  </conditionalFormatting>
  <conditionalFormatting sqref="C26">
    <cfRule type="cellIs" dxfId="842" priority="837" operator="between">
      <formula>0.00000001</formula>
      <formula>1</formula>
    </cfRule>
  </conditionalFormatting>
  <conditionalFormatting sqref="C26">
    <cfRule type="cellIs" dxfId="841" priority="836" operator="between">
      <formula>0.00000001</formula>
      <formula>1</formula>
    </cfRule>
  </conditionalFormatting>
  <conditionalFormatting sqref="E26">
    <cfRule type="cellIs" dxfId="840" priority="835" operator="between">
      <formula>0.00000001</formula>
      <formula>1</formula>
    </cfRule>
  </conditionalFormatting>
  <conditionalFormatting sqref="C26">
    <cfRule type="cellIs" dxfId="839" priority="838" operator="between">
      <formula>0.00000001</formula>
      <formula>1</formula>
    </cfRule>
  </conditionalFormatting>
  <conditionalFormatting sqref="I26">
    <cfRule type="cellIs" dxfId="838" priority="834" operator="between">
      <formula>0.000001</formula>
      <formula>1</formula>
    </cfRule>
  </conditionalFormatting>
  <conditionalFormatting sqref="I26">
    <cfRule type="cellIs" dxfId="837" priority="833" operator="between">
      <formula>0.000001</formula>
      <formula>1</formula>
    </cfRule>
  </conditionalFormatting>
  <conditionalFormatting sqref="C26">
    <cfRule type="cellIs" dxfId="836" priority="832" operator="between">
      <formula>0.00000001</formula>
      <formula>1</formula>
    </cfRule>
  </conditionalFormatting>
  <conditionalFormatting sqref="I26">
    <cfRule type="cellIs" dxfId="835" priority="831" operator="between">
      <formula>0.000001</formula>
      <formula>1</formula>
    </cfRule>
  </conditionalFormatting>
  <conditionalFormatting sqref="C26">
    <cfRule type="cellIs" dxfId="834" priority="830" operator="between">
      <formula>0.00000001</formula>
      <formula>1</formula>
    </cfRule>
  </conditionalFormatting>
  <conditionalFormatting sqref="I26">
    <cfRule type="cellIs" dxfId="833" priority="829" operator="between">
      <formula>0.000001</formula>
      <formula>1</formula>
    </cfRule>
  </conditionalFormatting>
  <conditionalFormatting sqref="C26">
    <cfRule type="cellIs" dxfId="832" priority="828" operator="between">
      <formula>0.00000001</formula>
      <formula>1</formula>
    </cfRule>
  </conditionalFormatting>
  <conditionalFormatting sqref="I26">
    <cfRule type="cellIs" dxfId="831" priority="827" operator="between">
      <formula>0.000001</formula>
      <formula>1</formula>
    </cfRule>
  </conditionalFormatting>
  <conditionalFormatting sqref="I26">
    <cfRule type="cellIs" dxfId="830" priority="825" operator="between">
      <formula>0.000001</formula>
      <formula>1</formula>
    </cfRule>
  </conditionalFormatting>
  <conditionalFormatting sqref="C26">
    <cfRule type="cellIs" dxfId="829" priority="826" operator="between">
      <formula>0.00000001</formula>
      <formula>1</formula>
    </cfRule>
  </conditionalFormatting>
  <conditionalFormatting sqref="G26">
    <cfRule type="cellIs" dxfId="828" priority="824" operator="between">
      <formula>0.00000001</formula>
      <formula>1</formula>
    </cfRule>
  </conditionalFormatting>
  <conditionalFormatting sqref="C26">
    <cfRule type="cellIs" dxfId="827" priority="823" operator="between">
      <formula>0.00000001</formula>
      <formula>1</formula>
    </cfRule>
  </conditionalFormatting>
  <conditionalFormatting sqref="I26">
    <cfRule type="cellIs" dxfId="826" priority="822" operator="between">
      <formula>0.000001</formula>
      <formula>1</formula>
    </cfRule>
  </conditionalFormatting>
  <conditionalFormatting sqref="C26">
    <cfRule type="cellIs" dxfId="825" priority="821" operator="between">
      <formula>0.00000001</formula>
      <formula>1</formula>
    </cfRule>
  </conditionalFormatting>
  <conditionalFormatting sqref="I26">
    <cfRule type="cellIs" dxfId="824" priority="820" operator="between">
      <formula>0.000001</formula>
      <formula>1</formula>
    </cfRule>
  </conditionalFormatting>
  <conditionalFormatting sqref="I26">
    <cfRule type="cellIs" dxfId="823" priority="818" operator="between">
      <formula>0.000001</formula>
      <formula>1</formula>
    </cfRule>
  </conditionalFormatting>
  <conditionalFormatting sqref="C26">
    <cfRule type="cellIs" dxfId="822" priority="819" operator="between">
      <formula>0.00000001</formula>
      <formula>1</formula>
    </cfRule>
  </conditionalFormatting>
  <conditionalFormatting sqref="I26">
    <cfRule type="cellIs" dxfId="821" priority="816" operator="between">
      <formula>0.000001</formula>
      <formula>1</formula>
    </cfRule>
  </conditionalFormatting>
  <conditionalFormatting sqref="C26">
    <cfRule type="cellIs" dxfId="820" priority="817" operator="between">
      <formula>0.00000001</formula>
      <formula>1</formula>
    </cfRule>
  </conditionalFormatting>
  <conditionalFormatting sqref="C26">
    <cfRule type="cellIs" dxfId="819" priority="815" operator="between">
      <formula>0.00000001</formula>
      <formula>1</formula>
    </cfRule>
  </conditionalFormatting>
  <conditionalFormatting sqref="I26">
    <cfRule type="cellIs" dxfId="818" priority="814" operator="between">
      <formula>0.000001</formula>
      <formula>1</formula>
    </cfRule>
  </conditionalFormatting>
  <conditionalFormatting sqref="I26">
    <cfRule type="cellIs" dxfId="817" priority="812" operator="between">
      <formula>0.000001</formula>
      <formula>1</formula>
    </cfRule>
  </conditionalFormatting>
  <conditionalFormatting sqref="C26">
    <cfRule type="cellIs" dxfId="816" priority="813" operator="between">
      <formula>0.00000001</formula>
      <formula>1</formula>
    </cfRule>
  </conditionalFormatting>
  <conditionalFormatting sqref="I26">
    <cfRule type="cellIs" dxfId="815" priority="810" operator="between">
      <formula>0.000001</formula>
      <formula>1</formula>
    </cfRule>
  </conditionalFormatting>
  <conditionalFormatting sqref="C26">
    <cfRule type="cellIs" dxfId="814" priority="811" operator="between">
      <formula>0.00000001</formula>
      <formula>1</formula>
    </cfRule>
  </conditionalFormatting>
  <conditionalFormatting sqref="C26">
    <cfRule type="cellIs" dxfId="813" priority="809" operator="between">
      <formula>0.00000001</formula>
      <formula>1</formula>
    </cfRule>
  </conditionalFormatting>
  <conditionalFormatting sqref="I26">
    <cfRule type="cellIs" dxfId="812" priority="808" operator="between">
      <formula>0.000001</formula>
      <formula>1</formula>
    </cfRule>
  </conditionalFormatting>
  <conditionalFormatting sqref="C26">
    <cfRule type="cellIs" dxfId="811" priority="806" operator="between">
      <formula>0.00000001</formula>
      <formula>1</formula>
    </cfRule>
  </conditionalFormatting>
  <conditionalFormatting sqref="C26">
    <cfRule type="cellIs" dxfId="810" priority="807" operator="between">
      <formula>0.00000001</formula>
      <formula>1</formula>
    </cfRule>
  </conditionalFormatting>
  <conditionalFormatting sqref="C26">
    <cfRule type="cellIs" dxfId="809" priority="781" operator="between">
      <formula>0.00000001</formula>
      <formula>1</formula>
    </cfRule>
  </conditionalFormatting>
  <conditionalFormatting sqref="C26">
    <cfRule type="cellIs" dxfId="808" priority="782" operator="between">
      <formula>0.00000001</formula>
      <formula>1</formula>
    </cfRule>
  </conditionalFormatting>
  <conditionalFormatting sqref="C26">
    <cfRule type="cellIs" dxfId="807" priority="785" operator="between">
      <formula>0.00000001</formula>
      <formula>1</formula>
    </cfRule>
  </conditionalFormatting>
  <conditionalFormatting sqref="C26">
    <cfRule type="cellIs" dxfId="806" priority="784" operator="between">
      <formula>0.00000001</formula>
      <formula>1</formula>
    </cfRule>
  </conditionalFormatting>
  <conditionalFormatting sqref="C26">
    <cfRule type="cellIs" dxfId="805" priority="805" operator="between">
      <formula>0.00000001</formula>
      <formula>1</formula>
    </cfRule>
  </conditionalFormatting>
  <conditionalFormatting sqref="I26">
    <cfRule type="cellIs" dxfId="804" priority="804" operator="between">
      <formula>0.000001</formula>
      <formula>1</formula>
    </cfRule>
  </conditionalFormatting>
  <conditionalFormatting sqref="G26">
    <cfRule type="cellIs" dxfId="803" priority="803" operator="between">
      <formula>0.00000001</formula>
      <formula>1</formula>
    </cfRule>
  </conditionalFormatting>
  <conditionalFormatting sqref="C26">
    <cfRule type="cellIs" dxfId="802" priority="802" operator="between">
      <formula>0.00000001</formula>
      <formula>1</formula>
    </cfRule>
  </conditionalFormatting>
  <conditionalFormatting sqref="C26">
    <cfRule type="cellIs" dxfId="801" priority="800" operator="between">
      <formula>0.00000001</formula>
      <formula>1</formula>
    </cfRule>
  </conditionalFormatting>
  <conditionalFormatting sqref="C26">
    <cfRule type="cellIs" dxfId="800" priority="798" operator="between">
      <formula>0.00000001</formula>
      <formula>1</formula>
    </cfRule>
  </conditionalFormatting>
  <conditionalFormatting sqref="C26">
    <cfRule type="cellIs" dxfId="799" priority="801" operator="between">
      <formula>0.00000001</formula>
      <formula>1</formula>
    </cfRule>
  </conditionalFormatting>
  <conditionalFormatting sqref="C26">
    <cfRule type="cellIs" dxfId="798" priority="799" operator="between">
      <formula>0.00000001</formula>
      <formula>1</formula>
    </cfRule>
  </conditionalFormatting>
  <conditionalFormatting sqref="I26">
    <cfRule type="cellIs" dxfId="797" priority="797" operator="between">
      <formula>0.000001</formula>
      <formula>1</formula>
    </cfRule>
  </conditionalFormatting>
  <conditionalFormatting sqref="C26">
    <cfRule type="cellIs" dxfId="796" priority="796" operator="between">
      <formula>0.00000001</formula>
      <formula>1</formula>
    </cfRule>
  </conditionalFormatting>
  <conditionalFormatting sqref="I26">
    <cfRule type="cellIs" dxfId="795" priority="795" operator="between">
      <formula>0.000001</formula>
      <formula>1</formula>
    </cfRule>
  </conditionalFormatting>
  <conditionalFormatting sqref="I26">
    <cfRule type="cellIs" dxfId="794" priority="793" operator="between">
      <formula>0.000001</formula>
      <formula>1</formula>
    </cfRule>
  </conditionalFormatting>
  <conditionalFormatting sqref="C26">
    <cfRule type="cellIs" dxfId="793" priority="794" operator="between">
      <formula>0.00000001</formula>
      <formula>1</formula>
    </cfRule>
  </conditionalFormatting>
  <conditionalFormatting sqref="I26">
    <cfRule type="cellIs" dxfId="792" priority="791" operator="between">
      <formula>0.000001</formula>
      <formula>1</formula>
    </cfRule>
  </conditionalFormatting>
  <conditionalFormatting sqref="C26">
    <cfRule type="cellIs" dxfId="791" priority="792" operator="between">
      <formula>0.00000001</formula>
      <formula>1</formula>
    </cfRule>
  </conditionalFormatting>
  <conditionalFormatting sqref="C26">
    <cfRule type="cellIs" dxfId="790" priority="790" operator="between">
      <formula>0.00000001</formula>
      <formula>1</formula>
    </cfRule>
  </conditionalFormatting>
  <conditionalFormatting sqref="I26">
    <cfRule type="cellIs" dxfId="789" priority="789" operator="between">
      <formula>0.000001</formula>
      <formula>1</formula>
    </cfRule>
  </conditionalFormatting>
  <conditionalFormatting sqref="C26">
    <cfRule type="cellIs" dxfId="788" priority="787" operator="between">
      <formula>0.00000001</formula>
      <formula>1</formula>
    </cfRule>
  </conditionalFormatting>
  <conditionalFormatting sqref="C26">
    <cfRule type="cellIs" dxfId="787" priority="788" operator="between">
      <formula>0.00000001</formula>
      <formula>1</formula>
    </cfRule>
  </conditionalFormatting>
  <conditionalFormatting sqref="C26">
    <cfRule type="cellIs" dxfId="786" priority="786" operator="between">
      <formula>0.00000001</formula>
      <formula>1</formula>
    </cfRule>
  </conditionalFormatting>
  <conditionalFormatting sqref="C26">
    <cfRule type="cellIs" dxfId="785" priority="783" operator="between">
      <formula>0.00000001</formula>
      <formula>1</formula>
    </cfRule>
  </conditionalFormatting>
  <conditionalFormatting sqref="I26">
    <cfRule type="cellIs" dxfId="784" priority="779" operator="between">
      <formula>0.000001</formula>
      <formula>1</formula>
    </cfRule>
  </conditionalFormatting>
  <conditionalFormatting sqref="I26">
    <cfRule type="cellIs" dxfId="783" priority="777" operator="between">
      <formula>0.000001</formula>
      <formula>1</formula>
    </cfRule>
  </conditionalFormatting>
  <conditionalFormatting sqref="C26">
    <cfRule type="cellIs" dxfId="782" priority="764" operator="between">
      <formula>0.00000001</formula>
      <formula>1</formula>
    </cfRule>
  </conditionalFormatting>
  <conditionalFormatting sqref="I26">
    <cfRule type="cellIs" dxfId="781" priority="775" operator="between">
      <formula>0.000001</formula>
      <formula>1</formula>
    </cfRule>
  </conditionalFormatting>
  <conditionalFormatting sqref="C26">
    <cfRule type="cellIs" dxfId="780" priority="776" operator="between">
      <formula>0.00000001</formula>
      <formula>1</formula>
    </cfRule>
  </conditionalFormatting>
  <conditionalFormatting sqref="I26">
    <cfRule type="cellIs" dxfId="779" priority="773" operator="between">
      <formula>0.000001</formula>
      <formula>1</formula>
    </cfRule>
  </conditionalFormatting>
  <conditionalFormatting sqref="C26">
    <cfRule type="cellIs" dxfId="778" priority="774" operator="between">
      <formula>0.00000001</formula>
      <formula>1</formula>
    </cfRule>
  </conditionalFormatting>
  <conditionalFormatting sqref="C26">
    <cfRule type="cellIs" dxfId="777" priority="772" operator="between">
      <formula>0.00000001</formula>
      <formula>1</formula>
    </cfRule>
  </conditionalFormatting>
  <conditionalFormatting sqref="I26">
    <cfRule type="cellIs" dxfId="776" priority="771" operator="between">
      <formula>0.000001</formula>
      <formula>1</formula>
    </cfRule>
  </conditionalFormatting>
  <conditionalFormatting sqref="I26">
    <cfRule type="cellIs" dxfId="775" priority="767" operator="between">
      <formula>0.000001</formula>
      <formula>1</formula>
    </cfRule>
  </conditionalFormatting>
  <conditionalFormatting sqref="C26">
    <cfRule type="cellIs" dxfId="774" priority="768" operator="between">
      <formula>0.00000001</formula>
      <formula>1</formula>
    </cfRule>
  </conditionalFormatting>
  <conditionalFormatting sqref="C26">
    <cfRule type="cellIs" dxfId="773" priority="766" operator="between">
      <formula>0.00000001</formula>
      <formula>1</formula>
    </cfRule>
  </conditionalFormatting>
  <conditionalFormatting sqref="I26">
    <cfRule type="cellIs" dxfId="772" priority="765" operator="between">
      <formula>0.000001</formula>
      <formula>1</formula>
    </cfRule>
  </conditionalFormatting>
  <conditionalFormatting sqref="C26">
    <cfRule type="cellIs" dxfId="771" priority="763" operator="between">
      <formula>0.00000001</formula>
      <formula>1</formula>
    </cfRule>
  </conditionalFormatting>
  <conditionalFormatting sqref="E26">
    <cfRule type="cellIs" dxfId="770" priority="753" operator="between">
      <formula>0.00000001</formula>
      <formula>1</formula>
    </cfRule>
  </conditionalFormatting>
  <conditionalFormatting sqref="C26">
    <cfRule type="cellIs" dxfId="769" priority="757" operator="between">
      <formula>0.00000001</formula>
      <formula>1</formula>
    </cfRule>
  </conditionalFormatting>
  <conditionalFormatting sqref="C26">
    <cfRule type="cellIs" dxfId="768" priority="755" operator="between">
      <formula>0.00000001</formula>
      <formula>1</formula>
    </cfRule>
  </conditionalFormatting>
  <conditionalFormatting sqref="H26">
    <cfRule type="cellIs" dxfId="767" priority="762" operator="between">
      <formula>0.000001</formula>
      <formula>1</formula>
    </cfRule>
  </conditionalFormatting>
  <conditionalFormatting sqref="C26">
    <cfRule type="cellIs" dxfId="766" priority="587" operator="between">
      <formula>0.00000001</formula>
      <formula>1</formula>
    </cfRule>
  </conditionalFormatting>
  <conditionalFormatting sqref="C26">
    <cfRule type="cellIs" dxfId="765" priority="585" operator="between">
      <formula>0.00000001</formula>
      <formula>1</formula>
    </cfRule>
  </conditionalFormatting>
  <conditionalFormatting sqref="C26">
    <cfRule type="cellIs" dxfId="764" priority="583" operator="between">
      <formula>0.00000001</formula>
      <formula>1</formula>
    </cfRule>
  </conditionalFormatting>
  <conditionalFormatting sqref="C26">
    <cfRule type="cellIs" dxfId="763" priority="581" operator="between">
      <formula>0.00000001</formula>
      <formula>1</formula>
    </cfRule>
  </conditionalFormatting>
  <conditionalFormatting sqref="C26">
    <cfRule type="cellIs" dxfId="762" priority="579" operator="between">
      <formula>0.00000001</formula>
      <formula>1</formula>
    </cfRule>
  </conditionalFormatting>
  <conditionalFormatting sqref="C26">
    <cfRule type="cellIs" dxfId="761" priority="759" operator="between">
      <formula>0.00000001</formula>
      <formula>1</formula>
    </cfRule>
  </conditionalFormatting>
  <conditionalFormatting sqref="C26">
    <cfRule type="cellIs" dxfId="760" priority="761" operator="between">
      <formula>0.00000001</formula>
      <formula>1</formula>
    </cfRule>
  </conditionalFormatting>
  <conditionalFormatting sqref="C26">
    <cfRule type="cellIs" dxfId="759" priority="760" operator="between">
      <formula>0.00000001</formula>
      <formula>1</formula>
    </cfRule>
  </conditionalFormatting>
  <conditionalFormatting sqref="I26">
    <cfRule type="cellIs" dxfId="758" priority="700" operator="between">
      <formula>0.000001</formula>
      <formula>1</formula>
    </cfRule>
  </conditionalFormatting>
  <conditionalFormatting sqref="I26">
    <cfRule type="cellIs" dxfId="757" priority="694" operator="between">
      <formula>0.000001</formula>
      <formula>1</formula>
    </cfRule>
  </conditionalFormatting>
  <conditionalFormatting sqref="C26">
    <cfRule type="cellIs" dxfId="756" priority="695" operator="between">
      <formula>0.00000001</formula>
      <formula>1</formula>
    </cfRule>
  </conditionalFormatting>
  <conditionalFormatting sqref="C26">
    <cfRule type="cellIs" dxfId="755" priority="693" operator="between">
      <formula>0.00000001</formula>
      <formula>1</formula>
    </cfRule>
  </conditionalFormatting>
  <conditionalFormatting sqref="I26">
    <cfRule type="cellIs" dxfId="754" priority="692" operator="between">
      <formula>0.000001</formula>
      <formula>1</formula>
    </cfRule>
  </conditionalFormatting>
  <conditionalFormatting sqref="G26">
    <cfRule type="cellIs" dxfId="753" priority="691" operator="between">
      <formula>0.00000001</formula>
      <formula>1</formula>
    </cfRule>
  </conditionalFormatting>
  <conditionalFormatting sqref="G26">
    <cfRule type="cellIs" dxfId="752" priority="758" operator="between">
      <formula>0.00000001</formula>
      <formula>1</formula>
    </cfRule>
  </conditionalFormatting>
  <conditionalFormatting sqref="C26">
    <cfRule type="cellIs" dxfId="751" priority="647" operator="between">
      <formula>0.00000001</formula>
      <formula>1</formula>
    </cfRule>
  </conditionalFormatting>
  <conditionalFormatting sqref="C26">
    <cfRule type="cellIs" dxfId="750" priority="718" operator="between">
      <formula>0.00000001</formula>
      <formula>1</formula>
    </cfRule>
  </conditionalFormatting>
  <conditionalFormatting sqref="C26">
    <cfRule type="cellIs" dxfId="749" priority="716" operator="between">
      <formula>0.00000001</formula>
      <formula>1</formula>
    </cfRule>
  </conditionalFormatting>
  <conditionalFormatting sqref="G26">
    <cfRule type="cellIs" dxfId="748" priority="721" operator="between">
      <formula>0.00000001</formula>
      <formula>1</formula>
    </cfRule>
  </conditionalFormatting>
  <conditionalFormatting sqref="C26">
    <cfRule type="cellIs" dxfId="747" priority="719" operator="between">
      <formula>0.00000001</formula>
      <formula>1</formula>
    </cfRule>
  </conditionalFormatting>
  <conditionalFormatting sqref="C26">
    <cfRule type="cellIs" dxfId="746" priority="643" operator="between">
      <formula>0.00000001</formula>
      <formula>1</formula>
    </cfRule>
  </conditionalFormatting>
  <conditionalFormatting sqref="C26">
    <cfRule type="cellIs" dxfId="745" priority="641" operator="between">
      <formula>0.00000001</formula>
      <formula>1</formula>
    </cfRule>
  </conditionalFormatting>
  <conditionalFormatting sqref="I26">
    <cfRule type="cellIs" dxfId="744" priority="636" operator="between">
      <formula>0.000001</formula>
      <formula>1</formula>
    </cfRule>
  </conditionalFormatting>
  <conditionalFormatting sqref="C26">
    <cfRule type="cellIs" dxfId="743" priority="637" operator="between">
      <formula>0.00000001</formula>
      <formula>1</formula>
    </cfRule>
  </conditionalFormatting>
  <conditionalFormatting sqref="I26">
    <cfRule type="cellIs" dxfId="742" priority="634" operator="between">
      <formula>0.000001</formula>
      <formula>1</formula>
    </cfRule>
  </conditionalFormatting>
  <conditionalFormatting sqref="C26">
    <cfRule type="cellIs" dxfId="741" priority="635" operator="between">
      <formula>0.00000001</formula>
      <formula>1</formula>
    </cfRule>
  </conditionalFormatting>
  <conditionalFormatting sqref="C26">
    <cfRule type="cellIs" dxfId="740" priority="633" operator="between">
      <formula>0.00000001</formula>
      <formula>1</formula>
    </cfRule>
  </conditionalFormatting>
  <conditionalFormatting sqref="I26">
    <cfRule type="cellIs" dxfId="739" priority="632" operator="between">
      <formula>0.000001</formula>
      <formula>1</formula>
    </cfRule>
  </conditionalFormatting>
  <conditionalFormatting sqref="C26">
    <cfRule type="cellIs" dxfId="738" priority="748" operator="between">
      <formula>0.00000001</formula>
      <formula>1</formula>
    </cfRule>
  </conditionalFormatting>
  <conditionalFormatting sqref="C26">
    <cfRule type="cellIs" dxfId="737" priority="746" operator="between">
      <formula>0.00000001</formula>
      <formula>1</formula>
    </cfRule>
  </conditionalFormatting>
  <conditionalFormatting sqref="C26">
    <cfRule type="cellIs" dxfId="736" priority="744" operator="between">
      <formula>0.00000001</formula>
      <formula>1</formula>
    </cfRule>
  </conditionalFormatting>
  <conditionalFormatting sqref="G26">
    <cfRule type="cellIs" dxfId="735" priority="742" operator="between">
      <formula>0.00000001</formula>
      <formula>1</formula>
    </cfRule>
  </conditionalFormatting>
  <conditionalFormatting sqref="C26">
    <cfRule type="cellIs" dxfId="734" priority="754" operator="between">
      <formula>0.00000001</formula>
      <formula>1</formula>
    </cfRule>
  </conditionalFormatting>
  <conditionalFormatting sqref="C26">
    <cfRule type="cellIs" dxfId="733" priority="720" operator="between">
      <formula>0.00000001</formula>
      <formula>1</formula>
    </cfRule>
  </conditionalFormatting>
  <conditionalFormatting sqref="C26">
    <cfRule type="cellIs" dxfId="732" priority="717" operator="between">
      <formula>0.00000001</formula>
      <formula>1</formula>
    </cfRule>
  </conditionalFormatting>
  <conditionalFormatting sqref="C26">
    <cfRule type="cellIs" dxfId="731" priority="714" operator="between">
      <formula>0.00000001</formula>
      <formula>1</formula>
    </cfRule>
  </conditionalFormatting>
  <conditionalFormatting sqref="C26">
    <cfRule type="cellIs" dxfId="730" priority="712" operator="between">
      <formula>0.00000001</formula>
      <formula>1</formula>
    </cfRule>
  </conditionalFormatting>
  <conditionalFormatting sqref="C26">
    <cfRule type="cellIs" dxfId="729" priority="756" operator="between">
      <formula>0.00000001</formula>
      <formula>1</formula>
    </cfRule>
  </conditionalFormatting>
  <conditionalFormatting sqref="I26">
    <cfRule type="cellIs" dxfId="728" priority="752" operator="between">
      <formula>0.000001</formula>
      <formula>1</formula>
    </cfRule>
  </conditionalFormatting>
  <conditionalFormatting sqref="I26">
    <cfRule type="cellIs" dxfId="727" priority="751" operator="between">
      <formula>0.000001</formula>
      <formula>1</formula>
    </cfRule>
  </conditionalFormatting>
  <conditionalFormatting sqref="C26">
    <cfRule type="cellIs" dxfId="726" priority="750" operator="between">
      <formula>0.00000001</formula>
      <formula>1</formula>
    </cfRule>
  </conditionalFormatting>
  <conditionalFormatting sqref="I26">
    <cfRule type="cellIs" dxfId="725" priority="749" operator="between">
      <formula>0.000001</formula>
      <formula>1</formula>
    </cfRule>
  </conditionalFormatting>
  <conditionalFormatting sqref="I26">
    <cfRule type="cellIs" dxfId="724" priority="747" operator="between">
      <formula>0.000001</formula>
      <formula>1</formula>
    </cfRule>
  </conditionalFormatting>
  <conditionalFormatting sqref="I26">
    <cfRule type="cellIs" dxfId="723" priority="745" operator="between">
      <formula>0.000001</formula>
      <formula>1</formula>
    </cfRule>
  </conditionalFormatting>
  <conditionalFormatting sqref="I26">
    <cfRule type="cellIs" dxfId="722" priority="743" operator="between">
      <formula>0.000001</formula>
      <formula>1</formula>
    </cfRule>
  </conditionalFormatting>
  <conditionalFormatting sqref="C26">
    <cfRule type="cellIs" dxfId="721" priority="612" operator="between">
      <formula>0.00000001</formula>
      <formula>1</formula>
    </cfRule>
  </conditionalFormatting>
  <conditionalFormatting sqref="C26">
    <cfRule type="cellIs" dxfId="720" priority="741" operator="between">
      <formula>0.00000001</formula>
      <formula>1</formula>
    </cfRule>
  </conditionalFormatting>
  <conditionalFormatting sqref="I26">
    <cfRule type="cellIs" dxfId="719" priority="740" operator="between">
      <formula>0.000001</formula>
      <formula>1</formula>
    </cfRule>
  </conditionalFormatting>
  <conditionalFormatting sqref="C26">
    <cfRule type="cellIs" dxfId="718" priority="739" operator="between">
      <formula>0.00000001</formula>
      <formula>1</formula>
    </cfRule>
  </conditionalFormatting>
  <conditionalFormatting sqref="I26">
    <cfRule type="cellIs" dxfId="717" priority="738" operator="between">
      <formula>0.000001</formula>
      <formula>1</formula>
    </cfRule>
  </conditionalFormatting>
  <conditionalFormatting sqref="I26">
    <cfRule type="cellIs" dxfId="716" priority="736" operator="between">
      <formula>0.000001</formula>
      <formula>1</formula>
    </cfRule>
  </conditionalFormatting>
  <conditionalFormatting sqref="C26">
    <cfRule type="cellIs" dxfId="715" priority="737" operator="between">
      <formula>0.00000001</formula>
      <formula>1</formula>
    </cfRule>
  </conditionalFormatting>
  <conditionalFormatting sqref="I26">
    <cfRule type="cellIs" dxfId="714" priority="734" operator="between">
      <formula>0.000001</formula>
      <formula>1</formula>
    </cfRule>
  </conditionalFormatting>
  <conditionalFormatting sqref="C26">
    <cfRule type="cellIs" dxfId="713" priority="735" operator="between">
      <formula>0.00000001</formula>
      <formula>1</formula>
    </cfRule>
  </conditionalFormatting>
  <conditionalFormatting sqref="C26">
    <cfRule type="cellIs" dxfId="712" priority="733" operator="between">
      <formula>0.00000001</formula>
      <formula>1</formula>
    </cfRule>
  </conditionalFormatting>
  <conditionalFormatting sqref="I26">
    <cfRule type="cellIs" dxfId="711" priority="732" operator="between">
      <formula>0.000001</formula>
      <formula>1</formula>
    </cfRule>
  </conditionalFormatting>
  <conditionalFormatting sqref="I26">
    <cfRule type="cellIs" dxfId="710" priority="730" operator="between">
      <formula>0.000001</formula>
      <formula>1</formula>
    </cfRule>
  </conditionalFormatting>
  <conditionalFormatting sqref="C26">
    <cfRule type="cellIs" dxfId="709" priority="731" operator="between">
      <formula>0.00000001</formula>
      <formula>1</formula>
    </cfRule>
  </conditionalFormatting>
  <conditionalFormatting sqref="I26">
    <cfRule type="cellIs" dxfId="708" priority="728" operator="between">
      <formula>0.000001</formula>
      <formula>1</formula>
    </cfRule>
  </conditionalFormatting>
  <conditionalFormatting sqref="C26">
    <cfRule type="cellIs" dxfId="707" priority="729" operator="between">
      <formula>0.00000001</formula>
      <formula>1</formula>
    </cfRule>
  </conditionalFormatting>
  <conditionalFormatting sqref="C26">
    <cfRule type="cellIs" dxfId="706" priority="727" operator="between">
      <formula>0.00000001</formula>
      <formula>1</formula>
    </cfRule>
  </conditionalFormatting>
  <conditionalFormatting sqref="I26">
    <cfRule type="cellIs" dxfId="705" priority="726" operator="between">
      <formula>0.000001</formula>
      <formula>1</formula>
    </cfRule>
  </conditionalFormatting>
  <conditionalFormatting sqref="C26">
    <cfRule type="cellIs" dxfId="704" priority="724" operator="between">
      <formula>0.00000001</formula>
      <formula>1</formula>
    </cfRule>
  </conditionalFormatting>
  <conditionalFormatting sqref="C26">
    <cfRule type="cellIs" dxfId="703" priority="725" operator="between">
      <formula>0.00000001</formula>
      <formula>1</formula>
    </cfRule>
  </conditionalFormatting>
  <conditionalFormatting sqref="C26">
    <cfRule type="cellIs" dxfId="702" priority="723" operator="between">
      <formula>0.00000001</formula>
      <formula>1</formula>
    </cfRule>
  </conditionalFormatting>
  <conditionalFormatting sqref="I26">
    <cfRule type="cellIs" dxfId="701" priority="722" operator="between">
      <formula>0.000001</formula>
      <formula>1</formula>
    </cfRule>
  </conditionalFormatting>
  <conditionalFormatting sqref="I26">
    <cfRule type="cellIs" dxfId="700" priority="715" operator="between">
      <formula>0.000001</formula>
      <formula>1</formula>
    </cfRule>
  </conditionalFormatting>
  <conditionalFormatting sqref="I26">
    <cfRule type="cellIs" dxfId="699" priority="713" operator="between">
      <formula>0.000001</formula>
      <formula>1</formula>
    </cfRule>
  </conditionalFormatting>
  <conditionalFormatting sqref="I26">
    <cfRule type="cellIs" dxfId="698" priority="711" operator="between">
      <formula>0.000001</formula>
      <formula>1</formula>
    </cfRule>
  </conditionalFormatting>
  <conditionalFormatting sqref="I26">
    <cfRule type="cellIs" dxfId="697" priority="709" operator="between">
      <formula>0.000001</formula>
      <formula>1</formula>
    </cfRule>
  </conditionalFormatting>
  <conditionalFormatting sqref="C26">
    <cfRule type="cellIs" dxfId="696" priority="710" operator="between">
      <formula>0.00000001</formula>
      <formula>1</formula>
    </cfRule>
  </conditionalFormatting>
  <conditionalFormatting sqref="C26">
    <cfRule type="cellIs" dxfId="695" priority="708" operator="between">
      <formula>0.00000001</formula>
      <formula>1</formula>
    </cfRule>
  </conditionalFormatting>
  <conditionalFormatting sqref="I26">
    <cfRule type="cellIs" dxfId="694" priority="707" operator="between">
      <formula>0.000001</formula>
      <formula>1</formula>
    </cfRule>
  </conditionalFormatting>
  <conditionalFormatting sqref="C26">
    <cfRule type="cellIs" dxfId="693" priority="460" operator="between">
      <formula>0.00000001</formula>
      <formula>1</formula>
    </cfRule>
  </conditionalFormatting>
  <conditionalFormatting sqref="I26">
    <cfRule type="cellIs" dxfId="692" priority="463" operator="between">
      <formula>0.000001</formula>
      <formula>1</formula>
    </cfRule>
  </conditionalFormatting>
  <conditionalFormatting sqref="C26">
    <cfRule type="cellIs" dxfId="691" priority="464" operator="between">
      <formula>0.00000001</formula>
      <formula>1</formula>
    </cfRule>
  </conditionalFormatting>
  <conditionalFormatting sqref="C26">
    <cfRule type="cellIs" dxfId="690" priority="462" operator="between">
      <formula>0.00000001</formula>
      <formula>1</formula>
    </cfRule>
  </conditionalFormatting>
  <conditionalFormatting sqref="H26">
    <cfRule type="cellIs" dxfId="689" priority="446" operator="between">
      <formula>0.000001</formula>
      <formula>1</formula>
    </cfRule>
  </conditionalFormatting>
  <conditionalFormatting sqref="C26">
    <cfRule type="cellIs" dxfId="688" priority="704" operator="between">
      <formula>0.00000001</formula>
      <formula>1</formula>
    </cfRule>
  </conditionalFormatting>
  <conditionalFormatting sqref="G26">
    <cfRule type="cellIs" dxfId="687" priority="575" operator="between">
      <formula>0.00000001</formula>
      <formula>1</formula>
    </cfRule>
  </conditionalFormatting>
  <conditionalFormatting sqref="C26">
    <cfRule type="cellIs" dxfId="686" priority="703" operator="between">
      <formula>0.00000001</formula>
      <formula>1</formula>
    </cfRule>
  </conditionalFormatting>
  <conditionalFormatting sqref="E26">
    <cfRule type="cellIs" dxfId="685" priority="702" operator="between">
      <formula>0.00000001</formula>
      <formula>1</formula>
    </cfRule>
  </conditionalFormatting>
  <conditionalFormatting sqref="C26">
    <cfRule type="cellIs" dxfId="684" priority="706" operator="between">
      <formula>0.00000001</formula>
      <formula>1</formula>
    </cfRule>
  </conditionalFormatting>
  <conditionalFormatting sqref="C26">
    <cfRule type="cellIs" dxfId="683" priority="705" operator="between">
      <formula>0.00000001</formula>
      <formula>1</formula>
    </cfRule>
  </conditionalFormatting>
  <conditionalFormatting sqref="I26">
    <cfRule type="cellIs" dxfId="682" priority="701" operator="between">
      <formula>0.000001</formula>
      <formula>1</formula>
    </cfRule>
  </conditionalFormatting>
  <conditionalFormatting sqref="C26">
    <cfRule type="cellIs" dxfId="681" priority="699" operator="between">
      <formula>0.00000001</formula>
      <formula>1</formula>
    </cfRule>
  </conditionalFormatting>
  <conditionalFormatting sqref="I26">
    <cfRule type="cellIs" dxfId="680" priority="698" operator="between">
      <formula>0.000001</formula>
      <formula>1</formula>
    </cfRule>
  </conditionalFormatting>
  <conditionalFormatting sqref="C26">
    <cfRule type="cellIs" dxfId="679" priority="697" operator="between">
      <formula>0.00000001</formula>
      <formula>1</formula>
    </cfRule>
  </conditionalFormatting>
  <conditionalFormatting sqref="I26">
    <cfRule type="cellIs" dxfId="678" priority="696" operator="between">
      <formula>0.000001</formula>
      <formula>1</formula>
    </cfRule>
  </conditionalFormatting>
  <conditionalFormatting sqref="I26">
    <cfRule type="cellIs" dxfId="677" priority="689" operator="between">
      <formula>0.000001</formula>
      <formula>1</formula>
    </cfRule>
  </conditionalFormatting>
  <conditionalFormatting sqref="I26">
    <cfRule type="cellIs" dxfId="676" priority="687" operator="between">
      <formula>0.000001</formula>
      <formula>1</formula>
    </cfRule>
  </conditionalFormatting>
  <conditionalFormatting sqref="I26">
    <cfRule type="cellIs" dxfId="675" priority="685" operator="between">
      <formula>0.000001</formula>
      <formula>1</formula>
    </cfRule>
  </conditionalFormatting>
  <conditionalFormatting sqref="C26">
    <cfRule type="cellIs" dxfId="674" priority="686" operator="between">
      <formula>0.00000001</formula>
      <formula>1</formula>
    </cfRule>
  </conditionalFormatting>
  <conditionalFormatting sqref="I26">
    <cfRule type="cellIs" dxfId="673" priority="683" operator="between">
      <formula>0.000001</formula>
      <formula>1</formula>
    </cfRule>
  </conditionalFormatting>
  <conditionalFormatting sqref="C26">
    <cfRule type="cellIs" dxfId="672" priority="684" operator="between">
      <formula>0.00000001</formula>
      <formula>1</formula>
    </cfRule>
  </conditionalFormatting>
  <conditionalFormatting sqref="C26">
    <cfRule type="cellIs" dxfId="671" priority="682" operator="between">
      <formula>0.00000001</formula>
      <formula>1</formula>
    </cfRule>
  </conditionalFormatting>
  <conditionalFormatting sqref="I26">
    <cfRule type="cellIs" dxfId="670" priority="681" operator="between">
      <formula>0.000001</formula>
      <formula>1</formula>
    </cfRule>
  </conditionalFormatting>
  <conditionalFormatting sqref="I26">
    <cfRule type="cellIs" dxfId="669" priority="679" operator="between">
      <formula>0.000001</formula>
      <formula>1</formula>
    </cfRule>
  </conditionalFormatting>
  <conditionalFormatting sqref="C26">
    <cfRule type="cellIs" dxfId="668" priority="680" operator="between">
      <formula>0.00000001</formula>
      <formula>1</formula>
    </cfRule>
  </conditionalFormatting>
  <conditionalFormatting sqref="I26">
    <cfRule type="cellIs" dxfId="667" priority="677" operator="between">
      <formula>0.000001</formula>
      <formula>1</formula>
    </cfRule>
  </conditionalFormatting>
  <conditionalFormatting sqref="C26">
    <cfRule type="cellIs" dxfId="666" priority="678" operator="between">
      <formula>0.00000001</formula>
      <formula>1</formula>
    </cfRule>
  </conditionalFormatting>
  <conditionalFormatting sqref="C26">
    <cfRule type="cellIs" dxfId="665" priority="676" operator="between">
      <formula>0.00000001</formula>
      <formula>1</formula>
    </cfRule>
  </conditionalFormatting>
  <conditionalFormatting sqref="I26">
    <cfRule type="cellIs" dxfId="664" priority="675" operator="between">
      <formula>0.000001</formula>
      <formula>1</formula>
    </cfRule>
  </conditionalFormatting>
  <conditionalFormatting sqref="C26">
    <cfRule type="cellIs" dxfId="663" priority="673" operator="between">
      <formula>0.00000001</formula>
      <formula>1</formula>
    </cfRule>
  </conditionalFormatting>
  <conditionalFormatting sqref="C26">
    <cfRule type="cellIs" dxfId="662" priority="674" operator="between">
      <formula>0.00000001</formula>
      <formula>1</formula>
    </cfRule>
  </conditionalFormatting>
  <conditionalFormatting sqref="C26">
    <cfRule type="cellIs" dxfId="661" priority="648" operator="between">
      <formula>0.00000001</formula>
      <formula>1</formula>
    </cfRule>
  </conditionalFormatting>
  <conditionalFormatting sqref="C26">
    <cfRule type="cellIs" dxfId="660" priority="665" operator="between">
      <formula>0.00000001</formula>
      <formula>1</formula>
    </cfRule>
  </conditionalFormatting>
  <conditionalFormatting sqref="G26">
    <cfRule type="cellIs" dxfId="659" priority="670" operator="between">
      <formula>0.00000001</formula>
      <formula>1</formula>
    </cfRule>
  </conditionalFormatting>
  <conditionalFormatting sqref="C26">
    <cfRule type="cellIs" dxfId="658" priority="649" operator="between">
      <formula>0.00000001</formula>
      <formula>1</formula>
    </cfRule>
  </conditionalFormatting>
  <conditionalFormatting sqref="C26">
    <cfRule type="cellIs" dxfId="657" priority="652" operator="between">
      <formula>0.00000001</formula>
      <formula>1</formula>
    </cfRule>
  </conditionalFormatting>
  <conditionalFormatting sqref="C26">
    <cfRule type="cellIs" dxfId="656" priority="672" operator="between">
      <formula>0.00000001</formula>
      <formula>1</formula>
    </cfRule>
  </conditionalFormatting>
  <conditionalFormatting sqref="I26">
    <cfRule type="cellIs" dxfId="655" priority="671" operator="between">
      <formula>0.000001</formula>
      <formula>1</formula>
    </cfRule>
  </conditionalFormatting>
  <conditionalFormatting sqref="C26">
    <cfRule type="cellIs" dxfId="654" priority="651" operator="between">
      <formula>0.00000001</formula>
      <formula>1</formula>
    </cfRule>
  </conditionalFormatting>
  <conditionalFormatting sqref="C26">
    <cfRule type="cellIs" dxfId="653" priority="667" operator="between">
      <formula>0.00000001</formula>
      <formula>1</formula>
    </cfRule>
  </conditionalFormatting>
  <conditionalFormatting sqref="C26">
    <cfRule type="cellIs" dxfId="652" priority="669" operator="between">
      <formula>0.00000001</formula>
      <formula>1</formula>
    </cfRule>
  </conditionalFormatting>
  <conditionalFormatting sqref="C26">
    <cfRule type="cellIs" dxfId="651" priority="668" operator="between">
      <formula>0.00000001</formula>
      <formula>1</formula>
    </cfRule>
  </conditionalFormatting>
  <conditionalFormatting sqref="C26">
    <cfRule type="cellIs" dxfId="650" priority="666" operator="between">
      <formula>0.00000001</formula>
      <formula>1</formula>
    </cfRule>
  </conditionalFormatting>
  <conditionalFormatting sqref="I26">
    <cfRule type="cellIs" dxfId="649" priority="664" operator="between">
      <formula>0.000001</formula>
      <formula>1</formula>
    </cfRule>
  </conditionalFormatting>
  <conditionalFormatting sqref="C26">
    <cfRule type="cellIs" dxfId="648" priority="663" operator="between">
      <formula>0.00000001</formula>
      <formula>1</formula>
    </cfRule>
  </conditionalFormatting>
  <conditionalFormatting sqref="I26">
    <cfRule type="cellIs" dxfId="647" priority="662" operator="between">
      <formula>0.000001</formula>
      <formula>1</formula>
    </cfRule>
  </conditionalFormatting>
  <conditionalFormatting sqref="I26">
    <cfRule type="cellIs" dxfId="646" priority="660" operator="between">
      <formula>0.000001</formula>
      <formula>1</formula>
    </cfRule>
  </conditionalFormatting>
  <conditionalFormatting sqref="C26">
    <cfRule type="cellIs" dxfId="645" priority="661" operator="between">
      <formula>0.00000001</formula>
      <formula>1</formula>
    </cfRule>
  </conditionalFormatting>
  <conditionalFormatting sqref="I26">
    <cfRule type="cellIs" dxfId="644" priority="658" operator="between">
      <formula>0.000001</formula>
      <formula>1</formula>
    </cfRule>
  </conditionalFormatting>
  <conditionalFormatting sqref="C26">
    <cfRule type="cellIs" dxfId="643" priority="659" operator="between">
      <formula>0.00000001</formula>
      <formula>1</formula>
    </cfRule>
  </conditionalFormatting>
  <conditionalFormatting sqref="C26">
    <cfRule type="cellIs" dxfId="642" priority="657" operator="between">
      <formula>0.00000001</formula>
      <formula>1</formula>
    </cfRule>
  </conditionalFormatting>
  <conditionalFormatting sqref="I26">
    <cfRule type="cellIs" dxfId="641" priority="656" operator="between">
      <formula>0.000001</formula>
      <formula>1</formula>
    </cfRule>
  </conditionalFormatting>
  <conditionalFormatting sqref="C26">
    <cfRule type="cellIs" dxfId="640" priority="655" operator="between">
      <formula>0.00000001</formula>
      <formula>1</formula>
    </cfRule>
  </conditionalFormatting>
  <conditionalFormatting sqref="C26">
    <cfRule type="cellIs" dxfId="639" priority="654" operator="between">
      <formula>0.00000001</formula>
      <formula>1</formula>
    </cfRule>
  </conditionalFormatting>
  <conditionalFormatting sqref="C26">
    <cfRule type="cellIs" dxfId="638" priority="653" operator="between">
      <formula>0.00000001</formula>
      <formula>1</formula>
    </cfRule>
  </conditionalFormatting>
  <conditionalFormatting sqref="C26">
    <cfRule type="cellIs" dxfId="637" priority="650" operator="between">
      <formula>0.00000001</formula>
      <formula>1</formula>
    </cfRule>
  </conditionalFormatting>
  <conditionalFormatting sqref="C26">
    <cfRule type="cellIs" dxfId="636" priority="631" operator="between">
      <formula>0.00000001</formula>
      <formula>1</formula>
    </cfRule>
  </conditionalFormatting>
  <conditionalFormatting sqref="I26">
    <cfRule type="cellIs" dxfId="635" priority="646" operator="between">
      <formula>0.000001</formula>
      <formula>1</formula>
    </cfRule>
  </conditionalFormatting>
  <conditionalFormatting sqref="C26">
    <cfRule type="cellIs" dxfId="634" priority="645" operator="between">
      <formula>0.00000001</formula>
      <formula>1</formula>
    </cfRule>
  </conditionalFormatting>
  <conditionalFormatting sqref="I26">
    <cfRule type="cellIs" dxfId="633" priority="644" operator="between">
      <formula>0.000001</formula>
      <formula>1</formula>
    </cfRule>
  </conditionalFormatting>
  <conditionalFormatting sqref="I26">
    <cfRule type="cellIs" dxfId="632" priority="642" operator="between">
      <formula>0.000001</formula>
      <formula>1</formula>
    </cfRule>
  </conditionalFormatting>
  <conditionalFormatting sqref="I26">
    <cfRule type="cellIs" dxfId="631" priority="640" operator="between">
      <formula>0.000001</formula>
      <formula>1</formula>
    </cfRule>
  </conditionalFormatting>
  <conditionalFormatting sqref="C26">
    <cfRule type="cellIs" dxfId="630" priority="639" operator="between">
      <formula>0.00000001</formula>
      <formula>1</formula>
    </cfRule>
  </conditionalFormatting>
  <conditionalFormatting sqref="I26">
    <cfRule type="cellIs" dxfId="629" priority="638" operator="between">
      <formula>0.000001</formula>
      <formula>1</formula>
    </cfRule>
  </conditionalFormatting>
  <conditionalFormatting sqref="C26">
    <cfRule type="cellIs" dxfId="628" priority="630" operator="between">
      <formula>0.00000001</formula>
      <formula>1</formula>
    </cfRule>
  </conditionalFormatting>
  <conditionalFormatting sqref="C26">
    <cfRule type="cellIs" dxfId="627" priority="520" operator="between">
      <formula>0.00000001</formula>
      <formula>1</formula>
    </cfRule>
  </conditionalFormatting>
  <conditionalFormatting sqref="C26">
    <cfRule type="cellIs" dxfId="626" priority="522" operator="between">
      <formula>0.00000001</formula>
      <formula>1</formula>
    </cfRule>
  </conditionalFormatting>
  <conditionalFormatting sqref="E26">
    <cfRule type="cellIs" dxfId="625" priority="519" operator="between">
      <formula>0.00000001</formula>
      <formula>1</formula>
    </cfRule>
  </conditionalFormatting>
  <conditionalFormatting sqref="H26">
    <cfRule type="cellIs" dxfId="624" priority="629" operator="between">
      <formula>0.000001</formula>
      <formula>1</formula>
    </cfRule>
  </conditionalFormatting>
  <conditionalFormatting sqref="C26">
    <cfRule type="cellIs" dxfId="623" priority="624" operator="between">
      <formula>0.00000001</formula>
      <formula>1</formula>
    </cfRule>
  </conditionalFormatting>
  <conditionalFormatting sqref="C26">
    <cfRule type="cellIs" dxfId="622" priority="622" operator="between">
      <formula>0.00000001</formula>
      <formula>1</formula>
    </cfRule>
  </conditionalFormatting>
  <conditionalFormatting sqref="C26">
    <cfRule type="cellIs" dxfId="621" priority="627" operator="between">
      <formula>0.00000001</formula>
      <formula>1</formula>
    </cfRule>
  </conditionalFormatting>
  <conditionalFormatting sqref="C26">
    <cfRule type="cellIs" dxfId="620" priority="628" operator="between">
      <formula>0.00000001</formula>
      <formula>1</formula>
    </cfRule>
  </conditionalFormatting>
  <conditionalFormatting sqref="C26">
    <cfRule type="cellIs" dxfId="619" priority="626" operator="between">
      <formula>0.00000001</formula>
      <formula>1</formula>
    </cfRule>
  </conditionalFormatting>
  <conditionalFormatting sqref="C26">
    <cfRule type="cellIs" dxfId="618" priority="625" operator="between">
      <formula>0.00000001</formula>
      <formula>1</formula>
    </cfRule>
  </conditionalFormatting>
  <conditionalFormatting sqref="C26">
    <cfRule type="cellIs" dxfId="617" priority="620" operator="between">
      <formula>0.00000001</formula>
      <formula>1</formula>
    </cfRule>
  </conditionalFormatting>
  <conditionalFormatting sqref="C26">
    <cfRule type="cellIs" dxfId="616" priority="623" operator="between">
      <formula>0.00000001</formula>
      <formula>1</formula>
    </cfRule>
  </conditionalFormatting>
  <conditionalFormatting sqref="C26">
    <cfRule type="cellIs" dxfId="615" priority="621" operator="between">
      <formula>0.00000001</formula>
      <formula>1</formula>
    </cfRule>
  </conditionalFormatting>
  <conditionalFormatting sqref="C26">
    <cfRule type="cellIs" dxfId="614" priority="604" operator="between">
      <formula>0.00000001</formula>
      <formula>1</formula>
    </cfRule>
  </conditionalFormatting>
  <conditionalFormatting sqref="I26">
    <cfRule type="cellIs" dxfId="613" priority="619" operator="between">
      <formula>0.000001</formula>
      <formula>1</formula>
    </cfRule>
  </conditionalFormatting>
  <conditionalFormatting sqref="C26">
    <cfRule type="cellIs" dxfId="612" priority="618" operator="between">
      <formula>0.00000001</formula>
      <formula>1</formula>
    </cfRule>
  </conditionalFormatting>
  <conditionalFormatting sqref="I26">
    <cfRule type="cellIs" dxfId="611" priority="617" operator="between">
      <formula>0.000001</formula>
      <formula>1</formula>
    </cfRule>
  </conditionalFormatting>
  <conditionalFormatting sqref="I26">
    <cfRule type="cellIs" dxfId="610" priority="609" operator="between">
      <formula>0.000001</formula>
      <formula>1</formula>
    </cfRule>
  </conditionalFormatting>
  <conditionalFormatting sqref="I26">
    <cfRule type="cellIs" dxfId="609" priority="615" operator="between">
      <formula>0.000001</formula>
      <formula>1</formula>
    </cfRule>
  </conditionalFormatting>
  <conditionalFormatting sqref="C26">
    <cfRule type="cellIs" dxfId="608" priority="616" operator="between">
      <formula>0.00000001</formula>
      <formula>1</formula>
    </cfRule>
  </conditionalFormatting>
  <conditionalFormatting sqref="I26">
    <cfRule type="cellIs" dxfId="607" priority="613" operator="between">
      <formula>0.000001</formula>
      <formula>1</formula>
    </cfRule>
  </conditionalFormatting>
  <conditionalFormatting sqref="C26">
    <cfRule type="cellIs" dxfId="606" priority="614" operator="between">
      <formula>0.00000001</formula>
      <formula>1</formula>
    </cfRule>
  </conditionalFormatting>
  <conditionalFormatting sqref="I26">
    <cfRule type="cellIs" dxfId="605" priority="611" operator="between">
      <formula>0.000001</formula>
      <formula>1</formula>
    </cfRule>
  </conditionalFormatting>
  <conditionalFormatting sqref="C26">
    <cfRule type="cellIs" dxfId="604" priority="610" operator="between">
      <formula>0.00000001</formula>
      <formula>1</formula>
    </cfRule>
  </conditionalFormatting>
  <conditionalFormatting sqref="I26">
    <cfRule type="cellIs" dxfId="603" priority="607" operator="between">
      <formula>0.000001</formula>
      <formula>1</formula>
    </cfRule>
  </conditionalFormatting>
  <conditionalFormatting sqref="C26">
    <cfRule type="cellIs" dxfId="602" priority="608" operator="between">
      <formula>0.00000001</formula>
      <formula>1</formula>
    </cfRule>
  </conditionalFormatting>
  <conditionalFormatting sqref="C26">
    <cfRule type="cellIs" dxfId="601" priority="606" operator="between">
      <formula>0.00000001</formula>
      <formula>1</formula>
    </cfRule>
  </conditionalFormatting>
  <conditionalFormatting sqref="I26">
    <cfRule type="cellIs" dxfId="600" priority="605" operator="between">
      <formula>0.000001</formula>
      <formula>1</formula>
    </cfRule>
  </conditionalFormatting>
  <conditionalFormatting sqref="C26">
    <cfRule type="cellIs" dxfId="599" priority="603" operator="between">
      <formula>0.00000001</formula>
      <formula>1</formula>
    </cfRule>
  </conditionalFormatting>
  <conditionalFormatting sqref="C26">
    <cfRule type="cellIs" dxfId="598" priority="577" operator="between">
      <formula>0.00000001</formula>
      <formula>1</formula>
    </cfRule>
  </conditionalFormatting>
  <conditionalFormatting sqref="C26">
    <cfRule type="cellIs" dxfId="597" priority="576" operator="between">
      <formula>0.00000001</formula>
      <formula>1</formula>
    </cfRule>
  </conditionalFormatting>
  <conditionalFormatting sqref="H26">
    <cfRule type="cellIs" dxfId="596" priority="602" operator="between">
      <formula>0.000001</formula>
      <formula>1</formula>
    </cfRule>
  </conditionalFormatting>
  <conditionalFormatting sqref="C26">
    <cfRule type="cellIs" dxfId="595" priority="600" operator="between">
      <formula>0.00000001</formula>
      <formula>1</formula>
    </cfRule>
  </conditionalFormatting>
  <conditionalFormatting sqref="C26">
    <cfRule type="cellIs" dxfId="594" priority="598" operator="between">
      <formula>0.00000001</formula>
      <formula>1</formula>
    </cfRule>
  </conditionalFormatting>
  <conditionalFormatting sqref="C26">
    <cfRule type="cellIs" dxfId="593" priority="596" operator="between">
      <formula>0.00000001</formula>
      <formula>1</formula>
    </cfRule>
  </conditionalFormatting>
  <conditionalFormatting sqref="C26">
    <cfRule type="cellIs" dxfId="592" priority="594" operator="between">
      <formula>0.00000001</formula>
      <formula>1</formula>
    </cfRule>
  </conditionalFormatting>
  <conditionalFormatting sqref="C26">
    <cfRule type="cellIs" dxfId="591" priority="601" operator="between">
      <formula>0.00000001</formula>
      <formula>1</formula>
    </cfRule>
  </conditionalFormatting>
  <conditionalFormatting sqref="C26">
    <cfRule type="cellIs" dxfId="590" priority="599" operator="between">
      <formula>0.00000001</formula>
      <formula>1</formula>
    </cfRule>
  </conditionalFormatting>
  <conditionalFormatting sqref="C26">
    <cfRule type="cellIs" dxfId="589" priority="597" operator="between">
      <formula>0.00000001</formula>
      <formula>1</formula>
    </cfRule>
  </conditionalFormatting>
  <conditionalFormatting sqref="C26">
    <cfRule type="cellIs" dxfId="588" priority="595" operator="between">
      <formula>0.00000001</formula>
      <formula>1</formula>
    </cfRule>
  </conditionalFormatting>
  <conditionalFormatting sqref="C26">
    <cfRule type="cellIs" dxfId="587" priority="593" operator="between">
      <formula>0.00000001</formula>
      <formula>1</formula>
    </cfRule>
  </conditionalFormatting>
  <conditionalFormatting sqref="I26">
    <cfRule type="cellIs" dxfId="586" priority="592" operator="between">
      <formula>0.000001</formula>
      <formula>1</formula>
    </cfRule>
  </conditionalFormatting>
  <conditionalFormatting sqref="C26">
    <cfRule type="cellIs" dxfId="585" priority="591" operator="between">
      <formula>0.00000001</formula>
      <formula>1</formula>
    </cfRule>
  </conditionalFormatting>
  <conditionalFormatting sqref="I26">
    <cfRule type="cellIs" dxfId="584" priority="590" operator="between">
      <formula>0.000001</formula>
      <formula>1</formula>
    </cfRule>
  </conditionalFormatting>
  <conditionalFormatting sqref="I26">
    <cfRule type="cellIs" dxfId="583" priority="582" operator="between">
      <formula>0.000001</formula>
      <formula>1</formula>
    </cfRule>
  </conditionalFormatting>
  <conditionalFormatting sqref="I26">
    <cfRule type="cellIs" dxfId="582" priority="588" operator="between">
      <formula>0.000001</formula>
      <formula>1</formula>
    </cfRule>
  </conditionalFormatting>
  <conditionalFormatting sqref="C26">
    <cfRule type="cellIs" dxfId="581" priority="589" operator="between">
      <formula>0.00000001</formula>
      <formula>1</formula>
    </cfRule>
  </conditionalFormatting>
  <conditionalFormatting sqref="I26">
    <cfRule type="cellIs" dxfId="580" priority="586" operator="between">
      <formula>0.000001</formula>
      <formula>1</formula>
    </cfRule>
  </conditionalFormatting>
  <conditionalFormatting sqref="I26">
    <cfRule type="cellIs" dxfId="579" priority="584" operator="between">
      <formula>0.000001</formula>
      <formula>1</formula>
    </cfRule>
  </conditionalFormatting>
  <conditionalFormatting sqref="I26">
    <cfRule type="cellIs" dxfId="578" priority="580" operator="between">
      <formula>0.000001</formula>
      <formula>1</formula>
    </cfRule>
  </conditionalFormatting>
  <conditionalFormatting sqref="I26">
    <cfRule type="cellIs" dxfId="577" priority="578" operator="between">
      <formula>0.000001</formula>
      <formula>1</formula>
    </cfRule>
  </conditionalFormatting>
  <conditionalFormatting sqref="C26">
    <cfRule type="cellIs" dxfId="576" priority="535" operator="between">
      <formula>0.00000001</formula>
      <formula>1</formula>
    </cfRule>
  </conditionalFormatting>
  <conditionalFormatting sqref="C26">
    <cfRule type="cellIs" dxfId="575" priority="533" operator="between">
      <formula>0.00000001</formula>
      <formula>1</formula>
    </cfRule>
  </conditionalFormatting>
  <conditionalFormatting sqref="G26">
    <cfRule type="cellIs" dxfId="574" priority="538" operator="between">
      <formula>0.00000001</formula>
      <formula>1</formula>
    </cfRule>
  </conditionalFormatting>
  <conditionalFormatting sqref="C26">
    <cfRule type="cellIs" dxfId="573" priority="536" operator="between">
      <formula>0.00000001</formula>
      <formula>1</formula>
    </cfRule>
  </conditionalFormatting>
  <conditionalFormatting sqref="C26">
    <cfRule type="cellIs" dxfId="572" priority="548" operator="between">
      <formula>0.00000001</formula>
      <formula>1</formula>
    </cfRule>
  </conditionalFormatting>
  <conditionalFormatting sqref="C26">
    <cfRule type="cellIs" dxfId="571" priority="572" operator="between">
      <formula>0.00000001</formula>
      <formula>1</formula>
    </cfRule>
  </conditionalFormatting>
  <conditionalFormatting sqref="C26">
    <cfRule type="cellIs" dxfId="570" priority="571" operator="between">
      <formula>0.00000001</formula>
      <formula>1</formula>
    </cfRule>
  </conditionalFormatting>
  <conditionalFormatting sqref="E26">
    <cfRule type="cellIs" dxfId="569" priority="570" operator="between">
      <formula>0.00000001</formula>
      <formula>1</formula>
    </cfRule>
  </conditionalFormatting>
  <conditionalFormatting sqref="C26">
    <cfRule type="cellIs" dxfId="568" priority="537" operator="between">
      <formula>0.00000001</formula>
      <formula>1</formula>
    </cfRule>
  </conditionalFormatting>
  <conditionalFormatting sqref="C26">
    <cfRule type="cellIs" dxfId="567" priority="534" operator="between">
      <formula>0.00000001</formula>
      <formula>1</formula>
    </cfRule>
  </conditionalFormatting>
  <conditionalFormatting sqref="C26">
    <cfRule type="cellIs" dxfId="566" priority="531" operator="between">
      <formula>0.00000001</formula>
      <formula>1</formula>
    </cfRule>
  </conditionalFormatting>
  <conditionalFormatting sqref="C26">
    <cfRule type="cellIs" dxfId="565" priority="529" operator="between">
      <formula>0.00000001</formula>
      <formula>1</formula>
    </cfRule>
  </conditionalFormatting>
  <conditionalFormatting sqref="C26">
    <cfRule type="cellIs" dxfId="564" priority="574" operator="between">
      <formula>0.00000001</formula>
      <formula>1</formula>
    </cfRule>
  </conditionalFormatting>
  <conditionalFormatting sqref="C26">
    <cfRule type="cellIs" dxfId="563" priority="573" operator="between">
      <formula>0.00000001</formula>
      <formula>1</formula>
    </cfRule>
  </conditionalFormatting>
  <conditionalFormatting sqref="I26">
    <cfRule type="cellIs" dxfId="562" priority="569" operator="between">
      <formula>0.000001</formula>
      <formula>1</formula>
    </cfRule>
  </conditionalFormatting>
  <conditionalFormatting sqref="I26">
    <cfRule type="cellIs" dxfId="561" priority="568" operator="between">
      <formula>0.000001</formula>
      <formula>1</formula>
    </cfRule>
  </conditionalFormatting>
  <conditionalFormatting sqref="C26">
    <cfRule type="cellIs" dxfId="560" priority="567" operator="between">
      <formula>0.00000001</formula>
      <formula>1</formula>
    </cfRule>
  </conditionalFormatting>
  <conditionalFormatting sqref="I26">
    <cfRule type="cellIs" dxfId="559" priority="566" operator="between">
      <formula>0.000001</formula>
      <formula>1</formula>
    </cfRule>
  </conditionalFormatting>
  <conditionalFormatting sqref="C26">
    <cfRule type="cellIs" dxfId="558" priority="565" operator="between">
      <formula>0.00000001</formula>
      <formula>1</formula>
    </cfRule>
  </conditionalFormatting>
  <conditionalFormatting sqref="I26">
    <cfRule type="cellIs" dxfId="557" priority="564" operator="between">
      <formula>0.000001</formula>
      <formula>1</formula>
    </cfRule>
  </conditionalFormatting>
  <conditionalFormatting sqref="C26">
    <cfRule type="cellIs" dxfId="556" priority="563" operator="between">
      <formula>0.00000001</formula>
      <formula>1</formula>
    </cfRule>
  </conditionalFormatting>
  <conditionalFormatting sqref="I26">
    <cfRule type="cellIs" dxfId="555" priority="562" operator="between">
      <formula>0.000001</formula>
      <formula>1</formula>
    </cfRule>
  </conditionalFormatting>
  <conditionalFormatting sqref="I26">
    <cfRule type="cellIs" dxfId="554" priority="560" operator="between">
      <formula>0.000001</formula>
      <formula>1</formula>
    </cfRule>
  </conditionalFormatting>
  <conditionalFormatting sqref="C26">
    <cfRule type="cellIs" dxfId="553" priority="561" operator="between">
      <formula>0.00000001</formula>
      <formula>1</formula>
    </cfRule>
  </conditionalFormatting>
  <conditionalFormatting sqref="G26">
    <cfRule type="cellIs" dxfId="552" priority="559" operator="between">
      <formula>0.00000001</formula>
      <formula>1</formula>
    </cfRule>
  </conditionalFormatting>
  <conditionalFormatting sqref="C26">
    <cfRule type="cellIs" dxfId="551" priority="558" operator="between">
      <formula>0.00000001</formula>
      <formula>1</formula>
    </cfRule>
  </conditionalFormatting>
  <conditionalFormatting sqref="I26">
    <cfRule type="cellIs" dxfId="550" priority="557" operator="between">
      <formula>0.000001</formula>
      <formula>1</formula>
    </cfRule>
  </conditionalFormatting>
  <conditionalFormatting sqref="C26">
    <cfRule type="cellIs" dxfId="549" priority="556" operator="between">
      <formula>0.00000001</formula>
      <formula>1</formula>
    </cfRule>
  </conditionalFormatting>
  <conditionalFormatting sqref="I26">
    <cfRule type="cellIs" dxfId="548" priority="555" operator="between">
      <formula>0.000001</formula>
      <formula>1</formula>
    </cfRule>
  </conditionalFormatting>
  <conditionalFormatting sqref="I26">
    <cfRule type="cellIs" dxfId="547" priority="553" operator="between">
      <formula>0.000001</formula>
      <formula>1</formula>
    </cfRule>
  </conditionalFormatting>
  <conditionalFormatting sqref="C26">
    <cfRule type="cellIs" dxfId="546" priority="554" operator="between">
      <formula>0.00000001</formula>
      <formula>1</formula>
    </cfRule>
  </conditionalFormatting>
  <conditionalFormatting sqref="I26">
    <cfRule type="cellIs" dxfId="545" priority="551" operator="between">
      <formula>0.000001</formula>
      <formula>1</formula>
    </cfRule>
  </conditionalFormatting>
  <conditionalFormatting sqref="C26">
    <cfRule type="cellIs" dxfId="544" priority="552" operator="between">
      <formula>0.00000001</formula>
      <formula>1</formula>
    </cfRule>
  </conditionalFormatting>
  <conditionalFormatting sqref="C26">
    <cfRule type="cellIs" dxfId="543" priority="550" operator="between">
      <formula>0.00000001</formula>
      <formula>1</formula>
    </cfRule>
  </conditionalFormatting>
  <conditionalFormatting sqref="I26">
    <cfRule type="cellIs" dxfId="542" priority="549" operator="between">
      <formula>0.000001</formula>
      <formula>1</formula>
    </cfRule>
  </conditionalFormatting>
  <conditionalFormatting sqref="I26">
    <cfRule type="cellIs" dxfId="541" priority="547" operator="between">
      <formula>0.000001</formula>
      <formula>1</formula>
    </cfRule>
  </conditionalFormatting>
  <conditionalFormatting sqref="I26">
    <cfRule type="cellIs" dxfId="540" priority="545" operator="between">
      <formula>0.000001</formula>
      <formula>1</formula>
    </cfRule>
  </conditionalFormatting>
  <conditionalFormatting sqref="C26">
    <cfRule type="cellIs" dxfId="539" priority="546" operator="between">
      <formula>0.00000001</formula>
      <formula>1</formula>
    </cfRule>
  </conditionalFormatting>
  <conditionalFormatting sqref="C26">
    <cfRule type="cellIs" dxfId="538" priority="544" operator="between">
      <formula>0.00000001</formula>
      <formula>1</formula>
    </cfRule>
  </conditionalFormatting>
  <conditionalFormatting sqref="I26">
    <cfRule type="cellIs" dxfId="537" priority="543" operator="between">
      <formula>0.000001</formula>
      <formula>1</formula>
    </cfRule>
  </conditionalFormatting>
  <conditionalFormatting sqref="C26">
    <cfRule type="cellIs" dxfId="536" priority="541" operator="between">
      <formula>0.00000001</formula>
      <formula>1</formula>
    </cfRule>
  </conditionalFormatting>
  <conditionalFormatting sqref="C26">
    <cfRule type="cellIs" dxfId="535" priority="542" operator="between">
      <formula>0.00000001</formula>
      <formula>1</formula>
    </cfRule>
  </conditionalFormatting>
  <conditionalFormatting sqref="C26">
    <cfRule type="cellIs" dxfId="534" priority="540" operator="between">
      <formula>0.00000001</formula>
      <formula>1</formula>
    </cfRule>
  </conditionalFormatting>
  <conditionalFormatting sqref="I26">
    <cfRule type="cellIs" dxfId="533" priority="539" operator="between">
      <formula>0.000001</formula>
      <formula>1</formula>
    </cfRule>
  </conditionalFormatting>
  <conditionalFormatting sqref="I26">
    <cfRule type="cellIs" dxfId="532" priority="532" operator="between">
      <formula>0.000001</formula>
      <formula>1</formula>
    </cfRule>
  </conditionalFormatting>
  <conditionalFormatting sqref="I26">
    <cfRule type="cellIs" dxfId="531" priority="530" operator="between">
      <formula>0.000001</formula>
      <formula>1</formula>
    </cfRule>
  </conditionalFormatting>
  <conditionalFormatting sqref="I26">
    <cfRule type="cellIs" dxfId="530" priority="528" operator="between">
      <formula>0.000001</formula>
      <formula>1</formula>
    </cfRule>
  </conditionalFormatting>
  <conditionalFormatting sqref="I26">
    <cfRule type="cellIs" dxfId="529" priority="526" operator="between">
      <formula>0.000001</formula>
      <formula>1</formula>
    </cfRule>
  </conditionalFormatting>
  <conditionalFormatting sqref="C26">
    <cfRule type="cellIs" dxfId="528" priority="527" operator="between">
      <formula>0.00000001</formula>
      <formula>1</formula>
    </cfRule>
  </conditionalFormatting>
  <conditionalFormatting sqref="C26">
    <cfRule type="cellIs" dxfId="527" priority="525" operator="between">
      <formula>0.00000001</formula>
      <formula>1</formula>
    </cfRule>
  </conditionalFormatting>
  <conditionalFormatting sqref="I26">
    <cfRule type="cellIs" dxfId="526" priority="524" operator="between">
      <formula>0.000001</formula>
      <formula>1</formula>
    </cfRule>
  </conditionalFormatting>
  <conditionalFormatting sqref="C26">
    <cfRule type="cellIs" dxfId="525" priority="521" operator="between">
      <formula>0.00000001</formula>
      <formula>1</formula>
    </cfRule>
  </conditionalFormatting>
  <conditionalFormatting sqref="C26">
    <cfRule type="cellIs" dxfId="524" priority="523" operator="between">
      <formula>0.00000001</formula>
      <formula>1</formula>
    </cfRule>
  </conditionalFormatting>
  <conditionalFormatting sqref="I26">
    <cfRule type="cellIs" dxfId="523" priority="518" operator="between">
      <formula>0.000001</formula>
      <formula>1</formula>
    </cfRule>
  </conditionalFormatting>
  <conditionalFormatting sqref="I26">
    <cfRule type="cellIs" dxfId="522" priority="517" operator="between">
      <formula>0.000001</formula>
      <formula>1</formula>
    </cfRule>
  </conditionalFormatting>
  <conditionalFormatting sqref="C26">
    <cfRule type="cellIs" dxfId="521" priority="516" operator="between">
      <formula>0.00000001</formula>
      <formula>1</formula>
    </cfRule>
  </conditionalFormatting>
  <conditionalFormatting sqref="I26">
    <cfRule type="cellIs" dxfId="520" priority="515" operator="between">
      <formula>0.000001</formula>
      <formula>1</formula>
    </cfRule>
  </conditionalFormatting>
  <conditionalFormatting sqref="C26">
    <cfRule type="cellIs" dxfId="519" priority="514" operator="between">
      <formula>0.00000001</formula>
      <formula>1</formula>
    </cfRule>
  </conditionalFormatting>
  <conditionalFormatting sqref="I26">
    <cfRule type="cellIs" dxfId="518" priority="513" operator="between">
      <formula>0.000001</formula>
      <formula>1</formula>
    </cfRule>
  </conditionalFormatting>
  <conditionalFormatting sqref="C26">
    <cfRule type="cellIs" dxfId="517" priority="512" operator="between">
      <formula>0.00000001</formula>
      <formula>1</formula>
    </cfRule>
  </conditionalFormatting>
  <conditionalFormatting sqref="I26">
    <cfRule type="cellIs" dxfId="516" priority="511" operator="between">
      <formula>0.000001</formula>
      <formula>1</formula>
    </cfRule>
  </conditionalFormatting>
  <conditionalFormatting sqref="I26">
    <cfRule type="cellIs" dxfId="515" priority="509" operator="between">
      <formula>0.000001</formula>
      <formula>1</formula>
    </cfRule>
  </conditionalFormatting>
  <conditionalFormatting sqref="C26">
    <cfRule type="cellIs" dxfId="514" priority="510" operator="between">
      <formula>0.00000001</formula>
      <formula>1</formula>
    </cfRule>
  </conditionalFormatting>
  <conditionalFormatting sqref="G26">
    <cfRule type="cellIs" dxfId="513" priority="508" operator="between">
      <formula>0.00000001</formula>
      <formula>1</formula>
    </cfRule>
  </conditionalFormatting>
  <conditionalFormatting sqref="C26">
    <cfRule type="cellIs" dxfId="512" priority="507" operator="between">
      <formula>0.00000001</formula>
      <formula>1</formula>
    </cfRule>
  </conditionalFormatting>
  <conditionalFormatting sqref="I26">
    <cfRule type="cellIs" dxfId="511" priority="506" operator="between">
      <formula>0.000001</formula>
      <formula>1</formula>
    </cfRule>
  </conditionalFormatting>
  <conditionalFormatting sqref="C26">
    <cfRule type="cellIs" dxfId="510" priority="505" operator="between">
      <formula>0.00000001</formula>
      <formula>1</formula>
    </cfRule>
  </conditionalFormatting>
  <conditionalFormatting sqref="I26">
    <cfRule type="cellIs" dxfId="509" priority="504" operator="between">
      <formula>0.000001</formula>
      <formula>1</formula>
    </cfRule>
  </conditionalFormatting>
  <conditionalFormatting sqref="I26">
    <cfRule type="cellIs" dxfId="508" priority="502" operator="between">
      <formula>0.000001</formula>
      <formula>1</formula>
    </cfRule>
  </conditionalFormatting>
  <conditionalFormatting sqref="C26">
    <cfRule type="cellIs" dxfId="507" priority="503" operator="between">
      <formula>0.00000001</formula>
      <formula>1</formula>
    </cfRule>
  </conditionalFormatting>
  <conditionalFormatting sqref="I26">
    <cfRule type="cellIs" dxfId="506" priority="500" operator="between">
      <formula>0.000001</formula>
      <formula>1</formula>
    </cfRule>
  </conditionalFormatting>
  <conditionalFormatting sqref="C26">
    <cfRule type="cellIs" dxfId="505" priority="501" operator="between">
      <formula>0.00000001</formula>
      <formula>1</formula>
    </cfRule>
  </conditionalFormatting>
  <conditionalFormatting sqref="C26">
    <cfRule type="cellIs" dxfId="504" priority="499" operator="between">
      <formula>0.00000001</formula>
      <formula>1</formula>
    </cfRule>
  </conditionalFormatting>
  <conditionalFormatting sqref="I26">
    <cfRule type="cellIs" dxfId="503" priority="498" operator="between">
      <formula>0.000001</formula>
      <formula>1</formula>
    </cfRule>
  </conditionalFormatting>
  <conditionalFormatting sqref="I26">
    <cfRule type="cellIs" dxfId="502" priority="496" operator="between">
      <formula>0.000001</formula>
      <formula>1</formula>
    </cfRule>
  </conditionalFormatting>
  <conditionalFormatting sqref="C26">
    <cfRule type="cellIs" dxfId="501" priority="497" operator="between">
      <formula>0.00000001</formula>
      <formula>1</formula>
    </cfRule>
  </conditionalFormatting>
  <conditionalFormatting sqref="I26">
    <cfRule type="cellIs" dxfId="500" priority="494" operator="between">
      <formula>0.000001</formula>
      <formula>1</formula>
    </cfRule>
  </conditionalFormatting>
  <conditionalFormatting sqref="C26">
    <cfRule type="cellIs" dxfId="499" priority="495" operator="between">
      <formula>0.00000001</formula>
      <formula>1</formula>
    </cfRule>
  </conditionalFormatting>
  <conditionalFormatting sqref="C26">
    <cfRule type="cellIs" dxfId="498" priority="493" operator="between">
      <formula>0.00000001</formula>
      <formula>1</formula>
    </cfRule>
  </conditionalFormatting>
  <conditionalFormatting sqref="I26">
    <cfRule type="cellIs" dxfId="497" priority="492" operator="between">
      <formula>0.000001</formula>
      <formula>1</formula>
    </cfRule>
  </conditionalFormatting>
  <conditionalFormatting sqref="C26">
    <cfRule type="cellIs" dxfId="496" priority="490" operator="between">
      <formula>0.00000001</formula>
      <formula>1</formula>
    </cfRule>
  </conditionalFormatting>
  <conditionalFormatting sqref="C26">
    <cfRule type="cellIs" dxfId="495" priority="491" operator="between">
      <formula>0.00000001</formula>
      <formula>1</formula>
    </cfRule>
  </conditionalFormatting>
  <conditionalFormatting sqref="C26">
    <cfRule type="cellIs" dxfId="494" priority="465" operator="between">
      <formula>0.00000001</formula>
      <formula>1</formula>
    </cfRule>
  </conditionalFormatting>
  <conditionalFormatting sqref="C26">
    <cfRule type="cellIs" dxfId="493" priority="466" operator="between">
      <formula>0.00000001</formula>
      <formula>1</formula>
    </cfRule>
  </conditionalFormatting>
  <conditionalFormatting sqref="C26">
    <cfRule type="cellIs" dxfId="492" priority="469" operator="between">
      <formula>0.00000001</formula>
      <formula>1</formula>
    </cfRule>
  </conditionalFormatting>
  <conditionalFormatting sqref="C26">
    <cfRule type="cellIs" dxfId="491" priority="468" operator="between">
      <formula>0.00000001</formula>
      <formula>1</formula>
    </cfRule>
  </conditionalFormatting>
  <conditionalFormatting sqref="C26">
    <cfRule type="cellIs" dxfId="490" priority="489" operator="between">
      <formula>0.00000001</formula>
      <formula>1</formula>
    </cfRule>
  </conditionalFormatting>
  <conditionalFormatting sqref="I26">
    <cfRule type="cellIs" dxfId="489" priority="488" operator="between">
      <formula>0.000001</formula>
      <formula>1</formula>
    </cfRule>
  </conditionalFormatting>
  <conditionalFormatting sqref="G26">
    <cfRule type="cellIs" dxfId="488" priority="487" operator="between">
      <formula>0.00000001</formula>
      <formula>1</formula>
    </cfRule>
  </conditionalFormatting>
  <conditionalFormatting sqref="C26">
    <cfRule type="cellIs" dxfId="487" priority="486" operator="between">
      <formula>0.00000001</formula>
      <formula>1</formula>
    </cfRule>
  </conditionalFormatting>
  <conditionalFormatting sqref="C26">
    <cfRule type="cellIs" dxfId="486" priority="484" operator="between">
      <formula>0.00000001</formula>
      <formula>1</formula>
    </cfRule>
  </conditionalFormatting>
  <conditionalFormatting sqref="C26">
    <cfRule type="cellIs" dxfId="485" priority="482" operator="between">
      <formula>0.00000001</formula>
      <formula>1</formula>
    </cfRule>
  </conditionalFormatting>
  <conditionalFormatting sqref="C26">
    <cfRule type="cellIs" dxfId="484" priority="485" operator="between">
      <formula>0.00000001</formula>
      <formula>1</formula>
    </cfRule>
  </conditionalFormatting>
  <conditionalFormatting sqref="C26">
    <cfRule type="cellIs" dxfId="483" priority="483" operator="between">
      <formula>0.00000001</formula>
      <formula>1</formula>
    </cfRule>
  </conditionalFormatting>
  <conditionalFormatting sqref="I26">
    <cfRule type="cellIs" dxfId="482" priority="481" operator="between">
      <formula>0.000001</formula>
      <formula>1</formula>
    </cfRule>
  </conditionalFormatting>
  <conditionalFormatting sqref="C26">
    <cfRule type="cellIs" dxfId="481" priority="480" operator="between">
      <formula>0.00000001</formula>
      <formula>1</formula>
    </cfRule>
  </conditionalFormatting>
  <conditionalFormatting sqref="I26">
    <cfRule type="cellIs" dxfId="480" priority="479" operator="between">
      <formula>0.000001</formula>
      <formula>1</formula>
    </cfRule>
  </conditionalFormatting>
  <conditionalFormatting sqref="I26">
    <cfRule type="cellIs" dxfId="479" priority="477" operator="between">
      <formula>0.000001</formula>
      <formula>1</formula>
    </cfRule>
  </conditionalFormatting>
  <conditionalFormatting sqref="C26">
    <cfRule type="cellIs" dxfId="478" priority="478" operator="between">
      <formula>0.00000001</formula>
      <formula>1</formula>
    </cfRule>
  </conditionalFormatting>
  <conditionalFormatting sqref="I26">
    <cfRule type="cellIs" dxfId="477" priority="475" operator="between">
      <formula>0.000001</formula>
      <formula>1</formula>
    </cfRule>
  </conditionalFormatting>
  <conditionalFormatting sqref="C26">
    <cfRule type="cellIs" dxfId="476" priority="476" operator="between">
      <formula>0.00000001</formula>
      <formula>1</formula>
    </cfRule>
  </conditionalFormatting>
  <conditionalFormatting sqref="C26">
    <cfRule type="cellIs" dxfId="475" priority="474" operator="between">
      <formula>0.00000001</formula>
      <formula>1</formula>
    </cfRule>
  </conditionalFormatting>
  <conditionalFormatting sqref="I26">
    <cfRule type="cellIs" dxfId="474" priority="473" operator="between">
      <formula>0.000001</formula>
      <formula>1</formula>
    </cfRule>
  </conditionalFormatting>
  <conditionalFormatting sqref="C26">
    <cfRule type="cellIs" dxfId="473" priority="471" operator="between">
      <formula>0.00000001</formula>
      <formula>1</formula>
    </cfRule>
  </conditionalFormatting>
  <conditionalFormatting sqref="C26">
    <cfRule type="cellIs" dxfId="472" priority="472" operator="between">
      <formula>0.00000001</formula>
      <formula>1</formula>
    </cfRule>
  </conditionalFormatting>
  <conditionalFormatting sqref="C26">
    <cfRule type="cellIs" dxfId="471" priority="470" operator="between">
      <formula>0.00000001</formula>
      <formula>1</formula>
    </cfRule>
  </conditionalFormatting>
  <conditionalFormatting sqref="C26">
    <cfRule type="cellIs" dxfId="470" priority="467" operator="between">
      <formula>0.00000001</formula>
      <formula>1</formula>
    </cfRule>
  </conditionalFormatting>
  <conditionalFormatting sqref="C26">
    <cfRule type="cellIs" dxfId="469" priority="448" operator="between">
      <formula>0.00000001</formula>
      <formula>1</formula>
    </cfRule>
  </conditionalFormatting>
  <conditionalFormatting sqref="I26">
    <cfRule type="cellIs" dxfId="468" priority="461" operator="between">
      <formula>0.000001</formula>
      <formula>1</formula>
    </cfRule>
  </conditionalFormatting>
  <conditionalFormatting sqref="I26">
    <cfRule type="cellIs" dxfId="467" priority="453" operator="between">
      <formula>0.000001</formula>
      <formula>1</formula>
    </cfRule>
  </conditionalFormatting>
  <conditionalFormatting sqref="I26">
    <cfRule type="cellIs" dxfId="466" priority="459" operator="between">
      <formula>0.000001</formula>
      <formula>1</formula>
    </cfRule>
  </conditionalFormatting>
  <conditionalFormatting sqref="I26">
    <cfRule type="cellIs" dxfId="465" priority="457" operator="between">
      <formula>0.000001</formula>
      <formula>1</formula>
    </cfRule>
  </conditionalFormatting>
  <conditionalFormatting sqref="C26">
    <cfRule type="cellIs" dxfId="464" priority="458" operator="between">
      <formula>0.00000001</formula>
      <formula>1</formula>
    </cfRule>
  </conditionalFormatting>
  <conditionalFormatting sqref="C26">
    <cfRule type="cellIs" dxfId="463" priority="456" operator="between">
      <formula>0.00000001</formula>
      <formula>1</formula>
    </cfRule>
  </conditionalFormatting>
  <conditionalFormatting sqref="I26">
    <cfRule type="cellIs" dxfId="462" priority="455" operator="between">
      <formula>0.000001</formula>
      <formula>1</formula>
    </cfRule>
  </conditionalFormatting>
  <conditionalFormatting sqref="C26">
    <cfRule type="cellIs" dxfId="461" priority="454" operator="between">
      <formula>0.00000001</formula>
      <formula>1</formula>
    </cfRule>
  </conditionalFormatting>
  <conditionalFormatting sqref="I26">
    <cfRule type="cellIs" dxfId="460" priority="451" operator="between">
      <formula>0.000001</formula>
      <formula>1</formula>
    </cfRule>
  </conditionalFormatting>
  <conditionalFormatting sqref="C26">
    <cfRule type="cellIs" dxfId="459" priority="452" operator="between">
      <formula>0.00000001</formula>
      <formula>1</formula>
    </cfRule>
  </conditionalFormatting>
  <conditionalFormatting sqref="C26">
    <cfRule type="cellIs" dxfId="458" priority="450" operator="between">
      <formula>0.00000001</formula>
      <formula>1</formula>
    </cfRule>
  </conditionalFormatting>
  <conditionalFormatting sqref="I26">
    <cfRule type="cellIs" dxfId="457" priority="449" operator="between">
      <formula>0.000001</formula>
      <formula>1</formula>
    </cfRule>
  </conditionalFormatting>
  <conditionalFormatting sqref="C26">
    <cfRule type="cellIs" dxfId="456" priority="447" operator="between">
      <formula>0.00000001</formula>
      <formula>1</formula>
    </cfRule>
  </conditionalFormatting>
  <conditionalFormatting sqref="C29">
    <cfRule type="cellIs" dxfId="455" priority="436" operator="between">
      <formula>0.00000001</formula>
      <formula>1</formula>
    </cfRule>
  </conditionalFormatting>
  <conditionalFormatting sqref="C29">
    <cfRule type="cellIs" dxfId="454" priority="434" operator="between">
      <formula>0.00000001</formula>
      <formula>1</formula>
    </cfRule>
  </conditionalFormatting>
  <conditionalFormatting sqref="C29">
    <cfRule type="cellIs" dxfId="453" priority="433" operator="between">
      <formula>0.00000001</formula>
      <formula>1</formula>
    </cfRule>
  </conditionalFormatting>
  <conditionalFormatting sqref="C29">
    <cfRule type="cellIs" dxfId="452" priority="445" operator="between">
      <formula>0.00000001</formula>
      <formula>1</formula>
    </cfRule>
  </conditionalFormatting>
  <conditionalFormatting sqref="C29">
    <cfRule type="cellIs" dxfId="451" priority="444" operator="between">
      <formula>0.00000001</formula>
      <formula>1</formula>
    </cfRule>
  </conditionalFormatting>
  <conditionalFormatting sqref="C29">
    <cfRule type="cellIs" dxfId="450" priority="443" operator="between">
      <formula>0.00000001</formula>
      <formula>1</formula>
    </cfRule>
  </conditionalFormatting>
  <conditionalFormatting sqref="C29">
    <cfRule type="cellIs" dxfId="449" priority="442" operator="between">
      <formula>0.00000001</formula>
      <formula>1</formula>
    </cfRule>
  </conditionalFormatting>
  <conditionalFormatting sqref="C29">
    <cfRule type="cellIs" dxfId="448" priority="441" operator="between">
      <formula>0.00000001</formula>
      <formula>1</formula>
    </cfRule>
  </conditionalFormatting>
  <conditionalFormatting sqref="C29">
    <cfRule type="cellIs" dxfId="447" priority="440" operator="between">
      <formula>0.00000001</formula>
      <formula>1</formula>
    </cfRule>
  </conditionalFormatting>
  <conditionalFormatting sqref="C29">
    <cfRule type="cellIs" dxfId="446" priority="439" operator="between">
      <formula>0.00000001</formula>
      <formula>1</formula>
    </cfRule>
  </conditionalFormatting>
  <conditionalFormatting sqref="C29">
    <cfRule type="cellIs" dxfId="445" priority="438" operator="between">
      <formula>0.00000001</formula>
      <formula>1</formula>
    </cfRule>
  </conditionalFormatting>
  <conditionalFormatting sqref="C29">
    <cfRule type="cellIs" dxfId="444" priority="437" operator="between">
      <formula>0.00000001</formula>
      <formula>1</formula>
    </cfRule>
  </conditionalFormatting>
  <conditionalFormatting sqref="C29">
    <cfRule type="cellIs" dxfId="443" priority="435" operator="between">
      <formula>0.00000001</formula>
      <formula>1</formula>
    </cfRule>
  </conditionalFormatting>
  <conditionalFormatting sqref="C29">
    <cfRule type="cellIs" dxfId="442" priority="432" operator="between">
      <formula>0.00000001</formula>
      <formula>1</formula>
    </cfRule>
  </conditionalFormatting>
  <conditionalFormatting sqref="C29">
    <cfRule type="cellIs" dxfId="441" priority="399" operator="between">
      <formula>0.00000001</formula>
      <formula>1</formula>
    </cfRule>
  </conditionalFormatting>
  <conditionalFormatting sqref="C29">
    <cfRule type="cellIs" dxfId="440" priority="402" operator="between">
      <formula>0.00000001</formula>
      <formula>1</formula>
    </cfRule>
  </conditionalFormatting>
  <conditionalFormatting sqref="C29">
    <cfRule type="cellIs" dxfId="439" priority="400" operator="between">
      <formula>0.00000001</formula>
      <formula>1</formula>
    </cfRule>
  </conditionalFormatting>
  <conditionalFormatting sqref="C29">
    <cfRule type="cellIs" dxfId="438" priority="430" operator="between">
      <formula>0.00000001</formula>
      <formula>1</formula>
    </cfRule>
  </conditionalFormatting>
  <conditionalFormatting sqref="C29">
    <cfRule type="cellIs" dxfId="437" priority="428" operator="between">
      <formula>0.00000001</formula>
      <formula>1</formula>
    </cfRule>
  </conditionalFormatting>
  <conditionalFormatting sqref="C29">
    <cfRule type="cellIs" dxfId="436" priority="426" operator="between">
      <formula>0.00000001</formula>
      <formula>1</formula>
    </cfRule>
  </conditionalFormatting>
  <conditionalFormatting sqref="C29">
    <cfRule type="cellIs" dxfId="435" priority="405" operator="between">
      <formula>0.00000001</formula>
      <formula>1</formula>
    </cfRule>
  </conditionalFormatting>
  <conditionalFormatting sqref="C29">
    <cfRule type="cellIs" dxfId="434" priority="403" operator="between">
      <formula>0.00000001</formula>
      <formula>1</formula>
    </cfRule>
  </conditionalFormatting>
  <conditionalFormatting sqref="C29">
    <cfRule type="cellIs" dxfId="433" priority="397" operator="between">
      <formula>0.00000001</formula>
      <formula>1</formula>
    </cfRule>
  </conditionalFormatting>
  <conditionalFormatting sqref="C29">
    <cfRule type="cellIs" dxfId="432" priority="431" operator="between">
      <formula>0.00000001</formula>
      <formula>1</formula>
    </cfRule>
  </conditionalFormatting>
  <conditionalFormatting sqref="C29">
    <cfRule type="cellIs" dxfId="431" priority="429" operator="between">
      <formula>0.00000001</formula>
      <formula>1</formula>
    </cfRule>
  </conditionalFormatting>
  <conditionalFormatting sqref="C29">
    <cfRule type="cellIs" dxfId="430" priority="427" operator="between">
      <formula>0.00000001</formula>
      <formula>1</formula>
    </cfRule>
  </conditionalFormatting>
  <conditionalFormatting sqref="C29">
    <cfRule type="cellIs" dxfId="429" priority="425" operator="between">
      <formula>0.00000001</formula>
      <formula>1</formula>
    </cfRule>
  </conditionalFormatting>
  <conditionalFormatting sqref="C29">
    <cfRule type="cellIs" dxfId="428" priority="424" operator="between">
      <formula>0.00000001</formula>
      <formula>1</formula>
    </cfRule>
  </conditionalFormatting>
  <conditionalFormatting sqref="C29">
    <cfRule type="cellIs" dxfId="427" priority="407" operator="between">
      <formula>0.00000001</formula>
      <formula>1</formula>
    </cfRule>
  </conditionalFormatting>
  <conditionalFormatting sqref="C29">
    <cfRule type="cellIs" dxfId="426" priority="423" operator="between">
      <formula>0.00000001</formula>
      <formula>1</formula>
    </cfRule>
  </conditionalFormatting>
  <conditionalFormatting sqref="I29">
    <cfRule type="cellIs" dxfId="425" priority="422" operator="between">
      <formula>0.000001</formula>
      <formula>1</formula>
    </cfRule>
  </conditionalFormatting>
  <conditionalFormatting sqref="C29">
    <cfRule type="cellIs" dxfId="424" priority="421" operator="between">
      <formula>0.00000001</formula>
      <formula>1</formula>
    </cfRule>
  </conditionalFormatting>
  <conditionalFormatting sqref="I29">
    <cfRule type="cellIs" dxfId="423" priority="420" operator="between">
      <formula>0.000001</formula>
      <formula>1</formula>
    </cfRule>
  </conditionalFormatting>
  <conditionalFormatting sqref="I29">
    <cfRule type="cellIs" dxfId="422" priority="412" operator="between">
      <formula>0.000001</formula>
      <formula>1</formula>
    </cfRule>
  </conditionalFormatting>
  <conditionalFormatting sqref="I29">
    <cfRule type="cellIs" dxfId="421" priority="418" operator="between">
      <formula>0.000001</formula>
      <formula>1</formula>
    </cfRule>
  </conditionalFormatting>
  <conditionalFormatting sqref="C29">
    <cfRule type="cellIs" dxfId="420" priority="419" operator="between">
      <formula>0.00000001</formula>
      <formula>1</formula>
    </cfRule>
  </conditionalFormatting>
  <conditionalFormatting sqref="I29">
    <cfRule type="cellIs" dxfId="419" priority="416" operator="between">
      <formula>0.000001</formula>
      <formula>1</formula>
    </cfRule>
  </conditionalFormatting>
  <conditionalFormatting sqref="C29">
    <cfRule type="cellIs" dxfId="418" priority="417" operator="between">
      <formula>0.00000001</formula>
      <formula>1</formula>
    </cfRule>
  </conditionalFormatting>
  <conditionalFormatting sqref="C29">
    <cfRule type="cellIs" dxfId="417" priority="415" operator="between">
      <formula>0.00000001</formula>
      <formula>1</formula>
    </cfRule>
  </conditionalFormatting>
  <conditionalFormatting sqref="I29">
    <cfRule type="cellIs" dxfId="416" priority="414" operator="between">
      <formula>0.000001</formula>
      <formula>1</formula>
    </cfRule>
  </conditionalFormatting>
  <conditionalFormatting sqref="C29">
    <cfRule type="cellIs" dxfId="415" priority="413" operator="between">
      <formula>0.00000001</formula>
      <formula>1</formula>
    </cfRule>
  </conditionalFormatting>
  <conditionalFormatting sqref="I29">
    <cfRule type="cellIs" dxfId="414" priority="410" operator="between">
      <formula>0.000001</formula>
      <formula>1</formula>
    </cfRule>
  </conditionalFormatting>
  <conditionalFormatting sqref="C29">
    <cfRule type="cellIs" dxfId="413" priority="411" operator="between">
      <formula>0.00000001</formula>
      <formula>1</formula>
    </cfRule>
  </conditionalFormatting>
  <conditionalFormatting sqref="C29">
    <cfRule type="cellIs" dxfId="412" priority="409" operator="between">
      <formula>0.00000001</formula>
      <formula>1</formula>
    </cfRule>
  </conditionalFormatting>
  <conditionalFormatting sqref="I29">
    <cfRule type="cellIs" dxfId="411" priority="408" operator="between">
      <formula>0.000001</formula>
      <formula>1</formula>
    </cfRule>
  </conditionalFormatting>
  <conditionalFormatting sqref="C29">
    <cfRule type="cellIs" dxfId="410" priority="406" operator="between">
      <formula>0.00000001</formula>
      <formula>1</formula>
    </cfRule>
  </conditionalFormatting>
  <conditionalFormatting sqref="C29">
    <cfRule type="cellIs" dxfId="409" priority="404" operator="between">
      <formula>0.00000001</formula>
      <formula>1</formula>
    </cfRule>
  </conditionalFormatting>
  <conditionalFormatting sqref="C29">
    <cfRule type="cellIs" dxfId="408" priority="401" operator="between">
      <formula>0.00000001</formula>
      <formula>1</formula>
    </cfRule>
  </conditionalFormatting>
  <conditionalFormatting sqref="C29">
    <cfRule type="cellIs" dxfId="407" priority="398" operator="between">
      <formula>0.00000001</formula>
      <formula>1</formula>
    </cfRule>
  </conditionalFormatting>
  <conditionalFormatting sqref="C29">
    <cfRule type="cellIs" dxfId="406" priority="396" operator="between">
      <formula>0.00000001</formula>
      <formula>1</formula>
    </cfRule>
  </conditionalFormatting>
  <conditionalFormatting sqref="C29">
    <cfRule type="cellIs" dxfId="405" priority="394" operator="between">
      <formula>0.00000001</formula>
      <formula>1</formula>
    </cfRule>
  </conditionalFormatting>
  <conditionalFormatting sqref="C29">
    <cfRule type="cellIs" dxfId="404" priority="395" operator="between">
      <formula>0.00000001</formula>
      <formula>1</formula>
    </cfRule>
  </conditionalFormatting>
  <conditionalFormatting sqref="C29">
    <cfRule type="cellIs" dxfId="403" priority="393" operator="between">
      <formula>0.00000001</formula>
      <formula>1</formula>
    </cfRule>
  </conditionalFormatting>
  <conditionalFormatting sqref="C29">
    <cfRule type="cellIs" dxfId="402" priority="392" operator="between">
      <formula>0.00000001</formula>
      <formula>1</formula>
    </cfRule>
  </conditionalFormatting>
  <conditionalFormatting sqref="C29">
    <cfRule type="cellIs" dxfId="401" priority="382" operator="between">
      <formula>0.00000001</formula>
      <formula>1</formula>
    </cfRule>
  </conditionalFormatting>
  <conditionalFormatting sqref="C29">
    <cfRule type="cellIs" dxfId="400" priority="380" operator="between">
      <formula>0.00000001</formula>
      <formula>1</formula>
    </cfRule>
  </conditionalFormatting>
  <conditionalFormatting sqref="C29">
    <cfRule type="cellIs" dxfId="399" priority="379" operator="between">
      <formula>0.00000001</formula>
      <formula>1</formula>
    </cfRule>
  </conditionalFormatting>
  <conditionalFormatting sqref="C29">
    <cfRule type="cellIs" dxfId="398" priority="391" operator="between">
      <formula>0.00000001</formula>
      <formula>1</formula>
    </cfRule>
  </conditionalFormatting>
  <conditionalFormatting sqref="C29">
    <cfRule type="cellIs" dxfId="397" priority="390" operator="between">
      <formula>0.00000001</formula>
      <formula>1</formula>
    </cfRule>
  </conditionalFormatting>
  <conditionalFormatting sqref="C29">
    <cfRule type="cellIs" dxfId="396" priority="389" operator="between">
      <formula>0.00000001</formula>
      <formula>1</formula>
    </cfRule>
  </conditionalFormatting>
  <conditionalFormatting sqref="C29">
    <cfRule type="cellIs" dxfId="395" priority="388" operator="between">
      <formula>0.00000001</formula>
      <formula>1</formula>
    </cfRule>
  </conditionalFormatting>
  <conditionalFormatting sqref="C29">
    <cfRule type="cellIs" dxfId="394" priority="387" operator="between">
      <formula>0.00000001</formula>
      <formula>1</formula>
    </cfRule>
  </conditionalFormatting>
  <conditionalFormatting sqref="C29">
    <cfRule type="cellIs" dxfId="393" priority="386" operator="between">
      <formula>0.00000001</formula>
      <formula>1</formula>
    </cfRule>
  </conditionalFormatting>
  <conditionalFormatting sqref="C29">
    <cfRule type="cellIs" dxfId="392" priority="385" operator="between">
      <formula>0.00000001</formula>
      <formula>1</formula>
    </cfRule>
  </conditionalFormatting>
  <conditionalFormatting sqref="C29">
    <cfRule type="cellIs" dxfId="391" priority="384" operator="between">
      <formula>0.00000001</formula>
      <formula>1</formula>
    </cfRule>
  </conditionalFormatting>
  <conditionalFormatting sqref="C29">
    <cfRule type="cellIs" dxfId="390" priority="383" operator="between">
      <formula>0.00000001</formula>
      <formula>1</formula>
    </cfRule>
  </conditionalFormatting>
  <conditionalFormatting sqref="C29">
    <cfRule type="cellIs" dxfId="389" priority="381" operator="between">
      <formula>0.00000001</formula>
      <formula>1</formula>
    </cfRule>
  </conditionalFormatting>
  <conditionalFormatting sqref="C29">
    <cfRule type="cellIs" dxfId="388" priority="378" operator="between">
      <formula>0.00000001</formula>
      <formula>1</formula>
    </cfRule>
  </conditionalFormatting>
  <conditionalFormatting sqref="C28">
    <cfRule type="cellIs" dxfId="387" priority="376" operator="between">
      <formula>0.00000001</formula>
      <formula>1</formula>
    </cfRule>
  </conditionalFormatting>
  <conditionalFormatting sqref="C28">
    <cfRule type="cellIs" dxfId="386" priority="377" operator="between">
      <formula>0.00000001</formula>
      <formula>1</formula>
    </cfRule>
  </conditionalFormatting>
  <conditionalFormatting sqref="C28">
    <cfRule type="cellIs" dxfId="385" priority="375" operator="between">
      <formula>0.00000001</formula>
      <formula>1</formula>
    </cfRule>
  </conditionalFormatting>
  <conditionalFormatting sqref="C28">
    <cfRule type="cellIs" dxfId="384" priority="374" operator="between">
      <formula>0.00000001</formula>
      <formula>1</formula>
    </cfRule>
  </conditionalFormatting>
  <conditionalFormatting sqref="C28">
    <cfRule type="cellIs" dxfId="383" priority="369" operator="between">
      <formula>0.00000001</formula>
      <formula>1</formula>
    </cfRule>
  </conditionalFormatting>
  <conditionalFormatting sqref="C28">
    <cfRule type="cellIs" dxfId="382" priority="361" operator="between">
      <formula>0.00000001</formula>
      <formula>1</formula>
    </cfRule>
  </conditionalFormatting>
  <conditionalFormatting sqref="C28">
    <cfRule type="cellIs" dxfId="381" priority="373" operator="between">
      <formula>0.00000001</formula>
      <formula>1</formula>
    </cfRule>
  </conditionalFormatting>
  <conditionalFormatting sqref="C28">
    <cfRule type="cellIs" dxfId="380" priority="372" operator="between">
      <formula>0.00000001</formula>
      <formula>1</formula>
    </cfRule>
  </conditionalFormatting>
  <conditionalFormatting sqref="C28">
    <cfRule type="cellIs" dxfId="379" priority="371" operator="between">
      <formula>0.00000001</formula>
      <formula>1</formula>
    </cfRule>
  </conditionalFormatting>
  <conditionalFormatting sqref="C28">
    <cfRule type="cellIs" dxfId="378" priority="370" operator="between">
      <formula>0.00000001</formula>
      <formula>1</formula>
    </cfRule>
  </conditionalFormatting>
  <conditionalFormatting sqref="C28">
    <cfRule type="cellIs" dxfId="377" priority="353" operator="between">
      <formula>0.00000001</formula>
      <formula>1</formula>
    </cfRule>
  </conditionalFormatting>
  <conditionalFormatting sqref="I28">
    <cfRule type="cellIs" dxfId="376" priority="368" operator="between">
      <formula>0.000001</formula>
      <formula>1</formula>
    </cfRule>
  </conditionalFormatting>
  <conditionalFormatting sqref="C28">
    <cfRule type="cellIs" dxfId="375" priority="367" operator="between">
      <formula>0.00000001</formula>
      <formula>1</formula>
    </cfRule>
  </conditionalFormatting>
  <conditionalFormatting sqref="I28">
    <cfRule type="cellIs" dxfId="374" priority="366" operator="between">
      <formula>0.000001</formula>
      <formula>1</formula>
    </cfRule>
  </conditionalFormatting>
  <conditionalFormatting sqref="I28">
    <cfRule type="cellIs" dxfId="373" priority="358" operator="between">
      <formula>0.000001</formula>
      <formula>1</formula>
    </cfRule>
  </conditionalFormatting>
  <conditionalFormatting sqref="I28">
    <cfRule type="cellIs" dxfId="372" priority="364" operator="between">
      <formula>0.000001</formula>
      <formula>1</formula>
    </cfRule>
  </conditionalFormatting>
  <conditionalFormatting sqref="C28">
    <cfRule type="cellIs" dxfId="371" priority="365" operator="between">
      <formula>0.00000001</formula>
      <formula>1</formula>
    </cfRule>
  </conditionalFormatting>
  <conditionalFormatting sqref="I28">
    <cfRule type="cellIs" dxfId="370" priority="362" operator="between">
      <formula>0.000001</formula>
      <formula>1</formula>
    </cfRule>
  </conditionalFormatting>
  <conditionalFormatting sqref="C28">
    <cfRule type="cellIs" dxfId="369" priority="363" operator="between">
      <formula>0.00000001</formula>
      <formula>1</formula>
    </cfRule>
  </conditionalFormatting>
  <conditionalFormatting sqref="I28">
    <cfRule type="cellIs" dxfId="368" priority="360" operator="between">
      <formula>0.000001</formula>
      <formula>1</formula>
    </cfRule>
  </conditionalFormatting>
  <conditionalFormatting sqref="C28">
    <cfRule type="cellIs" dxfId="367" priority="359" operator="between">
      <formula>0.00000001</formula>
      <formula>1</formula>
    </cfRule>
  </conditionalFormatting>
  <conditionalFormatting sqref="I28">
    <cfRule type="cellIs" dxfId="366" priority="356" operator="between">
      <formula>0.000001</formula>
      <formula>1</formula>
    </cfRule>
  </conditionalFormatting>
  <conditionalFormatting sqref="C28">
    <cfRule type="cellIs" dxfId="365" priority="357" operator="between">
      <formula>0.00000001</formula>
      <formula>1</formula>
    </cfRule>
  </conditionalFormatting>
  <conditionalFormatting sqref="C28">
    <cfRule type="cellIs" dxfId="364" priority="355" operator="between">
      <formula>0.00000001</formula>
      <formula>1</formula>
    </cfRule>
  </conditionalFormatting>
  <conditionalFormatting sqref="I28">
    <cfRule type="cellIs" dxfId="363" priority="354" operator="between">
      <formula>0.000001</formula>
      <formula>1</formula>
    </cfRule>
  </conditionalFormatting>
  <conditionalFormatting sqref="C28">
    <cfRule type="cellIs" dxfId="362" priority="352" operator="between">
      <formula>0.00000001</formula>
      <formula>1</formula>
    </cfRule>
  </conditionalFormatting>
  <conditionalFormatting sqref="C28">
    <cfRule type="cellIs" dxfId="361" priority="286" operator="between">
      <formula>0.00000001</formula>
      <formula>1</formula>
    </cfRule>
  </conditionalFormatting>
  <conditionalFormatting sqref="C28">
    <cfRule type="cellIs" dxfId="360" priority="287" operator="between">
      <formula>0.00000001</formula>
      <formula>1</formula>
    </cfRule>
  </conditionalFormatting>
  <conditionalFormatting sqref="H28">
    <cfRule type="cellIs" dxfId="359" priority="351" operator="between">
      <formula>0.000001</formula>
      <formula>1</formula>
    </cfRule>
  </conditionalFormatting>
  <conditionalFormatting sqref="C28">
    <cfRule type="cellIs" dxfId="358" priority="27" operator="between">
      <formula>0.00000001</formula>
      <formula>1</formula>
    </cfRule>
  </conditionalFormatting>
  <conditionalFormatting sqref="C28">
    <cfRule type="cellIs" dxfId="357" priority="155" operator="between">
      <formula>0.00000001</formula>
      <formula>1</formula>
    </cfRule>
  </conditionalFormatting>
  <conditionalFormatting sqref="C28">
    <cfRule type="cellIs" dxfId="356" priority="338" operator="between">
      <formula>0.00000001</formula>
      <formula>1</formula>
    </cfRule>
  </conditionalFormatting>
  <conditionalFormatting sqref="C28">
    <cfRule type="cellIs" dxfId="355" priority="326" operator="between">
      <formula>0.00000001</formula>
      <formula>1</formula>
    </cfRule>
  </conditionalFormatting>
  <conditionalFormatting sqref="C28">
    <cfRule type="cellIs" dxfId="354" priority="349" operator="between">
      <formula>0.00000001</formula>
      <formula>1</formula>
    </cfRule>
  </conditionalFormatting>
  <conditionalFormatting sqref="C28">
    <cfRule type="cellIs" dxfId="353" priority="347" operator="between">
      <formula>0.00000001</formula>
      <formula>1</formula>
    </cfRule>
  </conditionalFormatting>
  <conditionalFormatting sqref="C28">
    <cfRule type="cellIs" dxfId="352" priority="345" operator="between">
      <formula>0.00000001</formula>
      <formula>1</formula>
    </cfRule>
  </conditionalFormatting>
  <conditionalFormatting sqref="C28">
    <cfRule type="cellIs" dxfId="351" priority="350" operator="between">
      <formula>0.00000001</formula>
      <formula>1</formula>
    </cfRule>
  </conditionalFormatting>
  <conditionalFormatting sqref="C28">
    <cfRule type="cellIs" dxfId="350" priority="348" operator="between">
      <formula>0.00000001</formula>
      <formula>1</formula>
    </cfRule>
  </conditionalFormatting>
  <conditionalFormatting sqref="C28">
    <cfRule type="cellIs" dxfId="349" priority="346" operator="between">
      <formula>0.00000001</formula>
      <formula>1</formula>
    </cfRule>
  </conditionalFormatting>
  <conditionalFormatting sqref="C28">
    <cfRule type="cellIs" dxfId="348" priority="344" operator="between">
      <formula>0.00000001</formula>
      <formula>1</formula>
    </cfRule>
  </conditionalFormatting>
  <conditionalFormatting sqref="C28">
    <cfRule type="cellIs" dxfId="347" priority="343" operator="between">
      <formula>0.00000001</formula>
      <formula>1</formula>
    </cfRule>
  </conditionalFormatting>
  <conditionalFormatting sqref="C28">
    <cfRule type="cellIs" dxfId="346" priority="342" operator="between">
      <formula>0.00000001</formula>
      <formula>1</formula>
    </cfRule>
  </conditionalFormatting>
  <conditionalFormatting sqref="I28">
    <cfRule type="cellIs" dxfId="345" priority="341" operator="between">
      <formula>0.000001</formula>
      <formula>1</formula>
    </cfRule>
  </conditionalFormatting>
  <conditionalFormatting sqref="C28">
    <cfRule type="cellIs" dxfId="344" priority="340" operator="between">
      <formula>0.00000001</formula>
      <formula>1</formula>
    </cfRule>
  </conditionalFormatting>
  <conditionalFormatting sqref="I28">
    <cfRule type="cellIs" dxfId="343" priority="339" operator="between">
      <formula>0.000001</formula>
      <formula>1</formula>
    </cfRule>
  </conditionalFormatting>
  <conditionalFormatting sqref="I28">
    <cfRule type="cellIs" dxfId="342" priority="331" operator="between">
      <formula>0.000001</formula>
      <formula>1</formula>
    </cfRule>
  </conditionalFormatting>
  <conditionalFormatting sqref="I28">
    <cfRule type="cellIs" dxfId="341" priority="337" operator="between">
      <formula>0.000001</formula>
      <formula>1</formula>
    </cfRule>
  </conditionalFormatting>
  <conditionalFormatting sqref="I28">
    <cfRule type="cellIs" dxfId="340" priority="335" operator="between">
      <formula>0.000001</formula>
      <formula>1</formula>
    </cfRule>
  </conditionalFormatting>
  <conditionalFormatting sqref="C28">
    <cfRule type="cellIs" dxfId="339" priority="336" operator="between">
      <formula>0.00000001</formula>
      <formula>1</formula>
    </cfRule>
  </conditionalFormatting>
  <conditionalFormatting sqref="C28">
    <cfRule type="cellIs" dxfId="338" priority="334" operator="between">
      <formula>0.00000001</formula>
      <formula>1</formula>
    </cfRule>
  </conditionalFormatting>
  <conditionalFormatting sqref="I28">
    <cfRule type="cellIs" dxfId="337" priority="333" operator="between">
      <formula>0.000001</formula>
      <formula>1</formula>
    </cfRule>
  </conditionalFormatting>
  <conditionalFormatting sqref="C28">
    <cfRule type="cellIs" dxfId="336" priority="332" operator="between">
      <formula>0.00000001</formula>
      <formula>1</formula>
    </cfRule>
  </conditionalFormatting>
  <conditionalFormatting sqref="I28">
    <cfRule type="cellIs" dxfId="335" priority="329" operator="between">
      <formula>0.000001</formula>
      <formula>1</formula>
    </cfRule>
  </conditionalFormatting>
  <conditionalFormatting sqref="C28">
    <cfRule type="cellIs" dxfId="334" priority="330" operator="between">
      <formula>0.00000001</formula>
      <formula>1</formula>
    </cfRule>
  </conditionalFormatting>
  <conditionalFormatting sqref="C28">
    <cfRule type="cellIs" dxfId="333" priority="328" operator="between">
      <formula>0.00000001</formula>
      <formula>1</formula>
    </cfRule>
  </conditionalFormatting>
  <conditionalFormatting sqref="I28">
    <cfRule type="cellIs" dxfId="332" priority="327" operator="between">
      <formula>0.000001</formula>
      <formula>1</formula>
    </cfRule>
  </conditionalFormatting>
  <conditionalFormatting sqref="C28">
    <cfRule type="cellIs" dxfId="331" priority="325" operator="between">
      <formula>0.00000001</formula>
      <formula>1</formula>
    </cfRule>
  </conditionalFormatting>
  <conditionalFormatting sqref="C28">
    <cfRule type="cellIs" dxfId="330" priority="213" operator="between">
      <formula>0.00000001</formula>
      <formula>1</formula>
    </cfRule>
  </conditionalFormatting>
  <conditionalFormatting sqref="I28">
    <cfRule type="cellIs" dxfId="329" priority="212" operator="between">
      <formula>0.000001</formula>
      <formula>1</formula>
    </cfRule>
  </conditionalFormatting>
  <conditionalFormatting sqref="C28">
    <cfRule type="cellIs" dxfId="328" priority="211" operator="between">
      <formula>0.00000001</formula>
      <formula>1</formula>
    </cfRule>
  </conditionalFormatting>
  <conditionalFormatting sqref="I28">
    <cfRule type="cellIs" dxfId="327" priority="210" operator="between">
      <formula>0.000001</formula>
      <formula>1</formula>
    </cfRule>
  </conditionalFormatting>
  <conditionalFormatting sqref="C28">
    <cfRule type="cellIs" dxfId="326" priority="209" operator="between">
      <formula>0.00000001</formula>
      <formula>1</formula>
    </cfRule>
  </conditionalFormatting>
  <conditionalFormatting sqref="C28">
    <cfRule type="cellIs" dxfId="325" priority="292" operator="between">
      <formula>0.00000001</formula>
      <formula>1</formula>
    </cfRule>
  </conditionalFormatting>
  <conditionalFormatting sqref="C28">
    <cfRule type="cellIs" dxfId="324" priority="295" operator="between">
      <formula>0.00000001</formula>
      <formula>1</formula>
    </cfRule>
  </conditionalFormatting>
  <conditionalFormatting sqref="C28">
    <cfRule type="cellIs" dxfId="323" priority="293" operator="between">
      <formula>0.00000001</formula>
      <formula>1</formula>
    </cfRule>
  </conditionalFormatting>
  <conditionalFormatting sqref="C28">
    <cfRule type="cellIs" dxfId="322" priority="323" operator="between">
      <formula>0.00000001</formula>
      <formula>1</formula>
    </cfRule>
  </conditionalFormatting>
  <conditionalFormatting sqref="C28">
    <cfRule type="cellIs" dxfId="321" priority="321" operator="between">
      <formula>0.00000001</formula>
      <formula>1</formula>
    </cfRule>
  </conditionalFormatting>
  <conditionalFormatting sqref="C28">
    <cfRule type="cellIs" dxfId="320" priority="319" operator="between">
      <formula>0.00000001</formula>
      <formula>1</formula>
    </cfRule>
  </conditionalFormatting>
  <conditionalFormatting sqref="C28">
    <cfRule type="cellIs" dxfId="319" priority="298" operator="between">
      <formula>0.00000001</formula>
      <formula>1</formula>
    </cfRule>
  </conditionalFormatting>
  <conditionalFormatting sqref="C28">
    <cfRule type="cellIs" dxfId="318" priority="296" operator="between">
      <formula>0.00000001</formula>
      <formula>1</formula>
    </cfRule>
  </conditionalFormatting>
  <conditionalFormatting sqref="C28">
    <cfRule type="cellIs" dxfId="317" priority="290" operator="between">
      <formula>0.00000001</formula>
      <formula>1</formula>
    </cfRule>
  </conditionalFormatting>
  <conditionalFormatting sqref="C28">
    <cfRule type="cellIs" dxfId="316" priority="324" operator="between">
      <formula>0.00000001</formula>
      <formula>1</formula>
    </cfRule>
  </conditionalFormatting>
  <conditionalFormatting sqref="C28">
    <cfRule type="cellIs" dxfId="315" priority="322" operator="between">
      <formula>0.00000001</formula>
      <formula>1</formula>
    </cfRule>
  </conditionalFormatting>
  <conditionalFormatting sqref="C28">
    <cfRule type="cellIs" dxfId="314" priority="320" operator="between">
      <formula>0.00000001</formula>
      <formula>1</formula>
    </cfRule>
  </conditionalFormatting>
  <conditionalFormatting sqref="C28">
    <cfRule type="cellIs" dxfId="313" priority="318" operator="between">
      <formula>0.00000001</formula>
      <formula>1</formula>
    </cfRule>
  </conditionalFormatting>
  <conditionalFormatting sqref="C28">
    <cfRule type="cellIs" dxfId="312" priority="317" operator="between">
      <formula>0.00000001</formula>
      <formula>1</formula>
    </cfRule>
  </conditionalFormatting>
  <conditionalFormatting sqref="C28">
    <cfRule type="cellIs" dxfId="311" priority="300" operator="between">
      <formula>0.00000001</formula>
      <formula>1</formula>
    </cfRule>
  </conditionalFormatting>
  <conditionalFormatting sqref="C28">
    <cfRule type="cellIs" dxfId="310" priority="316" operator="between">
      <formula>0.00000001</formula>
      <formula>1</formula>
    </cfRule>
  </conditionalFormatting>
  <conditionalFormatting sqref="I28">
    <cfRule type="cellIs" dxfId="309" priority="315" operator="between">
      <formula>0.000001</formula>
      <formula>1</formula>
    </cfRule>
  </conditionalFormatting>
  <conditionalFormatting sqref="C28">
    <cfRule type="cellIs" dxfId="308" priority="314" operator="between">
      <formula>0.00000001</formula>
      <formula>1</formula>
    </cfRule>
  </conditionalFormatting>
  <conditionalFormatting sqref="I28">
    <cfRule type="cellIs" dxfId="307" priority="313" operator="between">
      <formula>0.000001</formula>
      <formula>1</formula>
    </cfRule>
  </conditionalFormatting>
  <conditionalFormatting sqref="I28">
    <cfRule type="cellIs" dxfId="306" priority="305" operator="between">
      <formula>0.000001</formula>
      <formula>1</formula>
    </cfRule>
  </conditionalFormatting>
  <conditionalFormatting sqref="I28">
    <cfRule type="cellIs" dxfId="305" priority="311" operator="between">
      <formula>0.000001</formula>
      <formula>1</formula>
    </cfRule>
  </conditionalFormatting>
  <conditionalFormatting sqref="C28">
    <cfRule type="cellIs" dxfId="304" priority="312" operator="between">
      <formula>0.00000001</formula>
      <formula>1</formula>
    </cfRule>
  </conditionalFormatting>
  <conditionalFormatting sqref="I28">
    <cfRule type="cellIs" dxfId="303" priority="309" operator="between">
      <formula>0.000001</formula>
      <formula>1</formula>
    </cfRule>
  </conditionalFormatting>
  <conditionalFormatting sqref="C28">
    <cfRule type="cellIs" dxfId="302" priority="310" operator="between">
      <formula>0.00000001</formula>
      <formula>1</formula>
    </cfRule>
  </conditionalFormatting>
  <conditionalFormatting sqref="C28">
    <cfRule type="cellIs" dxfId="301" priority="308" operator="between">
      <formula>0.00000001</formula>
      <formula>1</formula>
    </cfRule>
  </conditionalFormatting>
  <conditionalFormatting sqref="I28">
    <cfRule type="cellIs" dxfId="300" priority="307" operator="between">
      <formula>0.000001</formula>
      <formula>1</formula>
    </cfRule>
  </conditionalFormatting>
  <conditionalFormatting sqref="C28">
    <cfRule type="cellIs" dxfId="299" priority="306" operator="between">
      <formula>0.00000001</formula>
      <formula>1</formula>
    </cfRule>
  </conditionalFormatting>
  <conditionalFormatting sqref="I28">
    <cfRule type="cellIs" dxfId="298" priority="303" operator="between">
      <formula>0.000001</formula>
      <formula>1</formula>
    </cfRule>
  </conditionalFormatting>
  <conditionalFormatting sqref="C28">
    <cfRule type="cellIs" dxfId="297" priority="304" operator="between">
      <formula>0.00000001</formula>
      <formula>1</formula>
    </cfRule>
  </conditionalFormatting>
  <conditionalFormatting sqref="C28">
    <cfRule type="cellIs" dxfId="296" priority="302" operator="between">
      <formula>0.00000001</formula>
      <formula>1</formula>
    </cfRule>
  </conditionalFormatting>
  <conditionalFormatting sqref="I28">
    <cfRule type="cellIs" dxfId="295" priority="301" operator="between">
      <formula>0.000001</formula>
      <formula>1</formula>
    </cfRule>
  </conditionalFormatting>
  <conditionalFormatting sqref="C28">
    <cfRule type="cellIs" dxfId="294" priority="299" operator="between">
      <formula>0.00000001</formula>
      <formula>1</formula>
    </cfRule>
  </conditionalFormatting>
  <conditionalFormatting sqref="C28">
    <cfRule type="cellIs" dxfId="293" priority="297" operator="between">
      <formula>0.00000001</formula>
      <formula>1</formula>
    </cfRule>
  </conditionalFormatting>
  <conditionalFormatting sqref="C28">
    <cfRule type="cellIs" dxfId="292" priority="294" operator="between">
      <formula>0.00000001</formula>
      <formula>1</formula>
    </cfRule>
  </conditionalFormatting>
  <conditionalFormatting sqref="C28">
    <cfRule type="cellIs" dxfId="291" priority="291" operator="between">
      <formula>0.00000001</formula>
      <formula>1</formula>
    </cfRule>
  </conditionalFormatting>
  <conditionalFormatting sqref="C28">
    <cfRule type="cellIs" dxfId="290" priority="289" operator="between">
      <formula>0.00000001</formula>
      <formula>1</formula>
    </cfRule>
  </conditionalFormatting>
  <conditionalFormatting sqref="C28">
    <cfRule type="cellIs" dxfId="289" priority="288" operator="between">
      <formula>0.00000001</formula>
      <formula>1</formula>
    </cfRule>
  </conditionalFormatting>
  <conditionalFormatting sqref="C28">
    <cfRule type="cellIs" dxfId="288" priority="285" operator="between">
      <formula>0.00000001</formula>
      <formula>1</formula>
    </cfRule>
  </conditionalFormatting>
  <conditionalFormatting sqref="C28">
    <cfRule type="cellIs" dxfId="287" priority="35" operator="between">
      <formula>0.00000001</formula>
      <formula>1</formula>
    </cfRule>
  </conditionalFormatting>
  <conditionalFormatting sqref="C28">
    <cfRule type="cellIs" dxfId="286" priority="40" operator="between">
      <formula>0.00000001</formula>
      <formula>1</formula>
    </cfRule>
  </conditionalFormatting>
  <conditionalFormatting sqref="C28">
    <cfRule type="cellIs" dxfId="285" priority="245" operator="between">
      <formula>0.00000001</formula>
      <formula>1</formula>
    </cfRule>
  </conditionalFormatting>
  <conditionalFormatting sqref="C28">
    <cfRule type="cellIs" dxfId="284" priority="246" operator="between">
      <formula>0.00000001</formula>
      <formula>1</formula>
    </cfRule>
  </conditionalFormatting>
  <conditionalFormatting sqref="C28">
    <cfRule type="cellIs" dxfId="283" priority="282" operator="between">
      <formula>0.00000001</formula>
      <formula>1</formula>
    </cfRule>
  </conditionalFormatting>
  <conditionalFormatting sqref="C28">
    <cfRule type="cellIs" dxfId="282" priority="244" operator="between">
      <formula>0.00000001</formula>
      <formula>1</formula>
    </cfRule>
  </conditionalFormatting>
  <conditionalFormatting sqref="C28">
    <cfRule type="cellIs" dxfId="281" priority="243" operator="between">
      <formula>0.00000001</formula>
      <formula>1</formula>
    </cfRule>
  </conditionalFormatting>
  <conditionalFormatting sqref="C28">
    <cfRule type="cellIs" dxfId="280" priority="241" operator="between">
      <formula>0.00000001</formula>
      <formula>1</formula>
    </cfRule>
  </conditionalFormatting>
  <conditionalFormatting sqref="C28">
    <cfRule type="cellIs" dxfId="279" priority="239" operator="between">
      <formula>0.00000001</formula>
      <formula>1</formula>
    </cfRule>
  </conditionalFormatting>
  <conditionalFormatting sqref="C28">
    <cfRule type="cellIs" dxfId="278" priority="281" operator="between">
      <formula>0.00000001</formula>
      <formula>1</formula>
    </cfRule>
  </conditionalFormatting>
  <conditionalFormatting sqref="E28">
    <cfRule type="cellIs" dxfId="277" priority="280" operator="between">
      <formula>0.00000001</formula>
      <formula>1</formula>
    </cfRule>
  </conditionalFormatting>
  <conditionalFormatting sqref="C28">
    <cfRule type="cellIs" dxfId="276" priority="284" operator="between">
      <formula>0.00000001</formula>
      <formula>1</formula>
    </cfRule>
  </conditionalFormatting>
  <conditionalFormatting sqref="C28">
    <cfRule type="cellIs" dxfId="275" priority="283" operator="between">
      <formula>0.00000001</formula>
      <formula>1</formula>
    </cfRule>
  </conditionalFormatting>
  <conditionalFormatting sqref="I28">
    <cfRule type="cellIs" dxfId="274" priority="279" operator="between">
      <formula>0.000001</formula>
      <formula>1</formula>
    </cfRule>
  </conditionalFormatting>
  <conditionalFormatting sqref="I28">
    <cfRule type="cellIs" dxfId="273" priority="278" operator="between">
      <formula>0.000001</formula>
      <formula>1</formula>
    </cfRule>
  </conditionalFormatting>
  <conditionalFormatting sqref="C28">
    <cfRule type="cellIs" dxfId="272" priority="277" operator="between">
      <formula>0.00000001</formula>
      <formula>1</formula>
    </cfRule>
  </conditionalFormatting>
  <conditionalFormatting sqref="I28">
    <cfRule type="cellIs" dxfId="271" priority="276" operator="between">
      <formula>0.000001</formula>
      <formula>1</formula>
    </cfRule>
  </conditionalFormatting>
  <conditionalFormatting sqref="C28">
    <cfRule type="cellIs" dxfId="270" priority="275" operator="between">
      <formula>0.00000001</formula>
      <formula>1</formula>
    </cfRule>
  </conditionalFormatting>
  <conditionalFormatting sqref="I28">
    <cfRule type="cellIs" dxfId="269" priority="274" operator="between">
      <formula>0.000001</formula>
      <formula>1</formula>
    </cfRule>
  </conditionalFormatting>
  <conditionalFormatting sqref="C28">
    <cfRule type="cellIs" dxfId="268" priority="273" operator="between">
      <formula>0.00000001</formula>
      <formula>1</formula>
    </cfRule>
  </conditionalFormatting>
  <conditionalFormatting sqref="I28">
    <cfRule type="cellIs" dxfId="267" priority="272" operator="between">
      <formula>0.000001</formula>
      <formula>1</formula>
    </cfRule>
  </conditionalFormatting>
  <conditionalFormatting sqref="I28">
    <cfRule type="cellIs" dxfId="266" priority="270" operator="between">
      <formula>0.000001</formula>
      <formula>1</formula>
    </cfRule>
  </conditionalFormatting>
  <conditionalFormatting sqref="C28">
    <cfRule type="cellIs" dxfId="265" priority="271" operator="between">
      <formula>0.00000001</formula>
      <formula>1</formula>
    </cfRule>
  </conditionalFormatting>
  <conditionalFormatting sqref="G28">
    <cfRule type="cellIs" dxfId="264" priority="269" operator="between">
      <formula>0.00000001</formula>
      <formula>1</formula>
    </cfRule>
  </conditionalFormatting>
  <conditionalFormatting sqref="C28">
    <cfRule type="cellIs" dxfId="263" priority="232" operator="between">
      <formula>0.00000001</formula>
      <formula>1</formula>
    </cfRule>
  </conditionalFormatting>
  <conditionalFormatting sqref="C28">
    <cfRule type="cellIs" dxfId="262" priority="231" operator="between">
      <formula>0.00000001</formula>
      <formula>1</formula>
    </cfRule>
  </conditionalFormatting>
  <conditionalFormatting sqref="C28">
    <cfRule type="cellIs" dxfId="261" priority="268" operator="between">
      <formula>0.00000001</formula>
      <formula>1</formula>
    </cfRule>
  </conditionalFormatting>
  <conditionalFormatting sqref="I28">
    <cfRule type="cellIs" dxfId="260" priority="267" operator="between">
      <formula>0.000001</formula>
      <formula>1</formula>
    </cfRule>
  </conditionalFormatting>
  <conditionalFormatting sqref="C28">
    <cfRule type="cellIs" dxfId="259" priority="266" operator="between">
      <formula>0.00000001</formula>
      <formula>1</formula>
    </cfRule>
  </conditionalFormatting>
  <conditionalFormatting sqref="I28">
    <cfRule type="cellIs" dxfId="258" priority="265" operator="between">
      <formula>0.000001</formula>
      <formula>1</formula>
    </cfRule>
  </conditionalFormatting>
  <conditionalFormatting sqref="I28">
    <cfRule type="cellIs" dxfId="257" priority="263" operator="between">
      <formula>0.000001</formula>
      <formula>1</formula>
    </cfRule>
  </conditionalFormatting>
  <conditionalFormatting sqref="C28">
    <cfRule type="cellIs" dxfId="256" priority="264" operator="between">
      <formula>0.00000001</formula>
      <formula>1</formula>
    </cfRule>
  </conditionalFormatting>
  <conditionalFormatting sqref="I28">
    <cfRule type="cellIs" dxfId="255" priority="261" operator="between">
      <formula>0.000001</formula>
      <formula>1</formula>
    </cfRule>
  </conditionalFormatting>
  <conditionalFormatting sqref="C28">
    <cfRule type="cellIs" dxfId="254" priority="262" operator="between">
      <formula>0.00000001</formula>
      <formula>1</formula>
    </cfRule>
  </conditionalFormatting>
  <conditionalFormatting sqref="C28">
    <cfRule type="cellIs" dxfId="253" priority="260" operator="between">
      <formula>0.00000001</formula>
      <formula>1</formula>
    </cfRule>
  </conditionalFormatting>
  <conditionalFormatting sqref="I28">
    <cfRule type="cellIs" dxfId="252" priority="259" operator="between">
      <formula>0.000001</formula>
      <formula>1</formula>
    </cfRule>
  </conditionalFormatting>
  <conditionalFormatting sqref="I28">
    <cfRule type="cellIs" dxfId="251" priority="257" operator="between">
      <formula>0.000001</formula>
      <formula>1</formula>
    </cfRule>
  </conditionalFormatting>
  <conditionalFormatting sqref="C28">
    <cfRule type="cellIs" dxfId="250" priority="258" operator="between">
      <formula>0.00000001</formula>
      <formula>1</formula>
    </cfRule>
  </conditionalFormatting>
  <conditionalFormatting sqref="I28">
    <cfRule type="cellIs" dxfId="249" priority="255" operator="between">
      <formula>0.000001</formula>
      <formula>1</formula>
    </cfRule>
  </conditionalFormatting>
  <conditionalFormatting sqref="C28">
    <cfRule type="cellIs" dxfId="248" priority="256" operator="between">
      <formula>0.00000001</formula>
      <formula>1</formula>
    </cfRule>
  </conditionalFormatting>
  <conditionalFormatting sqref="C28">
    <cfRule type="cellIs" dxfId="247" priority="254" operator="between">
      <formula>0.00000001</formula>
      <formula>1</formula>
    </cfRule>
  </conditionalFormatting>
  <conditionalFormatting sqref="I28">
    <cfRule type="cellIs" dxfId="246" priority="253" operator="between">
      <formula>0.000001</formula>
      <formula>1</formula>
    </cfRule>
  </conditionalFormatting>
  <conditionalFormatting sqref="C28">
    <cfRule type="cellIs" dxfId="245" priority="251" operator="between">
      <formula>0.00000001</formula>
      <formula>1</formula>
    </cfRule>
  </conditionalFormatting>
  <conditionalFormatting sqref="C28">
    <cfRule type="cellIs" dxfId="244" priority="252" operator="between">
      <formula>0.00000001</formula>
      <formula>1</formula>
    </cfRule>
  </conditionalFormatting>
  <conditionalFormatting sqref="C28">
    <cfRule type="cellIs" dxfId="243" priority="226" operator="between">
      <formula>0.00000001</formula>
      <formula>1</formula>
    </cfRule>
  </conditionalFormatting>
  <conditionalFormatting sqref="C28">
    <cfRule type="cellIs" dxfId="242" priority="227" operator="between">
      <formula>0.00000001</formula>
      <formula>1</formula>
    </cfRule>
  </conditionalFormatting>
  <conditionalFormatting sqref="C28">
    <cfRule type="cellIs" dxfId="241" priority="230" operator="between">
      <formula>0.00000001</formula>
      <formula>1</formula>
    </cfRule>
  </conditionalFormatting>
  <conditionalFormatting sqref="C28">
    <cfRule type="cellIs" dxfId="240" priority="250" operator="between">
      <formula>0.00000001</formula>
      <formula>1</formula>
    </cfRule>
  </conditionalFormatting>
  <conditionalFormatting sqref="I28">
    <cfRule type="cellIs" dxfId="239" priority="249" operator="between">
      <formula>0.000001</formula>
      <formula>1</formula>
    </cfRule>
  </conditionalFormatting>
  <conditionalFormatting sqref="G28">
    <cfRule type="cellIs" dxfId="238" priority="248" operator="between">
      <formula>0.00000001</formula>
      <formula>1</formula>
    </cfRule>
  </conditionalFormatting>
  <conditionalFormatting sqref="C28">
    <cfRule type="cellIs" dxfId="237" priority="229" operator="between">
      <formula>0.00000001</formula>
      <formula>1</formula>
    </cfRule>
  </conditionalFormatting>
  <conditionalFormatting sqref="C28">
    <cfRule type="cellIs" dxfId="236" priority="247" operator="between">
      <formula>0.00000001</formula>
      <formula>1</formula>
    </cfRule>
  </conditionalFormatting>
  <conditionalFormatting sqref="I28">
    <cfRule type="cellIs" dxfId="235" priority="242" operator="between">
      <formula>0.000001</formula>
      <formula>1</formula>
    </cfRule>
  </conditionalFormatting>
  <conditionalFormatting sqref="I28">
    <cfRule type="cellIs" dxfId="234" priority="240" operator="between">
      <formula>0.000001</formula>
      <formula>1</formula>
    </cfRule>
  </conditionalFormatting>
  <conditionalFormatting sqref="I28">
    <cfRule type="cellIs" dxfId="233" priority="238" operator="between">
      <formula>0.000001</formula>
      <formula>1</formula>
    </cfRule>
  </conditionalFormatting>
  <conditionalFormatting sqref="I28">
    <cfRule type="cellIs" dxfId="232" priority="236" operator="between">
      <formula>0.000001</formula>
      <formula>1</formula>
    </cfRule>
  </conditionalFormatting>
  <conditionalFormatting sqref="C28">
    <cfRule type="cellIs" dxfId="231" priority="237" operator="between">
      <formula>0.00000001</formula>
      <formula>1</formula>
    </cfRule>
  </conditionalFormatting>
  <conditionalFormatting sqref="C28">
    <cfRule type="cellIs" dxfId="230" priority="235" operator="between">
      <formula>0.00000001</formula>
      <formula>1</formula>
    </cfRule>
  </conditionalFormatting>
  <conditionalFormatting sqref="I28">
    <cfRule type="cellIs" dxfId="229" priority="234" operator="between">
      <formula>0.000001</formula>
      <formula>1</formula>
    </cfRule>
  </conditionalFormatting>
  <conditionalFormatting sqref="C28">
    <cfRule type="cellIs" dxfId="228" priority="233" operator="between">
      <formula>0.00000001</formula>
      <formula>1</formula>
    </cfRule>
  </conditionalFormatting>
  <conditionalFormatting sqref="C28">
    <cfRule type="cellIs" dxfId="227" priority="228" operator="between">
      <formula>0.00000001</formula>
      <formula>1</formula>
    </cfRule>
  </conditionalFormatting>
  <conditionalFormatting sqref="C28">
    <cfRule type="cellIs" dxfId="226" priority="225" operator="between">
      <formula>0.00000001</formula>
      <formula>1</formula>
    </cfRule>
  </conditionalFormatting>
  <conditionalFormatting sqref="I28">
    <cfRule type="cellIs" dxfId="225" priority="224" operator="between">
      <formula>0.000001</formula>
      <formula>1</formula>
    </cfRule>
  </conditionalFormatting>
  <conditionalFormatting sqref="C28">
    <cfRule type="cellIs" dxfId="224" priority="223" operator="between">
      <formula>0.00000001</formula>
      <formula>1</formula>
    </cfRule>
  </conditionalFormatting>
  <conditionalFormatting sqref="I28">
    <cfRule type="cellIs" dxfId="223" priority="222" operator="between">
      <formula>0.000001</formula>
      <formula>1</formula>
    </cfRule>
  </conditionalFormatting>
  <conditionalFormatting sqref="I28">
    <cfRule type="cellIs" dxfId="222" priority="214" operator="between">
      <formula>0.000001</formula>
      <formula>1</formula>
    </cfRule>
  </conditionalFormatting>
  <conditionalFormatting sqref="I28">
    <cfRule type="cellIs" dxfId="221" priority="220" operator="between">
      <formula>0.000001</formula>
      <formula>1</formula>
    </cfRule>
  </conditionalFormatting>
  <conditionalFormatting sqref="C28">
    <cfRule type="cellIs" dxfId="220" priority="221" operator="between">
      <formula>0.00000001</formula>
      <formula>1</formula>
    </cfRule>
  </conditionalFormatting>
  <conditionalFormatting sqref="I28">
    <cfRule type="cellIs" dxfId="219" priority="218" operator="between">
      <formula>0.000001</formula>
      <formula>1</formula>
    </cfRule>
  </conditionalFormatting>
  <conditionalFormatting sqref="C28">
    <cfRule type="cellIs" dxfId="218" priority="219" operator="between">
      <formula>0.00000001</formula>
      <formula>1</formula>
    </cfRule>
  </conditionalFormatting>
  <conditionalFormatting sqref="C28">
    <cfRule type="cellIs" dxfId="217" priority="217" operator="between">
      <formula>0.00000001</formula>
      <formula>1</formula>
    </cfRule>
  </conditionalFormatting>
  <conditionalFormatting sqref="I28">
    <cfRule type="cellIs" dxfId="216" priority="216" operator="between">
      <formula>0.000001</formula>
      <formula>1</formula>
    </cfRule>
  </conditionalFormatting>
  <conditionalFormatting sqref="C28">
    <cfRule type="cellIs" dxfId="215" priority="215" operator="between">
      <formula>0.00000001</formula>
      <formula>1</formula>
    </cfRule>
  </conditionalFormatting>
  <conditionalFormatting sqref="C28">
    <cfRule type="cellIs" dxfId="214" priority="208" operator="between">
      <formula>0.00000001</formula>
      <formula>1</formula>
    </cfRule>
  </conditionalFormatting>
  <conditionalFormatting sqref="C28">
    <cfRule type="cellIs" dxfId="213" priority="181" operator="between">
      <formula>0.00000001</formula>
      <formula>1</formula>
    </cfRule>
  </conditionalFormatting>
  <conditionalFormatting sqref="C28">
    <cfRule type="cellIs" dxfId="212" priority="182" operator="between">
      <formula>0.00000001</formula>
      <formula>1</formula>
    </cfRule>
  </conditionalFormatting>
  <conditionalFormatting sqref="H28">
    <cfRule type="cellIs" dxfId="211" priority="207" operator="between">
      <formula>0.000001</formula>
      <formula>1</formula>
    </cfRule>
  </conditionalFormatting>
  <conditionalFormatting sqref="C28">
    <cfRule type="cellIs" dxfId="210" priority="205" operator="between">
      <formula>0.00000001</formula>
      <formula>1</formula>
    </cfRule>
  </conditionalFormatting>
  <conditionalFormatting sqref="C28">
    <cfRule type="cellIs" dxfId="209" priority="206" operator="between">
      <formula>0.00000001</formula>
      <formula>1</formula>
    </cfRule>
  </conditionalFormatting>
  <conditionalFormatting sqref="C28">
    <cfRule type="cellIs" dxfId="208" priority="204" operator="between">
      <formula>0.00000001</formula>
      <formula>1</formula>
    </cfRule>
  </conditionalFormatting>
  <conditionalFormatting sqref="C28">
    <cfRule type="cellIs" dxfId="207" priority="203" operator="between">
      <formula>0.00000001</formula>
      <formula>1</formula>
    </cfRule>
  </conditionalFormatting>
  <conditionalFormatting sqref="C28">
    <cfRule type="cellIs" dxfId="206" priority="198" operator="between">
      <formula>0.00000001</formula>
      <formula>1</formula>
    </cfRule>
  </conditionalFormatting>
  <conditionalFormatting sqref="C28">
    <cfRule type="cellIs" dxfId="205" priority="190" operator="between">
      <formula>0.00000001</formula>
      <formula>1</formula>
    </cfRule>
  </conditionalFormatting>
  <conditionalFormatting sqref="C28">
    <cfRule type="cellIs" dxfId="204" priority="202" operator="between">
      <formula>0.00000001</formula>
      <formula>1</formula>
    </cfRule>
  </conditionalFormatting>
  <conditionalFormatting sqref="C28">
    <cfRule type="cellIs" dxfId="203" priority="201" operator="between">
      <formula>0.00000001</formula>
      <formula>1</formula>
    </cfRule>
  </conditionalFormatting>
  <conditionalFormatting sqref="C28">
    <cfRule type="cellIs" dxfId="202" priority="200" operator="between">
      <formula>0.00000001</formula>
      <formula>1</formula>
    </cfRule>
  </conditionalFormatting>
  <conditionalFormatting sqref="C28">
    <cfRule type="cellIs" dxfId="201" priority="199" operator="between">
      <formula>0.00000001</formula>
      <formula>1</formula>
    </cfRule>
  </conditionalFormatting>
  <conditionalFormatting sqref="C28">
    <cfRule type="cellIs" dxfId="200" priority="139" operator="between">
      <formula>0.00000001</formula>
      <formula>1</formula>
    </cfRule>
  </conditionalFormatting>
  <conditionalFormatting sqref="C28">
    <cfRule type="cellIs" dxfId="199" priority="141" operator="between">
      <formula>0.00000001</formula>
      <formula>1</formula>
    </cfRule>
  </conditionalFormatting>
  <conditionalFormatting sqref="I28">
    <cfRule type="cellIs" dxfId="198" priority="136" operator="between">
      <formula>0.000001</formula>
      <formula>1</formula>
    </cfRule>
  </conditionalFormatting>
  <conditionalFormatting sqref="C28">
    <cfRule type="cellIs" dxfId="197" priority="135" operator="between">
      <formula>0.00000001</formula>
      <formula>1</formula>
    </cfRule>
  </conditionalFormatting>
  <conditionalFormatting sqref="I28">
    <cfRule type="cellIs" dxfId="196" priority="134" operator="between">
      <formula>0.000001</formula>
      <formula>1</formula>
    </cfRule>
  </conditionalFormatting>
  <conditionalFormatting sqref="C28">
    <cfRule type="cellIs" dxfId="195" priority="133" operator="between">
      <formula>0.00000001</formula>
      <formula>1</formula>
    </cfRule>
  </conditionalFormatting>
  <conditionalFormatting sqref="I28">
    <cfRule type="cellIs" dxfId="194" priority="132" operator="between">
      <formula>0.000001</formula>
      <formula>1</formula>
    </cfRule>
  </conditionalFormatting>
  <conditionalFormatting sqref="C28">
    <cfRule type="cellIs" dxfId="193" priority="131" operator="between">
      <formula>0.00000001</formula>
      <formula>1</formula>
    </cfRule>
  </conditionalFormatting>
  <conditionalFormatting sqref="I28">
    <cfRule type="cellIs" dxfId="192" priority="130" operator="between">
      <formula>0.000001</formula>
      <formula>1</formula>
    </cfRule>
  </conditionalFormatting>
  <conditionalFormatting sqref="C28">
    <cfRule type="cellIs" dxfId="191" priority="129" operator="between">
      <formula>0.00000001</formula>
      <formula>1</formula>
    </cfRule>
  </conditionalFormatting>
  <conditionalFormatting sqref="I28">
    <cfRule type="cellIs" dxfId="190" priority="197" operator="between">
      <formula>0.000001</formula>
      <formula>1</formula>
    </cfRule>
  </conditionalFormatting>
  <conditionalFormatting sqref="C28">
    <cfRule type="cellIs" dxfId="189" priority="196" operator="between">
      <formula>0.00000001</formula>
      <formula>1</formula>
    </cfRule>
  </conditionalFormatting>
  <conditionalFormatting sqref="I28">
    <cfRule type="cellIs" dxfId="188" priority="195" operator="between">
      <formula>0.000001</formula>
      <formula>1</formula>
    </cfRule>
  </conditionalFormatting>
  <conditionalFormatting sqref="I28">
    <cfRule type="cellIs" dxfId="187" priority="187" operator="between">
      <formula>0.000001</formula>
      <formula>1</formula>
    </cfRule>
  </conditionalFormatting>
  <conditionalFormatting sqref="I28">
    <cfRule type="cellIs" dxfId="186" priority="193" operator="between">
      <formula>0.000001</formula>
      <formula>1</formula>
    </cfRule>
  </conditionalFormatting>
  <conditionalFormatting sqref="C28">
    <cfRule type="cellIs" dxfId="185" priority="194" operator="between">
      <formula>0.00000001</formula>
      <formula>1</formula>
    </cfRule>
  </conditionalFormatting>
  <conditionalFormatting sqref="I28">
    <cfRule type="cellIs" dxfId="184" priority="191" operator="between">
      <formula>0.000001</formula>
      <formula>1</formula>
    </cfRule>
  </conditionalFormatting>
  <conditionalFormatting sqref="C28">
    <cfRule type="cellIs" dxfId="183" priority="192" operator="between">
      <formula>0.00000001</formula>
      <formula>1</formula>
    </cfRule>
  </conditionalFormatting>
  <conditionalFormatting sqref="I28">
    <cfRule type="cellIs" dxfId="182" priority="189" operator="between">
      <formula>0.000001</formula>
      <formula>1</formula>
    </cfRule>
  </conditionalFormatting>
  <conditionalFormatting sqref="C28">
    <cfRule type="cellIs" dxfId="181" priority="188" operator="between">
      <formula>0.00000001</formula>
      <formula>1</formula>
    </cfRule>
  </conditionalFormatting>
  <conditionalFormatting sqref="I28">
    <cfRule type="cellIs" dxfId="180" priority="185" operator="between">
      <formula>0.000001</formula>
      <formula>1</formula>
    </cfRule>
  </conditionalFormatting>
  <conditionalFormatting sqref="C28">
    <cfRule type="cellIs" dxfId="179" priority="186" operator="between">
      <formula>0.00000001</formula>
      <formula>1</formula>
    </cfRule>
  </conditionalFormatting>
  <conditionalFormatting sqref="C28">
    <cfRule type="cellIs" dxfId="178" priority="184" operator="between">
      <formula>0.00000001</formula>
      <formula>1</formula>
    </cfRule>
  </conditionalFormatting>
  <conditionalFormatting sqref="I28">
    <cfRule type="cellIs" dxfId="177" priority="183" operator="between">
      <formula>0.000001</formula>
      <formula>1</formula>
    </cfRule>
  </conditionalFormatting>
  <conditionalFormatting sqref="C28">
    <cfRule type="cellIs" dxfId="176" priority="116" operator="between">
      <formula>0.00000001</formula>
      <formula>1</formula>
    </cfRule>
  </conditionalFormatting>
  <conditionalFormatting sqref="C28">
    <cfRule type="cellIs" dxfId="175" priority="115" operator="between">
      <formula>0.00000001</formula>
      <formula>1</formula>
    </cfRule>
  </conditionalFormatting>
  <conditionalFormatting sqref="H28">
    <cfRule type="cellIs" dxfId="174" priority="180" operator="between">
      <formula>0.000001</formula>
      <formula>1</formula>
    </cfRule>
  </conditionalFormatting>
  <conditionalFormatting sqref="C28">
    <cfRule type="cellIs" dxfId="173" priority="167" operator="between">
      <formula>0.00000001</formula>
      <formula>1</formula>
    </cfRule>
  </conditionalFormatting>
  <conditionalFormatting sqref="C28">
    <cfRule type="cellIs" dxfId="172" priority="178" operator="between">
      <formula>0.00000001</formula>
      <formula>1</formula>
    </cfRule>
  </conditionalFormatting>
  <conditionalFormatting sqref="C28">
    <cfRule type="cellIs" dxfId="171" priority="176" operator="between">
      <formula>0.00000001</formula>
      <formula>1</formula>
    </cfRule>
  </conditionalFormatting>
  <conditionalFormatting sqref="C28">
    <cfRule type="cellIs" dxfId="170" priority="174" operator="between">
      <formula>0.00000001</formula>
      <formula>1</formula>
    </cfRule>
  </conditionalFormatting>
  <conditionalFormatting sqref="C28">
    <cfRule type="cellIs" dxfId="169" priority="179" operator="between">
      <formula>0.00000001</formula>
      <formula>1</formula>
    </cfRule>
  </conditionalFormatting>
  <conditionalFormatting sqref="C28">
    <cfRule type="cellIs" dxfId="168" priority="177" operator="between">
      <formula>0.00000001</formula>
      <formula>1</formula>
    </cfRule>
  </conditionalFormatting>
  <conditionalFormatting sqref="C28">
    <cfRule type="cellIs" dxfId="167" priority="175" operator="between">
      <formula>0.00000001</formula>
      <formula>1</formula>
    </cfRule>
  </conditionalFormatting>
  <conditionalFormatting sqref="C28">
    <cfRule type="cellIs" dxfId="166" priority="173" operator="between">
      <formula>0.00000001</formula>
      <formula>1</formula>
    </cfRule>
  </conditionalFormatting>
  <conditionalFormatting sqref="C28">
    <cfRule type="cellIs" dxfId="165" priority="172" operator="between">
      <formula>0.00000001</formula>
      <formula>1</formula>
    </cfRule>
  </conditionalFormatting>
  <conditionalFormatting sqref="C28">
    <cfRule type="cellIs" dxfId="164" priority="171" operator="between">
      <formula>0.00000001</formula>
      <formula>1</formula>
    </cfRule>
  </conditionalFormatting>
  <conditionalFormatting sqref="I28">
    <cfRule type="cellIs" dxfId="163" priority="170" operator="between">
      <formula>0.000001</formula>
      <formula>1</formula>
    </cfRule>
  </conditionalFormatting>
  <conditionalFormatting sqref="C28">
    <cfRule type="cellIs" dxfId="162" priority="169" operator="between">
      <formula>0.00000001</formula>
      <formula>1</formula>
    </cfRule>
  </conditionalFormatting>
  <conditionalFormatting sqref="I28">
    <cfRule type="cellIs" dxfId="161" priority="168" operator="between">
      <formula>0.000001</formula>
      <formula>1</formula>
    </cfRule>
  </conditionalFormatting>
  <conditionalFormatting sqref="I28">
    <cfRule type="cellIs" dxfId="160" priority="160" operator="between">
      <formula>0.000001</formula>
      <formula>1</formula>
    </cfRule>
  </conditionalFormatting>
  <conditionalFormatting sqref="I28">
    <cfRule type="cellIs" dxfId="159" priority="166" operator="between">
      <formula>0.000001</formula>
      <formula>1</formula>
    </cfRule>
  </conditionalFormatting>
  <conditionalFormatting sqref="I28">
    <cfRule type="cellIs" dxfId="158" priority="164" operator="between">
      <formula>0.000001</formula>
      <formula>1</formula>
    </cfRule>
  </conditionalFormatting>
  <conditionalFormatting sqref="C28">
    <cfRule type="cellIs" dxfId="157" priority="165" operator="between">
      <formula>0.00000001</formula>
      <formula>1</formula>
    </cfRule>
  </conditionalFormatting>
  <conditionalFormatting sqref="C28">
    <cfRule type="cellIs" dxfId="156" priority="163" operator="between">
      <formula>0.00000001</formula>
      <formula>1</formula>
    </cfRule>
  </conditionalFormatting>
  <conditionalFormatting sqref="I28">
    <cfRule type="cellIs" dxfId="155" priority="162" operator="between">
      <formula>0.000001</formula>
      <formula>1</formula>
    </cfRule>
  </conditionalFormatting>
  <conditionalFormatting sqref="C28">
    <cfRule type="cellIs" dxfId="154" priority="161" operator="between">
      <formula>0.00000001</formula>
      <formula>1</formula>
    </cfRule>
  </conditionalFormatting>
  <conditionalFormatting sqref="I28">
    <cfRule type="cellIs" dxfId="153" priority="158" operator="between">
      <formula>0.000001</formula>
      <formula>1</formula>
    </cfRule>
  </conditionalFormatting>
  <conditionalFormatting sqref="C28">
    <cfRule type="cellIs" dxfId="152" priority="159" operator="between">
      <formula>0.00000001</formula>
      <formula>1</formula>
    </cfRule>
  </conditionalFormatting>
  <conditionalFormatting sqref="C28">
    <cfRule type="cellIs" dxfId="151" priority="157" operator="between">
      <formula>0.00000001</formula>
      <formula>1</formula>
    </cfRule>
  </conditionalFormatting>
  <conditionalFormatting sqref="I28">
    <cfRule type="cellIs" dxfId="150" priority="156" operator="between">
      <formula>0.000001</formula>
      <formula>1</formula>
    </cfRule>
  </conditionalFormatting>
  <conditionalFormatting sqref="C28">
    <cfRule type="cellIs" dxfId="149" priority="154" operator="between">
      <formula>0.00000001</formula>
      <formula>1</formula>
    </cfRule>
  </conditionalFormatting>
  <conditionalFormatting sqref="C28">
    <cfRule type="cellIs" dxfId="148" priority="31" operator="between">
      <formula>0.00000001</formula>
      <formula>1</formula>
    </cfRule>
  </conditionalFormatting>
  <conditionalFormatting sqref="C28">
    <cfRule type="cellIs" dxfId="147" priority="29" operator="between">
      <formula>0.00000001</formula>
      <formula>1</formula>
    </cfRule>
  </conditionalFormatting>
  <conditionalFormatting sqref="C28">
    <cfRule type="cellIs" dxfId="146" priority="25" operator="between">
      <formula>0.00000001</formula>
      <formula>1</formula>
    </cfRule>
  </conditionalFormatting>
  <conditionalFormatting sqref="C28">
    <cfRule type="cellIs" dxfId="145" priority="22" operator="between">
      <formula>0.00000001</formula>
      <formula>1</formula>
    </cfRule>
  </conditionalFormatting>
  <conditionalFormatting sqref="C28">
    <cfRule type="cellIs" dxfId="144" priority="24" operator="between">
      <formula>0.00000001</formula>
      <formula>1</formula>
    </cfRule>
  </conditionalFormatting>
  <conditionalFormatting sqref="C28">
    <cfRule type="cellIs" dxfId="143" priority="88" operator="between">
      <formula>0.00000001</formula>
      <formula>1</formula>
    </cfRule>
  </conditionalFormatting>
  <conditionalFormatting sqref="C28">
    <cfRule type="cellIs" dxfId="142" priority="121" operator="between">
      <formula>0.00000001</formula>
      <formula>1</formula>
    </cfRule>
  </conditionalFormatting>
  <conditionalFormatting sqref="C28">
    <cfRule type="cellIs" dxfId="141" priority="124" operator="between">
      <formula>0.00000001</formula>
      <formula>1</formula>
    </cfRule>
  </conditionalFormatting>
  <conditionalFormatting sqref="C28">
    <cfRule type="cellIs" dxfId="140" priority="122" operator="between">
      <formula>0.00000001</formula>
      <formula>1</formula>
    </cfRule>
  </conditionalFormatting>
  <conditionalFormatting sqref="C28">
    <cfRule type="cellIs" dxfId="139" priority="152" operator="between">
      <formula>0.00000001</formula>
      <formula>1</formula>
    </cfRule>
  </conditionalFormatting>
  <conditionalFormatting sqref="C28">
    <cfRule type="cellIs" dxfId="138" priority="150" operator="between">
      <formula>0.00000001</formula>
      <formula>1</formula>
    </cfRule>
  </conditionalFormatting>
  <conditionalFormatting sqref="C28">
    <cfRule type="cellIs" dxfId="137" priority="148" operator="between">
      <formula>0.00000001</formula>
      <formula>1</formula>
    </cfRule>
  </conditionalFormatting>
  <conditionalFormatting sqref="C28">
    <cfRule type="cellIs" dxfId="136" priority="127" operator="between">
      <formula>0.00000001</formula>
      <formula>1</formula>
    </cfRule>
  </conditionalFormatting>
  <conditionalFormatting sqref="C28">
    <cfRule type="cellIs" dxfId="135" priority="125" operator="between">
      <formula>0.00000001</formula>
      <formula>1</formula>
    </cfRule>
  </conditionalFormatting>
  <conditionalFormatting sqref="C28">
    <cfRule type="cellIs" dxfId="134" priority="119" operator="between">
      <formula>0.00000001</formula>
      <formula>1</formula>
    </cfRule>
  </conditionalFormatting>
  <conditionalFormatting sqref="C28">
    <cfRule type="cellIs" dxfId="133" priority="153" operator="between">
      <formula>0.00000001</formula>
      <formula>1</formula>
    </cfRule>
  </conditionalFormatting>
  <conditionalFormatting sqref="C28">
    <cfRule type="cellIs" dxfId="132" priority="151" operator="between">
      <formula>0.00000001</formula>
      <formula>1</formula>
    </cfRule>
  </conditionalFormatting>
  <conditionalFormatting sqref="C28">
    <cfRule type="cellIs" dxfId="131" priority="149" operator="between">
      <formula>0.00000001</formula>
      <formula>1</formula>
    </cfRule>
  </conditionalFormatting>
  <conditionalFormatting sqref="C28">
    <cfRule type="cellIs" dxfId="130" priority="147" operator="between">
      <formula>0.00000001</formula>
      <formula>1</formula>
    </cfRule>
  </conditionalFormatting>
  <conditionalFormatting sqref="C28">
    <cfRule type="cellIs" dxfId="129" priority="146" operator="between">
      <formula>0.00000001</formula>
      <formula>1</formula>
    </cfRule>
  </conditionalFormatting>
  <conditionalFormatting sqref="C28">
    <cfRule type="cellIs" dxfId="128" priority="145" operator="between">
      <formula>0.00000001</formula>
      <formula>1</formula>
    </cfRule>
  </conditionalFormatting>
  <conditionalFormatting sqref="I28">
    <cfRule type="cellIs" dxfId="127" priority="144" operator="between">
      <formula>0.000001</formula>
      <formula>1</formula>
    </cfRule>
  </conditionalFormatting>
  <conditionalFormatting sqref="C28">
    <cfRule type="cellIs" dxfId="126" priority="143" operator="between">
      <formula>0.00000001</formula>
      <formula>1</formula>
    </cfRule>
  </conditionalFormatting>
  <conditionalFormatting sqref="I28">
    <cfRule type="cellIs" dxfId="125" priority="142" operator="between">
      <formula>0.000001</formula>
      <formula>1</formula>
    </cfRule>
  </conditionalFormatting>
  <conditionalFormatting sqref="I28">
    <cfRule type="cellIs" dxfId="124" priority="140" operator="between">
      <formula>0.000001</formula>
      <formula>1</formula>
    </cfRule>
  </conditionalFormatting>
  <conditionalFormatting sqref="I28">
    <cfRule type="cellIs" dxfId="123" priority="138" operator="between">
      <formula>0.000001</formula>
      <formula>1</formula>
    </cfRule>
  </conditionalFormatting>
  <conditionalFormatting sqref="C28">
    <cfRule type="cellIs" dxfId="122" priority="137" operator="between">
      <formula>0.00000001</formula>
      <formula>1</formula>
    </cfRule>
  </conditionalFormatting>
  <conditionalFormatting sqref="C28">
    <cfRule type="cellIs" dxfId="121" priority="128" operator="between">
      <formula>0.00000001</formula>
      <formula>1</formula>
    </cfRule>
  </conditionalFormatting>
  <conditionalFormatting sqref="C28">
    <cfRule type="cellIs" dxfId="120" priority="126" operator="between">
      <formula>0.00000001</formula>
      <formula>1</formula>
    </cfRule>
  </conditionalFormatting>
  <conditionalFormatting sqref="C28">
    <cfRule type="cellIs" dxfId="119" priority="123" operator="between">
      <formula>0.00000001</formula>
      <formula>1</formula>
    </cfRule>
  </conditionalFormatting>
  <conditionalFormatting sqref="C28">
    <cfRule type="cellIs" dxfId="118" priority="120" operator="between">
      <formula>0.00000001</formula>
      <formula>1</formula>
    </cfRule>
  </conditionalFormatting>
  <conditionalFormatting sqref="C28">
    <cfRule type="cellIs" dxfId="117" priority="118" operator="between">
      <formula>0.00000001</formula>
      <formula>1</formula>
    </cfRule>
  </conditionalFormatting>
  <conditionalFormatting sqref="C28">
    <cfRule type="cellIs" dxfId="116" priority="117" operator="between">
      <formula>0.00000001</formula>
      <formula>1</formula>
    </cfRule>
  </conditionalFormatting>
  <conditionalFormatting sqref="C28">
    <cfRule type="cellIs" dxfId="115" priority="114" operator="between">
      <formula>0.00000001</formula>
      <formula>1</formula>
    </cfRule>
  </conditionalFormatting>
  <conditionalFormatting sqref="C28">
    <cfRule type="cellIs" dxfId="114" priority="72" operator="between">
      <formula>0.00000001</formula>
      <formula>1</formula>
    </cfRule>
  </conditionalFormatting>
  <conditionalFormatting sqref="C28">
    <cfRule type="cellIs" dxfId="113" priority="70" operator="between">
      <formula>0.00000001</formula>
      <formula>1</formula>
    </cfRule>
  </conditionalFormatting>
  <conditionalFormatting sqref="C28">
    <cfRule type="cellIs" dxfId="112" priority="68" operator="between">
      <formula>0.00000001</formula>
      <formula>1</formula>
    </cfRule>
  </conditionalFormatting>
  <conditionalFormatting sqref="C28">
    <cfRule type="cellIs" dxfId="111" priority="66" operator="between">
      <formula>0.00000001</formula>
      <formula>1</formula>
    </cfRule>
  </conditionalFormatting>
  <conditionalFormatting sqref="C28">
    <cfRule type="cellIs" dxfId="110" priority="64" operator="between">
      <formula>0.00000001</formula>
      <formula>1</formula>
    </cfRule>
  </conditionalFormatting>
  <conditionalFormatting sqref="I28">
    <cfRule type="cellIs" dxfId="109" priority="63" operator="between">
      <formula>0.000001</formula>
      <formula>1</formula>
    </cfRule>
  </conditionalFormatting>
  <conditionalFormatting sqref="C28">
    <cfRule type="cellIs" dxfId="108" priority="62" operator="between">
      <formula>0.00000001</formula>
      <formula>1</formula>
    </cfRule>
  </conditionalFormatting>
  <conditionalFormatting sqref="C28">
    <cfRule type="cellIs" dxfId="107" priority="46" operator="between">
      <formula>0.00000001</formula>
      <formula>1</formula>
    </cfRule>
  </conditionalFormatting>
  <conditionalFormatting sqref="C28">
    <cfRule type="cellIs" dxfId="106" priority="44" operator="between">
      <formula>0.00000001</formula>
      <formula>1</formula>
    </cfRule>
  </conditionalFormatting>
  <conditionalFormatting sqref="C28">
    <cfRule type="cellIs" dxfId="105" priority="42" operator="between">
      <formula>0.00000001</formula>
      <formula>1</formula>
    </cfRule>
  </conditionalFormatting>
  <conditionalFormatting sqref="C28">
    <cfRule type="cellIs" dxfId="104" priority="112" operator="between">
      <formula>0.00000001</formula>
      <formula>1</formula>
    </cfRule>
  </conditionalFormatting>
  <conditionalFormatting sqref="C28">
    <cfRule type="cellIs" dxfId="103" priority="113" operator="between">
      <formula>0.00000001</formula>
      <formula>1</formula>
    </cfRule>
  </conditionalFormatting>
  <conditionalFormatting sqref="C28">
    <cfRule type="cellIs" dxfId="102" priority="111" operator="between">
      <formula>0.00000001</formula>
      <formula>1</formula>
    </cfRule>
  </conditionalFormatting>
  <conditionalFormatting sqref="C28">
    <cfRule type="cellIs" dxfId="101" priority="110" operator="between">
      <formula>0.00000001</formula>
      <formula>1</formula>
    </cfRule>
  </conditionalFormatting>
  <conditionalFormatting sqref="C28">
    <cfRule type="cellIs" dxfId="100" priority="105" operator="between">
      <formula>0.00000001</formula>
      <formula>1</formula>
    </cfRule>
  </conditionalFormatting>
  <conditionalFormatting sqref="C28">
    <cfRule type="cellIs" dxfId="99" priority="97" operator="between">
      <formula>0.00000001</formula>
      <formula>1</formula>
    </cfRule>
  </conditionalFormatting>
  <conditionalFormatting sqref="C28">
    <cfRule type="cellIs" dxfId="98" priority="109" operator="between">
      <formula>0.00000001</formula>
      <formula>1</formula>
    </cfRule>
  </conditionalFormatting>
  <conditionalFormatting sqref="C28">
    <cfRule type="cellIs" dxfId="97" priority="108" operator="between">
      <formula>0.00000001</formula>
      <formula>1</formula>
    </cfRule>
  </conditionalFormatting>
  <conditionalFormatting sqref="C28">
    <cfRule type="cellIs" dxfId="96" priority="107" operator="between">
      <formula>0.00000001</formula>
      <formula>1</formula>
    </cfRule>
  </conditionalFormatting>
  <conditionalFormatting sqref="C28">
    <cfRule type="cellIs" dxfId="95" priority="106" operator="between">
      <formula>0.00000001</formula>
      <formula>1</formula>
    </cfRule>
  </conditionalFormatting>
  <conditionalFormatting sqref="C28">
    <cfRule type="cellIs" dxfId="94" priority="89" operator="between">
      <formula>0.00000001</formula>
      <formula>1</formula>
    </cfRule>
  </conditionalFormatting>
  <conditionalFormatting sqref="I28">
    <cfRule type="cellIs" dxfId="93" priority="104" operator="between">
      <formula>0.000001</formula>
      <formula>1</formula>
    </cfRule>
  </conditionalFormatting>
  <conditionalFormatting sqref="C28">
    <cfRule type="cellIs" dxfId="92" priority="103" operator="between">
      <formula>0.00000001</formula>
      <formula>1</formula>
    </cfRule>
  </conditionalFormatting>
  <conditionalFormatting sqref="I28">
    <cfRule type="cellIs" dxfId="91" priority="102" operator="between">
      <formula>0.000001</formula>
      <formula>1</formula>
    </cfRule>
  </conditionalFormatting>
  <conditionalFormatting sqref="I28">
    <cfRule type="cellIs" dxfId="90" priority="94" operator="between">
      <formula>0.000001</formula>
      <formula>1</formula>
    </cfRule>
  </conditionalFormatting>
  <conditionalFormatting sqref="I28">
    <cfRule type="cellIs" dxfId="89" priority="100" operator="between">
      <formula>0.000001</formula>
      <formula>1</formula>
    </cfRule>
  </conditionalFormatting>
  <conditionalFormatting sqref="C28">
    <cfRule type="cellIs" dxfId="88" priority="101" operator="between">
      <formula>0.00000001</formula>
      <formula>1</formula>
    </cfRule>
  </conditionalFormatting>
  <conditionalFormatting sqref="I28">
    <cfRule type="cellIs" dxfId="87" priority="98" operator="between">
      <formula>0.000001</formula>
      <formula>1</formula>
    </cfRule>
  </conditionalFormatting>
  <conditionalFormatting sqref="C28">
    <cfRule type="cellIs" dxfId="86" priority="99" operator="between">
      <formula>0.00000001</formula>
      <formula>1</formula>
    </cfRule>
  </conditionalFormatting>
  <conditionalFormatting sqref="I28">
    <cfRule type="cellIs" dxfId="85" priority="96" operator="between">
      <formula>0.000001</formula>
      <formula>1</formula>
    </cfRule>
  </conditionalFormatting>
  <conditionalFormatting sqref="C28">
    <cfRule type="cellIs" dxfId="84" priority="95" operator="between">
      <formula>0.00000001</formula>
      <formula>1</formula>
    </cfRule>
  </conditionalFormatting>
  <conditionalFormatting sqref="I28">
    <cfRule type="cellIs" dxfId="83" priority="92" operator="between">
      <formula>0.000001</formula>
      <formula>1</formula>
    </cfRule>
  </conditionalFormatting>
  <conditionalFormatting sqref="C28">
    <cfRule type="cellIs" dxfId="82" priority="93" operator="between">
      <formula>0.00000001</formula>
      <formula>1</formula>
    </cfRule>
  </conditionalFormatting>
  <conditionalFormatting sqref="C28">
    <cfRule type="cellIs" dxfId="81" priority="91" operator="between">
      <formula>0.00000001</formula>
      <formula>1</formula>
    </cfRule>
  </conditionalFormatting>
  <conditionalFormatting sqref="I28">
    <cfRule type="cellIs" dxfId="80" priority="90" operator="between">
      <formula>0.000001</formula>
      <formula>1</formula>
    </cfRule>
  </conditionalFormatting>
  <conditionalFormatting sqref="H28">
    <cfRule type="cellIs" dxfId="79" priority="87" operator="between">
      <formula>0.000001</formula>
      <formula>1</formula>
    </cfRule>
  </conditionalFormatting>
  <conditionalFormatting sqref="C28">
    <cfRule type="cellIs" dxfId="78" priority="74" operator="between">
      <formula>0.00000001</formula>
      <formula>1</formula>
    </cfRule>
  </conditionalFormatting>
  <conditionalFormatting sqref="C28">
    <cfRule type="cellIs" dxfId="77" priority="85" operator="between">
      <formula>0.00000001</formula>
      <formula>1</formula>
    </cfRule>
  </conditionalFormatting>
  <conditionalFormatting sqref="C28">
    <cfRule type="cellIs" dxfId="76" priority="83" operator="between">
      <formula>0.00000001</formula>
      <formula>1</formula>
    </cfRule>
  </conditionalFormatting>
  <conditionalFormatting sqref="C28">
    <cfRule type="cellIs" dxfId="75" priority="81" operator="between">
      <formula>0.00000001</formula>
      <formula>1</formula>
    </cfRule>
  </conditionalFormatting>
  <conditionalFormatting sqref="C28">
    <cfRule type="cellIs" dxfId="74" priority="86" operator="between">
      <formula>0.00000001</formula>
      <formula>1</formula>
    </cfRule>
  </conditionalFormatting>
  <conditionalFormatting sqref="C28">
    <cfRule type="cellIs" dxfId="73" priority="84" operator="between">
      <formula>0.00000001</formula>
      <formula>1</formula>
    </cfRule>
  </conditionalFormatting>
  <conditionalFormatting sqref="C28">
    <cfRule type="cellIs" dxfId="72" priority="82" operator="between">
      <formula>0.00000001</formula>
      <formula>1</formula>
    </cfRule>
  </conditionalFormatting>
  <conditionalFormatting sqref="C28">
    <cfRule type="cellIs" dxfId="71" priority="80" operator="between">
      <formula>0.00000001</formula>
      <formula>1</formula>
    </cfRule>
  </conditionalFormatting>
  <conditionalFormatting sqref="C28">
    <cfRule type="cellIs" dxfId="70" priority="79" operator="between">
      <formula>0.00000001</formula>
      <formula>1</formula>
    </cfRule>
  </conditionalFormatting>
  <conditionalFormatting sqref="C28">
    <cfRule type="cellIs" dxfId="69" priority="78" operator="between">
      <formula>0.00000001</formula>
      <formula>1</formula>
    </cfRule>
  </conditionalFormatting>
  <conditionalFormatting sqref="I28">
    <cfRule type="cellIs" dxfId="68" priority="77" operator="between">
      <formula>0.000001</formula>
      <formula>1</formula>
    </cfRule>
  </conditionalFormatting>
  <conditionalFormatting sqref="C28">
    <cfRule type="cellIs" dxfId="67" priority="76" operator="between">
      <formula>0.00000001</formula>
      <formula>1</formula>
    </cfRule>
  </conditionalFormatting>
  <conditionalFormatting sqref="I28">
    <cfRule type="cellIs" dxfId="66" priority="75" operator="between">
      <formula>0.000001</formula>
      <formula>1</formula>
    </cfRule>
  </conditionalFormatting>
  <conditionalFormatting sqref="I28">
    <cfRule type="cellIs" dxfId="65" priority="67" operator="between">
      <formula>0.000001</formula>
      <formula>1</formula>
    </cfRule>
  </conditionalFormatting>
  <conditionalFormatting sqref="I28">
    <cfRule type="cellIs" dxfId="64" priority="73" operator="between">
      <formula>0.000001</formula>
      <formula>1</formula>
    </cfRule>
  </conditionalFormatting>
  <conditionalFormatting sqref="I28">
    <cfRule type="cellIs" dxfId="63" priority="71" operator="between">
      <formula>0.000001</formula>
      <formula>1</formula>
    </cfRule>
  </conditionalFormatting>
  <conditionalFormatting sqref="I28">
    <cfRule type="cellIs" dxfId="62" priority="69" operator="between">
      <formula>0.000001</formula>
      <formula>1</formula>
    </cfRule>
  </conditionalFormatting>
  <conditionalFormatting sqref="I28">
    <cfRule type="cellIs" dxfId="61" priority="65" operator="between">
      <formula>0.000001</formula>
      <formula>1</formula>
    </cfRule>
  </conditionalFormatting>
  <conditionalFormatting sqref="C28">
    <cfRule type="cellIs" dxfId="60" priority="61" operator="between">
      <formula>0.00000001</formula>
      <formula>1</formula>
    </cfRule>
  </conditionalFormatting>
  <conditionalFormatting sqref="C28">
    <cfRule type="cellIs" dxfId="59" priority="28" operator="between">
      <formula>0.00000001</formula>
      <formula>1</formula>
    </cfRule>
  </conditionalFormatting>
  <conditionalFormatting sqref="C28">
    <cfRule type="cellIs" dxfId="58" priority="59" operator="between">
      <formula>0.00000001</formula>
      <formula>1</formula>
    </cfRule>
  </conditionalFormatting>
  <conditionalFormatting sqref="C28">
    <cfRule type="cellIs" dxfId="57" priority="57" operator="between">
      <formula>0.00000001</formula>
      <formula>1</formula>
    </cfRule>
  </conditionalFormatting>
  <conditionalFormatting sqref="C28">
    <cfRule type="cellIs" dxfId="56" priority="55" operator="between">
      <formula>0.00000001</formula>
      <formula>1</formula>
    </cfRule>
  </conditionalFormatting>
  <conditionalFormatting sqref="C28">
    <cfRule type="cellIs" dxfId="55" priority="34" operator="between">
      <formula>0.00000001</formula>
      <formula>1</formula>
    </cfRule>
  </conditionalFormatting>
  <conditionalFormatting sqref="C28">
    <cfRule type="cellIs" dxfId="54" priority="32" operator="between">
      <formula>0.00000001</formula>
      <formula>1</formula>
    </cfRule>
  </conditionalFormatting>
  <conditionalFormatting sqref="C28">
    <cfRule type="cellIs" dxfId="53" priority="26" operator="between">
      <formula>0.00000001</formula>
      <formula>1</formula>
    </cfRule>
  </conditionalFormatting>
  <conditionalFormatting sqref="C28">
    <cfRule type="cellIs" dxfId="52" priority="60" operator="between">
      <formula>0.00000001</formula>
      <formula>1</formula>
    </cfRule>
  </conditionalFormatting>
  <conditionalFormatting sqref="C28">
    <cfRule type="cellIs" dxfId="51" priority="58" operator="between">
      <formula>0.00000001</formula>
      <formula>1</formula>
    </cfRule>
  </conditionalFormatting>
  <conditionalFormatting sqref="C28">
    <cfRule type="cellIs" dxfId="50" priority="56" operator="between">
      <formula>0.00000001</formula>
      <formula>1</formula>
    </cfRule>
  </conditionalFormatting>
  <conditionalFormatting sqref="C28">
    <cfRule type="cellIs" dxfId="49" priority="54" operator="between">
      <formula>0.00000001</formula>
      <formula>1</formula>
    </cfRule>
  </conditionalFormatting>
  <conditionalFormatting sqref="C28">
    <cfRule type="cellIs" dxfId="48" priority="53" operator="between">
      <formula>0.00000001</formula>
      <formula>1</formula>
    </cfRule>
  </conditionalFormatting>
  <conditionalFormatting sqref="C28">
    <cfRule type="cellIs" dxfId="47" priority="36" operator="between">
      <formula>0.00000001</formula>
      <formula>1</formula>
    </cfRule>
  </conditionalFormatting>
  <conditionalFormatting sqref="C28">
    <cfRule type="cellIs" dxfId="46" priority="52" operator="between">
      <formula>0.00000001</formula>
      <formula>1</formula>
    </cfRule>
  </conditionalFormatting>
  <conditionalFormatting sqref="I28">
    <cfRule type="cellIs" dxfId="45" priority="51" operator="between">
      <formula>0.000001</formula>
      <formula>1</formula>
    </cfRule>
  </conditionalFormatting>
  <conditionalFormatting sqref="C28">
    <cfRule type="cellIs" dxfId="44" priority="50" operator="between">
      <formula>0.00000001</formula>
      <formula>1</formula>
    </cfRule>
  </conditionalFormatting>
  <conditionalFormatting sqref="I28">
    <cfRule type="cellIs" dxfId="43" priority="49" operator="between">
      <formula>0.000001</formula>
      <formula>1</formula>
    </cfRule>
  </conditionalFormatting>
  <conditionalFormatting sqref="I28">
    <cfRule type="cellIs" dxfId="42" priority="41" operator="between">
      <formula>0.000001</formula>
      <formula>1</formula>
    </cfRule>
  </conditionalFormatting>
  <conditionalFormatting sqref="I28">
    <cfRule type="cellIs" dxfId="41" priority="47" operator="between">
      <formula>0.000001</formula>
      <formula>1</formula>
    </cfRule>
  </conditionalFormatting>
  <conditionalFormatting sqref="C28">
    <cfRule type="cellIs" dxfId="40" priority="48" operator="between">
      <formula>0.00000001</formula>
      <formula>1</formula>
    </cfRule>
  </conditionalFormatting>
  <conditionalFormatting sqref="I28">
    <cfRule type="cellIs" dxfId="39" priority="45" operator="between">
      <formula>0.000001</formula>
      <formula>1</formula>
    </cfRule>
  </conditionalFormatting>
  <conditionalFormatting sqref="I28">
    <cfRule type="cellIs" dxfId="38" priority="43" operator="between">
      <formula>0.000001</formula>
      <formula>1</formula>
    </cfRule>
  </conditionalFormatting>
  <conditionalFormatting sqref="I28">
    <cfRule type="cellIs" dxfId="37" priority="39" operator="between">
      <formula>0.000001</formula>
      <formula>1</formula>
    </cfRule>
  </conditionalFormatting>
  <conditionalFormatting sqref="C28">
    <cfRule type="cellIs" dxfId="36" priority="38" operator="between">
      <formula>0.00000001</formula>
      <formula>1</formula>
    </cfRule>
  </conditionalFormatting>
  <conditionalFormatting sqref="I28">
    <cfRule type="cellIs" dxfId="35" priority="37" operator="between">
      <formula>0.000001</formula>
      <formula>1</formula>
    </cfRule>
  </conditionalFormatting>
  <conditionalFormatting sqref="C28">
    <cfRule type="cellIs" dxfId="34" priority="33" operator="between">
      <formula>0.00000001</formula>
      <formula>1</formula>
    </cfRule>
  </conditionalFormatting>
  <conditionalFormatting sqref="C28">
    <cfRule type="cellIs" dxfId="33" priority="30" operator="between">
      <formula>0.00000001</formula>
      <formula>1</formula>
    </cfRule>
  </conditionalFormatting>
  <conditionalFormatting sqref="C28">
    <cfRule type="cellIs" dxfId="32" priority="23" operator="between">
      <formula>0.00000001</formula>
      <formula>1</formula>
    </cfRule>
  </conditionalFormatting>
  <conditionalFormatting sqref="C28">
    <cfRule type="cellIs" dxfId="31" priority="21" operator="between">
      <formula>0.00000001</formula>
      <formula>1</formula>
    </cfRule>
  </conditionalFormatting>
  <conditionalFormatting sqref="C15">
    <cfRule type="cellIs" dxfId="30" priority="17" operator="between">
      <formula>0.00000001</formula>
      <formula>1</formula>
    </cfRule>
  </conditionalFormatting>
  <conditionalFormatting sqref="E15">
    <cfRule type="cellIs" dxfId="29" priority="15" operator="between">
      <formula>0.00000001</formula>
      <formula>1</formula>
    </cfRule>
  </conditionalFormatting>
  <conditionalFormatting sqref="E15">
    <cfRule type="cellIs" dxfId="28" priority="13" operator="between">
      <formula>0.00000001</formula>
      <formula>1</formula>
    </cfRule>
  </conditionalFormatting>
  <conditionalFormatting sqref="C15">
    <cfRule type="cellIs" dxfId="27" priority="18" operator="between">
      <formula>0.0001</formula>
      <formula>0.44999</formula>
    </cfRule>
  </conditionalFormatting>
  <conditionalFormatting sqref="C15">
    <cfRule type="cellIs" dxfId="26" priority="16" operator="between">
      <formula>0.00000001</formula>
      <formula>1</formula>
    </cfRule>
  </conditionalFormatting>
  <conditionalFormatting sqref="G15">
    <cfRule type="cellIs" dxfId="25" priority="14" operator="between">
      <formula>0.00000001</formula>
      <formula>1</formula>
    </cfRule>
  </conditionalFormatting>
  <conditionalFormatting sqref="G15">
    <cfRule type="cellIs" dxfId="24" priority="12" operator="between">
      <formula>0.00000001</formula>
      <formula>1</formula>
    </cfRule>
  </conditionalFormatting>
  <conditionalFormatting sqref="G17">
    <cfRule type="cellIs" dxfId="23" priority="10" operator="between">
      <formula>0.00000001</formula>
      <formula>1</formula>
    </cfRule>
  </conditionalFormatting>
  <conditionalFormatting sqref="G17">
    <cfRule type="cellIs" dxfId="22" priority="8" operator="between">
      <formula>0.00000001</formula>
      <formula>1</formula>
    </cfRule>
  </conditionalFormatting>
  <conditionalFormatting sqref="I17">
    <cfRule type="cellIs" dxfId="21" priority="7" operator="between">
      <formula>0.0001</formula>
      <formula>0.44999</formula>
    </cfRule>
  </conditionalFormatting>
  <conditionalFormatting sqref="G13">
    <cfRule type="cellIs" dxfId="20" priority="2" operator="between">
      <formula>0.00000001</formula>
      <formula>1</formula>
    </cfRule>
  </conditionalFormatting>
  <conditionalFormatting sqref="G13">
    <cfRule type="cellIs" dxfId="19"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E67"/>
  <sheetViews>
    <sheetView workbookViewId="0">
      <selection activeCell="K12" sqref="K12"/>
    </sheetView>
  </sheetViews>
  <sheetFormatPr baseColWidth="10" defaultRowHeight="14.25" x14ac:dyDescent="0.2"/>
  <cols>
    <col min="1" max="1" width="25.25" customWidth="1"/>
    <col min="10" max="31" width="11" style="686"/>
  </cols>
  <sheetData>
    <row r="1" spans="1:12" x14ac:dyDescent="0.2">
      <c r="A1" s="925" t="s">
        <v>370</v>
      </c>
      <c r="B1" s="925"/>
      <c r="C1" s="925"/>
      <c r="D1" s="925"/>
      <c r="E1" s="925"/>
      <c r="F1" s="925"/>
      <c r="G1" s="1"/>
      <c r="H1" s="1"/>
      <c r="I1" s="1"/>
    </row>
    <row r="2" spans="1:12" x14ac:dyDescent="0.2">
      <c r="A2" s="926"/>
      <c r="B2" s="926"/>
      <c r="C2" s="926"/>
      <c r="D2" s="926"/>
      <c r="E2" s="926"/>
      <c r="F2" s="926"/>
      <c r="G2" s="11"/>
      <c r="H2" s="61" t="s">
        <v>504</v>
      </c>
      <c r="I2" s="1"/>
    </row>
    <row r="3" spans="1:12" x14ac:dyDescent="0.2">
      <c r="A3" s="12"/>
      <c r="B3" s="892">
        <f>INDICE!A3</f>
        <v>43252</v>
      </c>
      <c r="C3" s="893">
        <v>41671</v>
      </c>
      <c r="D3" s="893" t="s">
        <v>115</v>
      </c>
      <c r="E3" s="893"/>
      <c r="F3" s="893" t="s">
        <v>116</v>
      </c>
      <c r="G3" s="893"/>
      <c r="H3" s="893"/>
      <c r="I3" s="1"/>
    </row>
    <row r="4" spans="1:12" x14ac:dyDescent="0.2">
      <c r="A4" s="520"/>
      <c r="B4" s="96" t="s">
        <v>54</v>
      </c>
      <c r="C4" s="96" t="s">
        <v>452</v>
      </c>
      <c r="D4" s="96" t="s">
        <v>54</v>
      </c>
      <c r="E4" s="96" t="s">
        <v>452</v>
      </c>
      <c r="F4" s="96" t="s">
        <v>54</v>
      </c>
      <c r="G4" s="390" t="s">
        <v>452</v>
      </c>
      <c r="H4" s="390" t="s">
        <v>106</v>
      </c>
      <c r="I4" s="61"/>
    </row>
    <row r="5" spans="1:12" ht="14.1" customHeight="1" x14ac:dyDescent="0.2">
      <c r="A5" s="667" t="s">
        <v>357</v>
      </c>
      <c r="B5" s="314">
        <v>4901.0932899999998</v>
      </c>
      <c r="C5" s="315">
        <v>36.683235291449392</v>
      </c>
      <c r="D5" s="314">
        <v>17309.19815</v>
      </c>
      <c r="E5" s="315">
        <v>4.4210386770128229</v>
      </c>
      <c r="F5" s="314">
        <v>31469.477899999998</v>
      </c>
      <c r="G5" s="315">
        <v>-23.07920736773448</v>
      </c>
      <c r="H5" s="315">
        <v>88.944081367207872</v>
      </c>
      <c r="I5" s="1"/>
    </row>
    <row r="6" spans="1:12" x14ac:dyDescent="0.2">
      <c r="A6" s="64" t="s">
        <v>567</v>
      </c>
      <c r="B6" s="589">
        <v>3198.07096</v>
      </c>
      <c r="C6" s="598">
        <v>-10.811188516586787</v>
      </c>
      <c r="D6" s="589">
        <v>13156.879510000002</v>
      </c>
      <c r="E6" s="598">
        <v>-16.929686700787379</v>
      </c>
      <c r="F6" s="589">
        <v>27163.758889999997</v>
      </c>
      <c r="G6" s="826">
        <v>-25.724048891674805</v>
      </c>
      <c r="H6" s="598">
        <v>76.774568317556231</v>
      </c>
      <c r="I6" s="1"/>
    </row>
    <row r="7" spans="1:12" x14ac:dyDescent="0.2">
      <c r="A7" s="64" t="s">
        <v>568</v>
      </c>
      <c r="B7" s="591">
        <v>1703.0223299999998</v>
      </c>
      <c r="C7" s="598" t="s">
        <v>145</v>
      </c>
      <c r="D7" s="591">
        <v>4152.3186399999995</v>
      </c>
      <c r="E7" s="598">
        <v>462.56359634157411</v>
      </c>
      <c r="F7" s="591">
        <v>4305.7190099999998</v>
      </c>
      <c r="G7" s="826">
        <v>-0.79288317732368463</v>
      </c>
      <c r="H7" s="598">
        <v>12.169513049651636</v>
      </c>
      <c r="I7" s="597"/>
      <c r="J7" s="597"/>
    </row>
    <row r="8" spans="1:12" x14ac:dyDescent="0.2">
      <c r="A8" s="667" t="s">
        <v>569</v>
      </c>
      <c r="B8" s="549">
        <v>36.33214000000001</v>
      </c>
      <c r="C8" s="564">
        <v>10.850843765350556</v>
      </c>
      <c r="D8" s="549">
        <v>2531.6119999999996</v>
      </c>
      <c r="E8" s="564">
        <v>810.82144724654074</v>
      </c>
      <c r="F8" s="549">
        <v>3911.7160100000001</v>
      </c>
      <c r="G8" s="564">
        <v>315.88460367413086</v>
      </c>
      <c r="H8" s="564">
        <v>11.055918632792118</v>
      </c>
      <c r="I8" s="597"/>
      <c r="J8" s="597"/>
    </row>
    <row r="9" spans="1:12" x14ac:dyDescent="0.2">
      <c r="A9" s="64" t="s">
        <v>361</v>
      </c>
      <c r="B9" s="589">
        <v>26.431450000000005</v>
      </c>
      <c r="C9" s="598">
        <v>29.249649876380921</v>
      </c>
      <c r="D9" s="589">
        <v>1261.23649</v>
      </c>
      <c r="E9" s="598">
        <v>661.44325787825244</v>
      </c>
      <c r="F9" s="589">
        <v>1405.6146000000001</v>
      </c>
      <c r="G9" s="598">
        <v>118.95790299203264</v>
      </c>
      <c r="H9" s="598">
        <v>3.9727732296866409</v>
      </c>
      <c r="I9" s="597"/>
      <c r="J9" s="597"/>
    </row>
    <row r="10" spans="1:12" x14ac:dyDescent="0.2">
      <c r="A10" s="64" t="s">
        <v>362</v>
      </c>
      <c r="B10" s="591">
        <v>6.9322600000000003</v>
      </c>
      <c r="C10" s="599">
        <v>-1.3340468745329905</v>
      </c>
      <c r="D10" s="591">
        <v>121.56519999999999</v>
      </c>
      <c r="E10" s="599">
        <v>56.660445277571334</v>
      </c>
      <c r="F10" s="591">
        <v>199.72120999999999</v>
      </c>
      <c r="G10" s="599">
        <v>91.114977660486247</v>
      </c>
      <c r="H10" s="674">
        <v>0.5644840886603083</v>
      </c>
      <c r="I10" s="597"/>
      <c r="J10" s="597"/>
    </row>
    <row r="11" spans="1:12" x14ac:dyDescent="0.2">
      <c r="A11" s="64" t="s">
        <v>363</v>
      </c>
      <c r="B11" s="589">
        <v>0</v>
      </c>
      <c r="C11" s="598" t="s">
        <v>145</v>
      </c>
      <c r="D11" s="589">
        <v>2.93316</v>
      </c>
      <c r="E11" s="598">
        <v>17.259796435624555</v>
      </c>
      <c r="F11" s="589">
        <v>990.89396000000011</v>
      </c>
      <c r="G11" s="598">
        <v>39513.258069416574</v>
      </c>
      <c r="H11" s="713">
        <v>2.8006232986952364</v>
      </c>
      <c r="I11" s="1"/>
      <c r="J11" s="598"/>
      <c r="L11" s="598"/>
    </row>
    <row r="12" spans="1:12" x14ac:dyDescent="0.2">
      <c r="A12" s="64" t="s">
        <v>364</v>
      </c>
      <c r="B12" s="678">
        <v>0.57807000000000008</v>
      </c>
      <c r="C12" s="598">
        <v>-82.167524763470681</v>
      </c>
      <c r="D12" s="589">
        <v>1084.6172900000001</v>
      </c>
      <c r="E12" s="598">
        <v>5100.5696753028187</v>
      </c>
      <c r="F12" s="589">
        <v>1163.7627200000002</v>
      </c>
      <c r="G12" s="598">
        <v>818.84917047479939</v>
      </c>
      <c r="H12" s="598">
        <v>3.2892126901095864</v>
      </c>
      <c r="I12" s="597"/>
      <c r="J12" s="597"/>
    </row>
    <row r="13" spans="1:12" x14ac:dyDescent="0.2">
      <c r="A13" s="64" t="s">
        <v>365</v>
      </c>
      <c r="B13" s="589">
        <v>0</v>
      </c>
      <c r="C13" s="598" t="s">
        <v>145</v>
      </c>
      <c r="D13" s="589">
        <v>49.170900000000003</v>
      </c>
      <c r="E13" s="590" t="s">
        <v>145</v>
      </c>
      <c r="F13" s="589">
        <v>127.84149000000001</v>
      </c>
      <c r="G13" s="590">
        <v>204.63843789787632</v>
      </c>
      <c r="H13" s="598">
        <v>0.36132610540275578</v>
      </c>
      <c r="I13" s="597"/>
      <c r="J13" s="597"/>
    </row>
    <row r="14" spans="1:12" x14ac:dyDescent="0.2">
      <c r="A14" s="74" t="s">
        <v>366</v>
      </c>
      <c r="B14" s="589">
        <v>2.3903599999999998</v>
      </c>
      <c r="C14" s="694">
        <v>16.142887683905666</v>
      </c>
      <c r="D14" s="589">
        <v>12.088959999999998</v>
      </c>
      <c r="E14" s="694">
        <v>6.458603942565512</v>
      </c>
      <c r="F14" s="589">
        <v>23.882030000000004</v>
      </c>
      <c r="G14" s="598">
        <v>3.8495874417037301</v>
      </c>
      <c r="H14" s="598">
        <v>6.7499220237590918E-2</v>
      </c>
      <c r="I14" s="1"/>
      <c r="J14" s="597"/>
    </row>
    <row r="15" spans="1:12" x14ac:dyDescent="0.2">
      <c r="A15" s="561" t="s">
        <v>114</v>
      </c>
      <c r="B15" s="562">
        <v>4937.4254299999993</v>
      </c>
      <c r="C15" s="563">
        <v>36.449250733895944</v>
      </c>
      <c r="D15" s="562">
        <v>19840.810149999998</v>
      </c>
      <c r="E15" s="563">
        <v>17.719577638429133</v>
      </c>
      <c r="F15" s="562">
        <v>35381.193910000002</v>
      </c>
      <c r="G15" s="563">
        <v>-15.461392483375949</v>
      </c>
      <c r="H15" s="563">
        <v>100</v>
      </c>
      <c r="I15" s="597"/>
      <c r="J15" s="597"/>
    </row>
    <row r="16" spans="1:12" x14ac:dyDescent="0.2">
      <c r="A16" s="582"/>
      <c r="B16" s="686"/>
      <c r="C16" s="11"/>
      <c r="D16" s="11"/>
      <c r="E16" s="11"/>
      <c r="F16" s="11"/>
      <c r="G16" s="11"/>
      <c r="H16" s="225" t="s">
        <v>228</v>
      </c>
      <c r="I16" s="11"/>
      <c r="J16" s="597"/>
      <c r="L16" s="597"/>
    </row>
    <row r="17" spans="1:9" x14ac:dyDescent="0.2">
      <c r="A17" s="587" t="s">
        <v>666</v>
      </c>
      <c r="B17" s="686"/>
      <c r="C17" s="11"/>
      <c r="D17" s="11"/>
      <c r="E17" s="11"/>
      <c r="F17" s="11"/>
      <c r="G17" s="11"/>
      <c r="H17" s="11"/>
      <c r="I17" s="686"/>
    </row>
    <row r="18" spans="1:9" x14ac:dyDescent="0.2">
      <c r="A18" s="587" t="s">
        <v>668</v>
      </c>
      <c r="B18" s="686"/>
      <c r="C18" s="686"/>
      <c r="D18" s="686"/>
      <c r="E18" s="686"/>
      <c r="F18" s="686"/>
      <c r="G18" s="686"/>
      <c r="H18" s="686"/>
      <c r="I18" s="686"/>
    </row>
    <row r="19" spans="1:9" x14ac:dyDescent="0.2">
      <c r="A19" s="588" t="s">
        <v>585</v>
      </c>
      <c r="B19" s="686"/>
      <c r="C19" s="686"/>
      <c r="D19" s="686"/>
      <c r="E19" s="686"/>
      <c r="F19" s="686"/>
      <c r="G19" s="686"/>
      <c r="H19" s="686"/>
      <c r="I19" s="686"/>
    </row>
    <row r="20" spans="1:9" ht="14.25" customHeight="1" x14ac:dyDescent="0.2">
      <c r="A20" s="933" t="s">
        <v>611</v>
      </c>
      <c r="B20" s="933"/>
      <c r="C20" s="933"/>
      <c r="D20" s="933"/>
      <c r="E20" s="933"/>
      <c r="F20" s="933"/>
      <c r="G20" s="933"/>
      <c r="H20" s="933"/>
      <c r="I20" s="686"/>
    </row>
    <row r="21" spans="1:9" x14ac:dyDescent="0.2">
      <c r="A21" s="933"/>
      <c r="B21" s="933"/>
      <c r="C21" s="933"/>
      <c r="D21" s="933"/>
      <c r="E21" s="933"/>
      <c r="F21" s="933"/>
      <c r="G21" s="933"/>
      <c r="H21" s="933"/>
      <c r="I21" s="686"/>
    </row>
    <row r="22" spans="1:9" s="686" customFormat="1" x14ac:dyDescent="0.2">
      <c r="A22" s="933"/>
      <c r="B22" s="933"/>
      <c r="C22" s="933"/>
      <c r="D22" s="933"/>
      <c r="E22" s="933"/>
      <c r="F22" s="933"/>
      <c r="G22" s="933"/>
      <c r="H22" s="933"/>
    </row>
    <row r="23" spans="1:9" s="686" customFormat="1" x14ac:dyDescent="0.2"/>
    <row r="24" spans="1:9" s="686" customFormat="1" x14ac:dyDescent="0.2"/>
    <row r="25" spans="1:9" s="686" customFormat="1" x14ac:dyDescent="0.2"/>
    <row r="26" spans="1:9" s="686" customFormat="1" x14ac:dyDescent="0.2"/>
    <row r="27" spans="1:9" s="686" customFormat="1" x14ac:dyDescent="0.2"/>
    <row r="28" spans="1:9" s="686" customFormat="1" x14ac:dyDescent="0.2"/>
    <row r="29" spans="1:9" s="686" customFormat="1" x14ac:dyDescent="0.2"/>
    <row r="30" spans="1:9" s="686" customFormat="1" x14ac:dyDescent="0.2"/>
    <row r="31" spans="1:9" s="686" customFormat="1" x14ac:dyDescent="0.2"/>
    <row r="32" spans="1:9"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M231"/>
  <sheetViews>
    <sheetView workbookViewId="0">
      <selection activeCell="A3" sqref="A3"/>
    </sheetView>
  </sheetViews>
  <sheetFormatPr baseColWidth="10" defaultRowHeight="14.25" x14ac:dyDescent="0.2"/>
  <cols>
    <col min="1" max="1" width="11" customWidth="1"/>
    <col min="9" max="39" width="11" style="686"/>
  </cols>
  <sheetData>
    <row r="1" spans="1:8" x14ac:dyDescent="0.2">
      <c r="A1" s="925" t="s">
        <v>572</v>
      </c>
      <c r="B1" s="925"/>
      <c r="C1" s="925"/>
      <c r="D1" s="925"/>
      <c r="E1" s="925"/>
      <c r="F1" s="925"/>
      <c r="G1" s="1"/>
      <c r="H1" s="1"/>
    </row>
    <row r="2" spans="1:8" x14ac:dyDescent="0.2">
      <c r="A2" s="926"/>
      <c r="B2" s="926"/>
      <c r="C2" s="926"/>
      <c r="D2" s="926"/>
      <c r="E2" s="926"/>
      <c r="F2" s="926"/>
      <c r="G2" s="11"/>
      <c r="H2" s="61" t="s">
        <v>504</v>
      </c>
    </row>
    <row r="3" spans="1:8" x14ac:dyDescent="0.2">
      <c r="A3" s="12"/>
      <c r="B3" s="895">
        <f>INDICE!A3</f>
        <v>43252</v>
      </c>
      <c r="C3" s="895">
        <v>41671</v>
      </c>
      <c r="D3" s="914" t="s">
        <v>115</v>
      </c>
      <c r="E3" s="914"/>
      <c r="F3" s="914" t="s">
        <v>116</v>
      </c>
      <c r="G3" s="914"/>
      <c r="H3" s="914"/>
    </row>
    <row r="4" spans="1:8" x14ac:dyDescent="0.2">
      <c r="A4" s="520"/>
      <c r="B4" s="237" t="s">
        <v>54</v>
      </c>
      <c r="C4" s="238" t="s">
        <v>452</v>
      </c>
      <c r="D4" s="237" t="s">
        <v>54</v>
      </c>
      <c r="E4" s="238" t="s">
        <v>452</v>
      </c>
      <c r="F4" s="237" t="s">
        <v>54</v>
      </c>
      <c r="G4" s="239" t="s">
        <v>452</v>
      </c>
      <c r="H4" s="238" t="s">
        <v>508</v>
      </c>
    </row>
    <row r="5" spans="1:8" x14ac:dyDescent="0.2">
      <c r="A5" s="548" t="s">
        <v>114</v>
      </c>
      <c r="B5" s="68">
        <v>27007.729719999999</v>
      </c>
      <c r="C5" s="69">
        <v>4.8806181989257276</v>
      </c>
      <c r="D5" s="68">
        <v>176361.36916999999</v>
      </c>
      <c r="E5" s="69">
        <v>3.0177289379760599</v>
      </c>
      <c r="F5" s="68">
        <v>362062.88865999994</v>
      </c>
      <c r="G5" s="69">
        <v>8.6535066419325801</v>
      </c>
      <c r="H5" s="69">
        <v>100</v>
      </c>
    </row>
    <row r="6" spans="1:8" x14ac:dyDescent="0.2">
      <c r="A6" s="313" t="s">
        <v>355</v>
      </c>
      <c r="B6" s="233">
        <v>13165.30795</v>
      </c>
      <c r="C6" s="198">
        <v>22.739967331533766</v>
      </c>
      <c r="D6" s="233">
        <v>101990.50907</v>
      </c>
      <c r="E6" s="198">
        <v>17.144828829161892</v>
      </c>
      <c r="F6" s="233">
        <v>189533.39431</v>
      </c>
      <c r="G6" s="198">
        <v>8.9769387456578968</v>
      </c>
      <c r="H6" s="198">
        <v>52.348197024960463</v>
      </c>
    </row>
    <row r="7" spans="1:8" x14ac:dyDescent="0.2">
      <c r="A7" s="313" t="s">
        <v>356</v>
      </c>
      <c r="B7" s="233">
        <v>13842.421770000001</v>
      </c>
      <c r="C7" s="198">
        <v>-7.8691850043743443</v>
      </c>
      <c r="D7" s="233">
        <v>74370.86010000002</v>
      </c>
      <c r="E7" s="198">
        <v>-11.601710218997509</v>
      </c>
      <c r="F7" s="233">
        <v>172529.49435000002</v>
      </c>
      <c r="G7" s="198">
        <v>8.3004039820666211</v>
      </c>
      <c r="H7" s="198">
        <v>47.651802975039558</v>
      </c>
    </row>
    <row r="8" spans="1:8" x14ac:dyDescent="0.2">
      <c r="A8" s="653" t="s">
        <v>481</v>
      </c>
      <c r="B8" s="542">
        <v>-1906.1549499999996</v>
      </c>
      <c r="C8" s="543">
        <v>-476.39699119356118</v>
      </c>
      <c r="D8" s="542">
        <v>1238.5217699999994</v>
      </c>
      <c r="E8" s="545">
        <v>-87.512983068243443</v>
      </c>
      <c r="F8" s="544">
        <v>23874.17669</v>
      </c>
      <c r="G8" s="545">
        <v>135.18667153229086</v>
      </c>
      <c r="H8" s="545">
        <v>6.5939308992309806</v>
      </c>
    </row>
    <row r="9" spans="1:8" x14ac:dyDescent="0.2">
      <c r="A9" s="653" t="s">
        <v>482</v>
      </c>
      <c r="B9" s="542">
        <v>28913.884670000003</v>
      </c>
      <c r="C9" s="543">
        <v>14.535364671114753</v>
      </c>
      <c r="D9" s="542">
        <v>175122.84739999997</v>
      </c>
      <c r="E9" s="545">
        <v>8.5853450899177943</v>
      </c>
      <c r="F9" s="544">
        <v>338188.71197</v>
      </c>
      <c r="G9" s="545">
        <v>4.6777892726452261</v>
      </c>
      <c r="H9" s="545">
        <v>93.406069100769045</v>
      </c>
    </row>
    <row r="10" spans="1:8" x14ac:dyDescent="0.2">
      <c r="A10" s="319"/>
      <c r="B10" s="319"/>
      <c r="C10" s="581"/>
      <c r="D10" s="1"/>
      <c r="E10" s="1"/>
      <c r="F10" s="1"/>
      <c r="G10" s="1"/>
      <c r="H10" s="225" t="s">
        <v>228</v>
      </c>
    </row>
    <row r="11" spans="1:8" x14ac:dyDescent="0.2">
      <c r="A11" s="587" t="s">
        <v>669</v>
      </c>
      <c r="B11" s="1"/>
      <c r="C11" s="1"/>
      <c r="D11" s="1"/>
      <c r="E11" s="1"/>
      <c r="F11" s="1"/>
      <c r="G11" s="1"/>
      <c r="H11" s="1"/>
    </row>
    <row r="12" spans="1:8" x14ac:dyDescent="0.2">
      <c r="A12" s="588" t="s">
        <v>586</v>
      </c>
      <c r="B12" s="1"/>
      <c r="C12" s="1"/>
      <c r="D12" s="1"/>
      <c r="E12" s="1"/>
      <c r="F12" s="1"/>
      <c r="G12" s="1"/>
      <c r="H12" s="1"/>
    </row>
    <row r="13" spans="1:8" x14ac:dyDescent="0.2">
      <c r="A13" s="933"/>
      <c r="B13" s="933"/>
      <c r="C13" s="933"/>
      <c r="D13" s="933"/>
      <c r="E13" s="933"/>
      <c r="F13" s="933"/>
      <c r="G13" s="933"/>
      <c r="H13" s="933"/>
    </row>
    <row r="14" spans="1:8" s="686" customFormat="1" x14ac:dyDescent="0.2">
      <c r="A14" s="933"/>
      <c r="B14" s="933"/>
      <c r="C14" s="933"/>
      <c r="D14" s="933"/>
      <c r="E14" s="933"/>
      <c r="F14" s="933"/>
      <c r="G14" s="933"/>
      <c r="H14" s="933"/>
    </row>
    <row r="15" spans="1:8" s="686" customFormat="1" x14ac:dyDescent="0.2"/>
    <row r="16" spans="1:8"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Q276"/>
  <sheetViews>
    <sheetView workbookViewId="0">
      <selection activeCell="D7" sqref="D7"/>
    </sheetView>
  </sheetViews>
  <sheetFormatPr baseColWidth="10" defaultRowHeight="14.25" x14ac:dyDescent="0.2"/>
  <cols>
    <col min="1" max="1" width="28.125" customWidth="1"/>
    <col min="2" max="2" width="11.375" bestFit="1" customWidth="1"/>
    <col min="9" max="43" width="11" style="686"/>
  </cols>
  <sheetData>
    <row r="1" spans="1:8" x14ac:dyDescent="0.2">
      <c r="A1" s="58" t="s">
        <v>374</v>
      </c>
      <c r="B1" s="58"/>
      <c r="C1" s="58"/>
      <c r="D1" s="59"/>
      <c r="E1" s="59"/>
      <c r="F1" s="59"/>
      <c r="G1" s="59"/>
      <c r="H1" s="57"/>
    </row>
    <row r="2" spans="1:8" x14ac:dyDescent="0.2">
      <c r="A2" s="60"/>
      <c r="B2" s="60"/>
      <c r="C2" s="60"/>
      <c r="D2" s="73"/>
      <c r="E2" s="73"/>
      <c r="F2" s="73"/>
      <c r="G2" s="130"/>
      <c r="H2" s="61" t="s">
        <v>504</v>
      </c>
    </row>
    <row r="3" spans="1:8" x14ac:dyDescent="0.2">
      <c r="A3" s="62"/>
      <c r="B3" s="895">
        <f>INDICE!A3</f>
        <v>43252</v>
      </c>
      <c r="C3" s="914">
        <v>41671</v>
      </c>
      <c r="D3" s="914" t="s">
        <v>115</v>
      </c>
      <c r="E3" s="914"/>
      <c r="F3" s="914" t="s">
        <v>116</v>
      </c>
      <c r="G3" s="914"/>
      <c r="H3" s="914"/>
    </row>
    <row r="4" spans="1:8" ht="25.5" x14ac:dyDescent="0.2">
      <c r="A4" s="74"/>
      <c r="B4" s="237" t="s">
        <v>54</v>
      </c>
      <c r="C4" s="238" t="s">
        <v>452</v>
      </c>
      <c r="D4" s="237" t="s">
        <v>54</v>
      </c>
      <c r="E4" s="238" t="s">
        <v>452</v>
      </c>
      <c r="F4" s="237" t="s">
        <v>54</v>
      </c>
      <c r="G4" s="239" t="s">
        <v>452</v>
      </c>
      <c r="H4" s="238" t="s">
        <v>106</v>
      </c>
    </row>
    <row r="5" spans="1:8" ht="15" x14ac:dyDescent="0.25">
      <c r="A5" s="700" t="s">
        <v>375</v>
      </c>
      <c r="B5" s="831">
        <v>2.296445753</v>
      </c>
      <c r="C5" s="732" t="s">
        <v>145</v>
      </c>
      <c r="D5" s="701">
        <v>11.812999999400001</v>
      </c>
      <c r="E5" s="702">
        <v>107.11133543227899</v>
      </c>
      <c r="F5" s="703">
        <v>15.581681676600001</v>
      </c>
      <c r="G5" s="702">
        <v>-29.310656222417066</v>
      </c>
      <c r="H5" s="818">
        <v>3.3356358432313464</v>
      </c>
    </row>
    <row r="6" spans="1:8" ht="15" x14ac:dyDescent="0.25">
      <c r="A6" s="700" t="s">
        <v>376</v>
      </c>
      <c r="B6" s="817">
        <v>5.4952260879999999</v>
      </c>
      <c r="C6" s="733" t="s">
        <v>145</v>
      </c>
      <c r="D6" s="704">
        <v>16.692029854000001</v>
      </c>
      <c r="E6" s="707">
        <v>1853.3670533283446</v>
      </c>
      <c r="F6" s="704">
        <v>35.283420520000007</v>
      </c>
      <c r="G6" s="707">
        <v>4029.0047870350063</v>
      </c>
      <c r="H6" s="819">
        <v>7.5532695764837063</v>
      </c>
    </row>
    <row r="7" spans="1:8" ht="15" x14ac:dyDescent="0.25">
      <c r="A7" s="700" t="s">
        <v>377</v>
      </c>
      <c r="B7" s="817">
        <v>0.10017350999999999</v>
      </c>
      <c r="C7" s="704">
        <v>-97.041081849616518</v>
      </c>
      <c r="D7" s="704">
        <v>0.45971333999999997</v>
      </c>
      <c r="E7" s="704">
        <v>-98.842997926738377</v>
      </c>
      <c r="F7" s="706">
        <v>2.8912681999999994</v>
      </c>
      <c r="G7" s="705">
        <v>-94.978033729523247</v>
      </c>
      <c r="H7" s="820">
        <v>0.61894589046818416</v>
      </c>
    </row>
    <row r="8" spans="1:8" ht="15" x14ac:dyDescent="0.25">
      <c r="A8" s="700" t="s">
        <v>575</v>
      </c>
      <c r="B8" s="817">
        <v>111.9153</v>
      </c>
      <c r="C8" s="733">
        <v>394.34954878549752</v>
      </c>
      <c r="D8" s="843">
        <v>242.1525</v>
      </c>
      <c r="E8" s="707">
        <v>54.148404900359971</v>
      </c>
      <c r="F8" s="706">
        <v>321.70330000000001</v>
      </c>
      <c r="G8" s="707">
        <v>-17.986809701777918</v>
      </c>
      <c r="H8" s="820">
        <v>68.868372531145127</v>
      </c>
    </row>
    <row r="9" spans="1:8" ht="15" x14ac:dyDescent="0.25">
      <c r="A9" s="700" t="s">
        <v>600</v>
      </c>
      <c r="B9" s="817">
        <v>6.6430699999999998</v>
      </c>
      <c r="C9" s="733">
        <v>-8.7722213448505606</v>
      </c>
      <c r="D9" s="706">
        <v>46.681159999999998</v>
      </c>
      <c r="E9" s="707">
        <v>-0.40381536930640594</v>
      </c>
      <c r="F9" s="706">
        <v>91.668109999999999</v>
      </c>
      <c r="G9" s="707">
        <v>95.57770218877873</v>
      </c>
      <c r="H9" s="820">
        <v>19.623776158671642</v>
      </c>
    </row>
    <row r="10" spans="1:8" x14ac:dyDescent="0.2">
      <c r="A10" s="708" t="s">
        <v>191</v>
      </c>
      <c r="B10" s="709">
        <v>126.450215351</v>
      </c>
      <c r="C10" s="710">
        <v>279.65937488178264</v>
      </c>
      <c r="D10" s="709">
        <v>317.79840319339996</v>
      </c>
      <c r="E10" s="710">
        <v>26.991202246340602</v>
      </c>
      <c r="F10" s="711">
        <v>467.12778039659997</v>
      </c>
      <c r="G10" s="710">
        <v>-10.098210330371762</v>
      </c>
      <c r="H10" s="710">
        <v>100</v>
      </c>
    </row>
    <row r="11" spans="1:8" x14ac:dyDescent="0.2">
      <c r="A11" s="816" t="s">
        <v>261</v>
      </c>
      <c r="B11" s="696">
        <f>B10/'Consumo de gas natural'!B8*100</f>
        <v>0.51862923860148591</v>
      </c>
      <c r="C11" s="249"/>
      <c r="D11" s="248">
        <f>D10/'Consumo de gas natural'!D8*100</f>
        <v>0.1785294962676755</v>
      </c>
      <c r="E11" s="249"/>
      <c r="F11" s="248">
        <f>F10/'Consumo de gas natural'!F8*100</f>
        <v>0.13039909122698781</v>
      </c>
      <c r="G11" s="250"/>
      <c r="H11" s="697"/>
    </row>
    <row r="12" spans="1:8" x14ac:dyDescent="0.2">
      <c r="A12" s="251"/>
      <c r="B12" s="66"/>
      <c r="C12" s="66"/>
      <c r="D12" s="66"/>
      <c r="E12" s="66"/>
      <c r="F12" s="66"/>
      <c r="G12" s="244"/>
      <c r="H12" s="225" t="s">
        <v>228</v>
      </c>
    </row>
    <row r="13" spans="1:8" x14ac:dyDescent="0.2">
      <c r="A13" s="251" t="s">
        <v>662</v>
      </c>
      <c r="B13" s="130"/>
      <c r="C13" s="130"/>
      <c r="D13" s="130"/>
      <c r="E13" s="130"/>
      <c r="F13" s="130"/>
      <c r="G13" s="130"/>
      <c r="H13" s="1"/>
    </row>
    <row r="14" spans="1:8" x14ac:dyDescent="0.2">
      <c r="A14" s="588" t="s">
        <v>586</v>
      </c>
      <c r="B14" s="1"/>
      <c r="C14" s="1"/>
      <c r="D14" s="1"/>
      <c r="E14" s="1"/>
      <c r="F14" s="1"/>
      <c r="G14" s="1"/>
      <c r="H14" s="1"/>
    </row>
    <row r="15" spans="1:8" x14ac:dyDescent="0.2">
      <c r="A15" s="251" t="s">
        <v>602</v>
      </c>
    </row>
    <row r="16" spans="1:8"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row r="275" s="686" customFormat="1" x14ac:dyDescent="0.2"/>
    <row r="276" s="686"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686"/>
  </cols>
  <sheetData>
    <row r="1" spans="1:5" x14ac:dyDescent="0.2">
      <c r="A1" s="203" t="s">
        <v>378</v>
      </c>
      <c r="B1" s="203"/>
      <c r="C1" s="203"/>
      <c r="D1" s="203"/>
      <c r="E1" s="204"/>
    </row>
    <row r="2" spans="1:5" x14ac:dyDescent="0.2">
      <c r="A2" s="206"/>
      <c r="B2" s="206"/>
      <c r="C2" s="206"/>
      <c r="D2" s="206"/>
      <c r="E2" s="61" t="s">
        <v>504</v>
      </c>
    </row>
    <row r="3" spans="1:5" x14ac:dyDescent="0.2">
      <c r="A3" s="322" t="s">
        <v>379</v>
      </c>
      <c r="B3" s="323"/>
      <c r="C3" s="324"/>
      <c r="D3" s="322" t="s">
        <v>380</v>
      </c>
      <c r="E3" s="323"/>
    </row>
    <row r="4" spans="1:5" x14ac:dyDescent="0.2">
      <c r="A4" s="181" t="s">
        <v>381</v>
      </c>
      <c r="B4" s="220">
        <v>32071.605365351003</v>
      </c>
      <c r="C4" s="325"/>
      <c r="D4" s="181" t="s">
        <v>382</v>
      </c>
      <c r="E4" s="220">
        <v>4937.4254299999984</v>
      </c>
    </row>
    <row r="5" spans="1:5" x14ac:dyDescent="0.2">
      <c r="A5" s="600" t="s">
        <v>383</v>
      </c>
      <c r="B5" s="326">
        <v>126.450215351</v>
      </c>
      <c r="C5" s="325"/>
      <c r="D5" s="600" t="s">
        <v>384</v>
      </c>
      <c r="E5" s="327">
        <v>4937.4254299999984</v>
      </c>
    </row>
    <row r="6" spans="1:5" x14ac:dyDescent="0.2">
      <c r="A6" s="600" t="s">
        <v>385</v>
      </c>
      <c r="B6" s="326">
        <v>13878.753910000001</v>
      </c>
      <c r="C6" s="325"/>
      <c r="D6" s="181" t="s">
        <v>387</v>
      </c>
      <c r="E6" s="220">
        <v>24381.621000000003</v>
      </c>
    </row>
    <row r="7" spans="1:5" x14ac:dyDescent="0.2">
      <c r="A7" s="600" t="s">
        <v>386</v>
      </c>
      <c r="B7" s="326">
        <v>18066.401239999999</v>
      </c>
      <c r="C7" s="325"/>
      <c r="D7" s="600" t="s">
        <v>388</v>
      </c>
      <c r="E7" s="327">
        <v>18363.507000000001</v>
      </c>
    </row>
    <row r="8" spans="1:5" x14ac:dyDescent="0.2">
      <c r="A8" s="601"/>
      <c r="B8" s="602"/>
      <c r="C8" s="325"/>
      <c r="D8" s="600" t="s">
        <v>389</v>
      </c>
      <c r="E8" s="327">
        <v>5024.7950000000001</v>
      </c>
    </row>
    <row r="9" spans="1:5" x14ac:dyDescent="0.2">
      <c r="A9" s="181" t="s">
        <v>270</v>
      </c>
      <c r="B9" s="220">
        <v>-2612</v>
      </c>
      <c r="C9" s="325"/>
      <c r="D9" s="600" t="s">
        <v>390</v>
      </c>
      <c r="E9" s="327">
        <v>993.31899999999996</v>
      </c>
    </row>
    <row r="10" spans="1:5" x14ac:dyDescent="0.2">
      <c r="A10" s="600"/>
      <c r="B10" s="326"/>
      <c r="C10" s="325"/>
      <c r="D10" s="181" t="s">
        <v>391</v>
      </c>
      <c r="E10" s="220">
        <v>140.55893535100131</v>
      </c>
    </row>
    <row r="11" spans="1:5" x14ac:dyDescent="0.2">
      <c r="A11" s="222" t="s">
        <v>114</v>
      </c>
      <c r="B11" s="223">
        <v>29459.605365351003</v>
      </c>
      <c r="C11" s="325"/>
      <c r="D11" s="222" t="s">
        <v>114</v>
      </c>
      <c r="E11" s="223">
        <v>29459.605365351003</v>
      </c>
    </row>
    <row r="12" spans="1:5" x14ac:dyDescent="0.2">
      <c r="A12" s="1"/>
      <c r="B12" s="1"/>
      <c r="C12" s="325"/>
      <c r="D12" s="1"/>
      <c r="E12" s="225" t="s">
        <v>228</v>
      </c>
    </row>
    <row r="13" spans="1:5" x14ac:dyDescent="0.2">
      <c r="A13" s="1"/>
      <c r="B13" s="1"/>
      <c r="C13" s="1"/>
      <c r="D13" s="1"/>
      <c r="E13" s="1"/>
    </row>
    <row r="14" spans="1:5" s="686" customFormat="1" x14ac:dyDescent="0.2"/>
    <row r="15" spans="1:5" s="686" customFormat="1" x14ac:dyDescent="0.2"/>
    <row r="16" spans="1:5"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row r="275" s="686" customFormat="1" x14ac:dyDescent="0.2"/>
    <row r="276" s="686" customFormat="1" x14ac:dyDescent="0.2"/>
    <row r="277" s="686"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G274"/>
  <sheetViews>
    <sheetView workbookViewId="0">
      <selection activeCell="H4" sqref="H4"/>
    </sheetView>
  </sheetViews>
  <sheetFormatPr baseColWidth="10" defaultRowHeight="14.25" x14ac:dyDescent="0.2"/>
  <cols>
    <col min="1" max="1" width="11" customWidth="1"/>
    <col min="7" max="33" width="11" style="686"/>
  </cols>
  <sheetData>
    <row r="1" spans="1:6" x14ac:dyDescent="0.2">
      <c r="A1" s="882" t="s">
        <v>535</v>
      </c>
      <c r="B1" s="882"/>
      <c r="C1" s="882"/>
      <c r="D1" s="882"/>
      <c r="E1" s="882"/>
      <c r="F1" s="253"/>
    </row>
    <row r="2" spans="1:6" x14ac:dyDescent="0.2">
      <c r="A2" s="883"/>
      <c r="B2" s="883"/>
      <c r="C2" s="883"/>
      <c r="D2" s="883"/>
      <c r="E2" s="883"/>
      <c r="F2" s="61" t="s">
        <v>392</v>
      </c>
    </row>
    <row r="3" spans="1:6" x14ac:dyDescent="0.2">
      <c r="A3" s="254"/>
      <c r="B3" s="254"/>
      <c r="C3" s="255" t="s">
        <v>533</v>
      </c>
      <c r="D3" s="255" t="s">
        <v>503</v>
      </c>
      <c r="E3" s="255" t="s">
        <v>534</v>
      </c>
      <c r="F3" s="255" t="s">
        <v>503</v>
      </c>
    </row>
    <row r="4" spans="1:6" x14ac:dyDescent="0.2">
      <c r="A4" s="937">
        <v>2012</v>
      </c>
      <c r="B4" s="257" t="s">
        <v>273</v>
      </c>
      <c r="C4" s="328">
        <v>8.4930747799999988</v>
      </c>
      <c r="D4" s="603">
        <v>0.85110290450517256</v>
      </c>
      <c r="E4" s="328">
        <v>6.77558478</v>
      </c>
      <c r="F4" s="603">
        <v>0.2691091248113231</v>
      </c>
    </row>
    <row r="5" spans="1:6" x14ac:dyDescent="0.2">
      <c r="A5" s="937"/>
      <c r="B5" s="257" t="s">
        <v>277</v>
      </c>
      <c r="C5" s="328">
        <v>8.8919548999999982</v>
      </c>
      <c r="D5" s="603">
        <v>4.6965337093146315</v>
      </c>
      <c r="E5" s="328">
        <v>7.1146388999999992</v>
      </c>
      <c r="F5" s="603">
        <v>5.0040569339610448</v>
      </c>
    </row>
    <row r="6" spans="1:6" x14ac:dyDescent="0.2">
      <c r="A6" s="937"/>
      <c r="B6" s="257" t="s">
        <v>275</v>
      </c>
      <c r="C6" s="328">
        <v>9.0495981799999985</v>
      </c>
      <c r="D6" s="603">
        <v>1.772875388740448</v>
      </c>
      <c r="E6" s="328">
        <v>7.2722821799999995</v>
      </c>
      <c r="F6" s="603">
        <v>2.2157593971494505</v>
      </c>
    </row>
    <row r="7" spans="1:6" x14ac:dyDescent="0.2">
      <c r="A7" s="938"/>
      <c r="B7" s="262" t="s">
        <v>278</v>
      </c>
      <c r="C7" s="329">
        <v>9.2796727099999998</v>
      </c>
      <c r="D7" s="604">
        <v>2.5423728813559472</v>
      </c>
      <c r="E7" s="329">
        <v>7.4571707099999998</v>
      </c>
      <c r="F7" s="604">
        <v>2.5423728813559361</v>
      </c>
    </row>
    <row r="8" spans="1:6" x14ac:dyDescent="0.2">
      <c r="A8" s="606">
        <v>2013</v>
      </c>
      <c r="B8" s="607" t="s">
        <v>273</v>
      </c>
      <c r="C8" s="608">
        <v>9.3228939099999995</v>
      </c>
      <c r="D8" s="605">
        <v>0.46576211630204822</v>
      </c>
      <c r="E8" s="608">
        <v>7.4668749099999996</v>
      </c>
      <c r="F8" s="605">
        <v>0.13013246413933616</v>
      </c>
    </row>
    <row r="9" spans="1:6" x14ac:dyDescent="0.2">
      <c r="A9" s="606">
        <v>2014</v>
      </c>
      <c r="B9" s="607" t="s">
        <v>273</v>
      </c>
      <c r="C9" s="608">
        <v>9.3313711699999988</v>
      </c>
      <c r="D9" s="605">
        <v>9.0929491227036571E-2</v>
      </c>
      <c r="E9" s="608">
        <v>7.4541771700000004</v>
      </c>
      <c r="F9" s="605">
        <v>-0.17005427508895066</v>
      </c>
    </row>
    <row r="10" spans="1:6" x14ac:dyDescent="0.2">
      <c r="A10" s="936">
        <v>2015</v>
      </c>
      <c r="B10" s="257" t="s">
        <v>273</v>
      </c>
      <c r="C10" s="328">
        <v>9.0886999999999993</v>
      </c>
      <c r="D10" s="603">
        <v>-2.6</v>
      </c>
      <c r="E10" s="328">
        <v>7.2163000000000004</v>
      </c>
      <c r="F10" s="603">
        <v>-3.2</v>
      </c>
    </row>
    <row r="11" spans="1:6" x14ac:dyDescent="0.2">
      <c r="A11" s="937"/>
      <c r="B11" s="257" t="s">
        <v>274</v>
      </c>
      <c r="C11" s="328">
        <v>8.8966738299999992</v>
      </c>
      <c r="D11" s="603">
        <v>-2.1126277723363662</v>
      </c>
      <c r="E11" s="328">
        <v>7.0243198300000005</v>
      </c>
      <c r="F11" s="603">
        <v>-2.6607716516130533</v>
      </c>
    </row>
    <row r="12" spans="1:6" x14ac:dyDescent="0.2">
      <c r="A12" s="937"/>
      <c r="B12" s="257" t="s">
        <v>275</v>
      </c>
      <c r="C12" s="328">
        <v>8.6769076126901634</v>
      </c>
      <c r="D12" s="603">
        <v>-2.4702065233500399</v>
      </c>
      <c r="E12" s="328">
        <v>6.8045536126901629</v>
      </c>
      <c r="F12" s="603">
        <v>-3.1286476502855591</v>
      </c>
    </row>
    <row r="13" spans="1:6" x14ac:dyDescent="0.2">
      <c r="A13" s="938"/>
      <c r="B13" s="262" t="s">
        <v>276</v>
      </c>
      <c r="C13" s="329">
        <v>8.5953257826901623</v>
      </c>
      <c r="D13" s="604">
        <f>100*(C13-C12)/C12</f>
        <v>-0.94021780156660772</v>
      </c>
      <c r="E13" s="329">
        <v>6.7229717826901636</v>
      </c>
      <c r="F13" s="604">
        <f>100*(E13-E12)/E12</f>
        <v>-1.1989299319775091</v>
      </c>
    </row>
    <row r="14" spans="1:6" x14ac:dyDescent="0.2">
      <c r="A14" s="936">
        <v>2016</v>
      </c>
      <c r="B14" s="257" t="s">
        <v>273</v>
      </c>
      <c r="C14" s="328">
        <v>8.3602396900000002</v>
      </c>
      <c r="D14" s="603">
        <f>100*(C14-C13)/C13</f>
        <v>-2.7350457520015601</v>
      </c>
      <c r="E14" s="328">
        <v>6.476995689999999</v>
      </c>
      <c r="F14" s="603">
        <f>100*(E14-E13)/E13</f>
        <v>-3.6587405189396542</v>
      </c>
    </row>
    <row r="15" spans="1:6" x14ac:dyDescent="0.2">
      <c r="A15" s="937"/>
      <c r="B15" s="257" t="s">
        <v>274</v>
      </c>
      <c r="C15" s="328">
        <v>8.1462632900000003</v>
      </c>
      <c r="D15" s="603">
        <v>-2.5594529335797063</v>
      </c>
      <c r="E15" s="328">
        <v>6.2630192899999999</v>
      </c>
      <c r="F15" s="603">
        <v>-3.3036365969852777</v>
      </c>
    </row>
    <row r="16" spans="1:6" x14ac:dyDescent="0.2">
      <c r="A16" s="938"/>
      <c r="B16" s="262" t="s">
        <v>276</v>
      </c>
      <c r="C16" s="329">
        <v>8.2213304800000007</v>
      </c>
      <c r="D16" s="604">
        <v>0.92149231282703103</v>
      </c>
      <c r="E16" s="329">
        <v>6.3380864799999994</v>
      </c>
      <c r="F16" s="604">
        <v>1.198578297848409</v>
      </c>
    </row>
    <row r="17" spans="1:6" x14ac:dyDescent="0.2">
      <c r="A17" s="936">
        <v>2017</v>
      </c>
      <c r="B17" s="735" t="s">
        <v>273</v>
      </c>
      <c r="C17" s="738">
        <v>8.4754970299999979</v>
      </c>
      <c r="D17" s="740">
        <v>3.0915500917802441</v>
      </c>
      <c r="E17" s="738">
        <v>6.58015303</v>
      </c>
      <c r="F17" s="740">
        <v>3.8192370956730866</v>
      </c>
    </row>
    <row r="18" spans="1:6" x14ac:dyDescent="0.2">
      <c r="A18" s="937"/>
      <c r="B18" s="257" t="s">
        <v>274</v>
      </c>
      <c r="C18" s="328">
        <v>8.6130582999999987</v>
      </c>
      <c r="D18" s="603">
        <v>1.6230466427288794</v>
      </c>
      <c r="E18" s="328">
        <v>6.7177142999999999</v>
      </c>
      <c r="F18" s="603">
        <v>2.0905481889681821</v>
      </c>
    </row>
    <row r="19" spans="1:6" x14ac:dyDescent="0.2">
      <c r="A19" s="937"/>
      <c r="B19" s="257" t="s">
        <v>275</v>
      </c>
      <c r="C19" s="328">
        <v>8.5372844699999977</v>
      </c>
      <c r="D19" s="603">
        <v>-0.87975522004769258</v>
      </c>
      <c r="E19" s="328">
        <v>6.6419404700000007</v>
      </c>
      <c r="F19" s="603">
        <v>-1.1279704169616036</v>
      </c>
    </row>
    <row r="20" spans="1:6" x14ac:dyDescent="0.2">
      <c r="A20" s="938"/>
      <c r="B20" s="736" t="s">
        <v>276</v>
      </c>
      <c r="C20" s="737">
        <v>8.4378188399999985</v>
      </c>
      <c r="D20" s="739">
        <v>-1.1650733948191752</v>
      </c>
      <c r="E20" s="737">
        <v>6.5424748399999997</v>
      </c>
      <c r="F20" s="739">
        <v>-1.4975387155193964</v>
      </c>
    </row>
    <row r="21" spans="1:6" x14ac:dyDescent="0.2">
      <c r="A21" s="934">
        <v>2018</v>
      </c>
      <c r="B21" s="257" t="s">
        <v>273</v>
      </c>
      <c r="C21" s="328">
        <v>8.8541459599999985</v>
      </c>
      <c r="D21" s="603">
        <v>4.9340608976620333</v>
      </c>
      <c r="E21" s="328">
        <v>6.9721119600000003</v>
      </c>
      <c r="F21" s="603">
        <v>6.5668899079786245</v>
      </c>
    </row>
    <row r="22" spans="1:6" x14ac:dyDescent="0.2">
      <c r="A22" s="935"/>
      <c r="B22" s="736" t="s">
        <v>274</v>
      </c>
      <c r="C22" s="737">
        <v>8.6007973699999987</v>
      </c>
      <c r="D22" s="739">
        <v>-2.8613554728433672</v>
      </c>
      <c r="E22" s="737">
        <v>6.7187633700000005</v>
      </c>
      <c r="F22" s="739">
        <v>-3.6337424220020682</v>
      </c>
    </row>
    <row r="23" spans="1:6" x14ac:dyDescent="0.2">
      <c r="A23" s="609"/>
      <c r="B23" s="57"/>
      <c r="C23" s="93"/>
      <c r="D23" s="93"/>
      <c r="E23" s="93"/>
      <c r="F23" s="93" t="s">
        <v>660</v>
      </c>
    </row>
    <row r="24" spans="1:6" x14ac:dyDescent="0.2">
      <c r="A24" s="609" t="s">
        <v>281</v>
      </c>
      <c r="B24" s="57"/>
      <c r="C24" s="93"/>
      <c r="D24" s="93"/>
      <c r="E24" s="93"/>
      <c r="F24" s="93"/>
    </row>
    <row r="25" spans="1:6" x14ac:dyDescent="0.2">
      <c r="A25" s="93"/>
      <c r="B25" s="8"/>
      <c r="C25" s="8"/>
      <c r="D25" s="8"/>
      <c r="E25" s="8"/>
      <c r="F25" s="8"/>
    </row>
    <row r="26" spans="1:6" s="686" customFormat="1" x14ac:dyDescent="0.2"/>
    <row r="27" spans="1:6" s="686" customFormat="1" x14ac:dyDescent="0.2"/>
    <row r="28" spans="1:6" s="686" customFormat="1" x14ac:dyDescent="0.2"/>
    <row r="29" spans="1:6" s="686" customFormat="1" x14ac:dyDescent="0.2"/>
    <row r="30" spans="1:6" s="686" customFormat="1" x14ac:dyDescent="0.2"/>
    <row r="31" spans="1:6" s="686" customFormat="1" x14ac:dyDescent="0.2"/>
    <row r="32" spans="1:6"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sheetData>
  <mergeCells count="6">
    <mergeCell ref="A21:A22"/>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election activeCell="A3" sqref="A3"/>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0" t="s">
        <v>5</v>
      </c>
      <c r="B1" s="419"/>
      <c r="C1" s="419"/>
      <c r="D1" s="419"/>
      <c r="E1" s="419"/>
      <c r="F1" s="419"/>
      <c r="G1" s="419"/>
      <c r="H1" s="419"/>
      <c r="I1" s="343"/>
    </row>
    <row r="2" spans="1:9" ht="15.75" x14ac:dyDescent="0.25">
      <c r="A2" s="421"/>
      <c r="B2" s="422"/>
      <c r="C2" s="419"/>
      <c r="D2" s="419"/>
      <c r="E2" s="419"/>
      <c r="F2" s="419"/>
      <c r="G2" s="419"/>
      <c r="H2" s="61" t="s">
        <v>154</v>
      </c>
      <c r="I2" s="343"/>
    </row>
    <row r="3" spans="1:9" s="79" customFormat="1" ht="14.25" x14ac:dyDescent="0.2">
      <c r="A3" s="396"/>
      <c r="B3" s="892">
        <f>INDICE!A3</f>
        <v>43252</v>
      </c>
      <c r="C3" s="893"/>
      <c r="D3" s="893" t="s">
        <v>115</v>
      </c>
      <c r="E3" s="893"/>
      <c r="F3" s="893" t="s">
        <v>116</v>
      </c>
      <c r="G3" s="893"/>
      <c r="H3" s="893"/>
      <c r="I3" s="343"/>
    </row>
    <row r="4" spans="1:9" s="79" customFormat="1" ht="14.25" x14ac:dyDescent="0.2">
      <c r="A4" s="80"/>
      <c r="B4" s="71" t="s">
        <v>47</v>
      </c>
      <c r="C4" s="71" t="s">
        <v>452</v>
      </c>
      <c r="D4" s="71" t="s">
        <v>47</v>
      </c>
      <c r="E4" s="71" t="s">
        <v>452</v>
      </c>
      <c r="F4" s="71" t="s">
        <v>47</v>
      </c>
      <c r="G4" s="72" t="s">
        <v>452</v>
      </c>
      <c r="H4" s="72" t="s">
        <v>123</v>
      </c>
      <c r="I4" s="343"/>
    </row>
    <row r="5" spans="1:9" s="79" customFormat="1" ht="14.25" x14ac:dyDescent="0.2">
      <c r="A5" s="81" t="s">
        <v>557</v>
      </c>
      <c r="B5" s="413">
        <v>195.69927999999996</v>
      </c>
      <c r="C5" s="83">
        <v>6.9683728831717042</v>
      </c>
      <c r="D5" s="82">
        <v>1319.65103</v>
      </c>
      <c r="E5" s="83">
        <v>-0.52034381692224552</v>
      </c>
      <c r="F5" s="82">
        <v>2252.0167799999999</v>
      </c>
      <c r="G5" s="83">
        <v>-13.331705018050744</v>
      </c>
      <c r="H5" s="416">
        <v>3.8058520811751246</v>
      </c>
      <c r="I5" s="343"/>
    </row>
    <row r="6" spans="1:9" s="79" customFormat="1" ht="14.25" x14ac:dyDescent="0.2">
      <c r="A6" s="81" t="s">
        <v>48</v>
      </c>
      <c r="B6" s="414">
        <v>441.31044999999995</v>
      </c>
      <c r="C6" s="85">
        <v>0.45365828286581444</v>
      </c>
      <c r="D6" s="84">
        <v>2403.2232099999997</v>
      </c>
      <c r="E6" s="85">
        <v>2.9178262368511101</v>
      </c>
      <c r="F6" s="84">
        <v>4935.7688299999963</v>
      </c>
      <c r="G6" s="85">
        <v>2.5159020961925105</v>
      </c>
      <c r="H6" s="417">
        <v>8.3413259797534884</v>
      </c>
      <c r="I6" s="343"/>
    </row>
    <row r="7" spans="1:9" s="79" customFormat="1" ht="14.25" x14ac:dyDescent="0.2">
      <c r="A7" s="81" t="s">
        <v>49</v>
      </c>
      <c r="B7" s="414">
        <v>625.79664000000002</v>
      </c>
      <c r="C7" s="85">
        <v>5.8886056040449262</v>
      </c>
      <c r="D7" s="84">
        <v>3119.0379500000004</v>
      </c>
      <c r="E7" s="85">
        <v>5.5596869462001859</v>
      </c>
      <c r="F7" s="84">
        <v>6576.4960700000001</v>
      </c>
      <c r="G7" s="85">
        <v>6.8026227433346786</v>
      </c>
      <c r="H7" s="417">
        <v>11.114114014216861</v>
      </c>
      <c r="I7" s="343"/>
    </row>
    <row r="8" spans="1:9" s="79" customFormat="1" ht="14.25" x14ac:dyDescent="0.2">
      <c r="A8" s="81" t="s">
        <v>124</v>
      </c>
      <c r="B8" s="414">
        <v>2557.5488100000011</v>
      </c>
      <c r="C8" s="85">
        <v>-2.5483038834085319</v>
      </c>
      <c r="D8" s="84">
        <v>15715.330480000004</v>
      </c>
      <c r="E8" s="85">
        <v>2.9047791544475503</v>
      </c>
      <c r="F8" s="84">
        <v>31257.347180000004</v>
      </c>
      <c r="G8" s="85">
        <v>2.4376157171172599</v>
      </c>
      <c r="H8" s="417">
        <v>52.824135625231193</v>
      </c>
      <c r="I8" s="343"/>
    </row>
    <row r="9" spans="1:9" s="79" customFormat="1" ht="14.25" x14ac:dyDescent="0.2">
      <c r="A9" s="81" t="s">
        <v>125</v>
      </c>
      <c r="B9" s="414">
        <v>665.70797000000016</v>
      </c>
      <c r="C9" s="85">
        <v>1.6541033400768803</v>
      </c>
      <c r="D9" s="84">
        <v>4226.8110200000001</v>
      </c>
      <c r="E9" s="85">
        <v>5.8468709487252113</v>
      </c>
      <c r="F9" s="84">
        <v>8583.8815000000013</v>
      </c>
      <c r="G9" s="86">
        <v>3.5834383946239794</v>
      </c>
      <c r="H9" s="417">
        <v>14.506545227134435</v>
      </c>
      <c r="I9" s="343"/>
    </row>
    <row r="10" spans="1:9" s="79" customFormat="1" ht="14.25" x14ac:dyDescent="0.2">
      <c r="A10" s="81" t="s">
        <v>453</v>
      </c>
      <c r="B10" s="414">
        <v>471</v>
      </c>
      <c r="C10" s="85">
        <v>0.95902094139520455</v>
      </c>
      <c r="D10" s="84">
        <v>2689.682656896352</v>
      </c>
      <c r="E10" s="85">
        <v>-1.4941739122967468</v>
      </c>
      <c r="F10" s="84">
        <v>5566.9622418424096</v>
      </c>
      <c r="G10" s="85">
        <v>-8.540433087509447</v>
      </c>
      <c r="H10" s="417">
        <v>9.4080270724888972</v>
      </c>
      <c r="I10" s="343"/>
    </row>
    <row r="11" spans="1:9" s="79" customFormat="1" ht="14.25" x14ac:dyDescent="0.2">
      <c r="A11" s="67" t="s">
        <v>454</v>
      </c>
      <c r="B11" s="68">
        <v>4957.06315</v>
      </c>
      <c r="C11" s="69">
        <v>-4.091310897440345E-2</v>
      </c>
      <c r="D11" s="68">
        <v>29473.736346896359</v>
      </c>
      <c r="E11" s="69">
        <v>3.012040495420468</v>
      </c>
      <c r="F11" s="68">
        <v>59172.472601842412</v>
      </c>
      <c r="G11" s="69">
        <v>1.2222737847625453</v>
      </c>
      <c r="H11" s="69">
        <v>100</v>
      </c>
      <c r="I11" s="343"/>
    </row>
    <row r="12" spans="1:9" s="79" customFormat="1" ht="14.25" x14ac:dyDescent="0.2">
      <c r="A12" s="81"/>
      <c r="B12" s="81"/>
      <c r="C12" s="81"/>
      <c r="D12" s="81"/>
      <c r="E12" s="81"/>
      <c r="F12" s="81"/>
      <c r="G12" s="81"/>
      <c r="H12" s="92" t="s">
        <v>228</v>
      </c>
      <c r="I12" s="343"/>
    </row>
    <row r="13" spans="1:9" s="79" customFormat="1" ht="14.25" x14ac:dyDescent="0.2">
      <c r="A13" s="93" t="s">
        <v>516</v>
      </c>
      <c r="B13" s="81"/>
      <c r="C13" s="81"/>
      <c r="D13" s="81"/>
      <c r="E13" s="81"/>
      <c r="F13" s="81"/>
      <c r="G13" s="81"/>
      <c r="H13" s="81"/>
      <c r="I13" s="343"/>
    </row>
    <row r="14" spans="1:9" ht="14.25" x14ac:dyDescent="0.2">
      <c r="A14" s="93" t="s">
        <v>455</v>
      </c>
      <c r="B14" s="84"/>
      <c r="C14" s="419"/>
      <c r="D14" s="419"/>
      <c r="E14" s="419"/>
      <c r="F14" s="419"/>
      <c r="G14" s="419"/>
      <c r="H14" s="419"/>
      <c r="I14" s="343"/>
    </row>
    <row r="15" spans="1:9" ht="14.25" x14ac:dyDescent="0.2">
      <c r="A15" s="93" t="s">
        <v>456</v>
      </c>
      <c r="B15" s="419"/>
      <c r="C15" s="419"/>
      <c r="D15" s="419"/>
      <c r="E15" s="419"/>
      <c r="F15" s="419"/>
      <c r="G15" s="419"/>
      <c r="H15" s="419"/>
      <c r="I15" s="343"/>
    </row>
    <row r="16" spans="1:9" ht="14.25" x14ac:dyDescent="0.2">
      <c r="A16" s="160" t="s">
        <v>586</v>
      </c>
      <c r="B16" s="419"/>
      <c r="C16" s="419"/>
      <c r="D16" s="419"/>
      <c r="E16" s="419"/>
      <c r="F16" s="419"/>
      <c r="G16" s="419"/>
      <c r="H16" s="419"/>
      <c r="I16" s="343"/>
    </row>
    <row r="17" spans="2:9" ht="14.25" x14ac:dyDescent="0.2">
      <c r="B17" s="419"/>
      <c r="C17" s="419"/>
      <c r="D17" s="419"/>
      <c r="E17" s="419"/>
      <c r="F17" s="419"/>
      <c r="G17" s="419"/>
      <c r="H17" s="419"/>
      <c r="I17" s="34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A3" sqref="A3"/>
    </sheetView>
  </sheetViews>
  <sheetFormatPr baseColWidth="10" defaultRowHeight="14.25" x14ac:dyDescent="0.2"/>
  <cols>
    <col min="1" max="1" width="26.875" style="686" customWidth="1"/>
    <col min="2" max="13" width="8.75" style="686" customWidth="1"/>
    <col min="14" max="16384" width="11" style="686"/>
  </cols>
  <sheetData>
    <row r="1" spans="1:13" x14ac:dyDescent="0.2">
      <c r="A1" s="203" t="s">
        <v>393</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2"/>
      <c r="B3" s="628">
        <v>2017</v>
      </c>
      <c r="C3" s="628" t="s">
        <v>555</v>
      </c>
      <c r="D3" s="628" t="s">
        <v>555</v>
      </c>
      <c r="E3" s="628" t="s">
        <v>555</v>
      </c>
      <c r="F3" s="628" t="s">
        <v>555</v>
      </c>
      <c r="G3" s="628" t="s">
        <v>555</v>
      </c>
      <c r="H3" s="628">
        <v>2018</v>
      </c>
      <c r="I3" s="628" t="s">
        <v>555</v>
      </c>
      <c r="J3" s="628" t="s">
        <v>555</v>
      </c>
      <c r="K3" s="628" t="s">
        <v>555</v>
      </c>
      <c r="L3" s="628" t="s">
        <v>555</v>
      </c>
      <c r="M3" s="628" t="s">
        <v>555</v>
      </c>
    </row>
    <row r="4" spans="1:13" x14ac:dyDescent="0.2">
      <c r="A4" s="205"/>
      <c r="B4" s="768">
        <v>42917</v>
      </c>
      <c r="C4" s="768">
        <v>42948</v>
      </c>
      <c r="D4" s="768">
        <v>42979</v>
      </c>
      <c r="E4" s="768">
        <v>43009</v>
      </c>
      <c r="F4" s="768">
        <v>43040</v>
      </c>
      <c r="G4" s="768">
        <v>43070</v>
      </c>
      <c r="H4" s="768">
        <v>43101</v>
      </c>
      <c r="I4" s="768">
        <v>43132</v>
      </c>
      <c r="J4" s="768">
        <v>43160</v>
      </c>
      <c r="K4" s="768">
        <v>43191</v>
      </c>
      <c r="L4" s="768">
        <v>43221</v>
      </c>
      <c r="M4" s="768">
        <v>43252</v>
      </c>
    </row>
    <row r="5" spans="1:13" x14ac:dyDescent="0.2">
      <c r="A5" s="785" t="s">
        <v>606</v>
      </c>
      <c r="B5" s="770">
        <v>2.9857500000000003</v>
      </c>
      <c r="C5" s="770">
        <v>2.8983478260869568</v>
      </c>
      <c r="D5" s="770">
        <v>2.9894736842105263</v>
      </c>
      <c r="E5" s="770">
        <v>2.880727272727273</v>
      </c>
      <c r="F5" s="770">
        <v>3.0085500000000005</v>
      </c>
      <c r="G5" s="770">
        <v>2.8188000000000004</v>
      </c>
      <c r="H5" s="770">
        <v>3.882047619047619</v>
      </c>
      <c r="I5" s="770">
        <v>2.6677894736842105</v>
      </c>
      <c r="J5" s="770">
        <v>2.6987142857142863</v>
      </c>
      <c r="K5" s="770">
        <v>2.7911428571428574</v>
      </c>
      <c r="L5" s="770">
        <v>2.7998181818181824</v>
      </c>
      <c r="M5" s="770">
        <v>2.9666190476190479</v>
      </c>
    </row>
    <row r="6" spans="1:13" x14ac:dyDescent="0.2">
      <c r="A6" s="775" t="s">
        <v>607</v>
      </c>
      <c r="B6" s="770">
        <v>36.300952380952381</v>
      </c>
      <c r="C6" s="770">
        <v>42.683913043478256</v>
      </c>
      <c r="D6" s="770">
        <v>46.016500000000001</v>
      </c>
      <c r="E6" s="770">
        <v>45.489545454545457</v>
      </c>
      <c r="F6" s="770">
        <v>52.967727272727281</v>
      </c>
      <c r="G6" s="770">
        <v>58.665789473684207</v>
      </c>
      <c r="H6" s="770">
        <v>50.470909090909096</v>
      </c>
      <c r="I6" s="770">
        <v>59.271000000000001</v>
      </c>
      <c r="J6" s="770">
        <v>64.621428571428581</v>
      </c>
      <c r="K6" s="770">
        <v>50.88000000000001</v>
      </c>
      <c r="L6" s="770">
        <v>55.832380952380952</v>
      </c>
      <c r="M6" s="770">
        <v>55.017142857142865</v>
      </c>
    </row>
    <row r="7" spans="1:13" x14ac:dyDescent="0.2">
      <c r="A7" s="721" t="s">
        <v>608</v>
      </c>
      <c r="B7" s="770">
        <v>15.095714285714285</v>
      </c>
      <c r="C7" s="770">
        <v>15.993043478260869</v>
      </c>
      <c r="D7" s="770">
        <v>17.343999999999998</v>
      </c>
      <c r="E7" s="770">
        <v>17.103636363636362</v>
      </c>
      <c r="F7" s="770">
        <v>19.570909090909087</v>
      </c>
      <c r="G7" s="770">
        <v>20.795238095238098</v>
      </c>
      <c r="H7" s="770">
        <v>18.600000000000001</v>
      </c>
      <c r="I7" s="770">
        <v>21.679000000000002</v>
      </c>
      <c r="J7" s="770">
        <v>23.622727272727275</v>
      </c>
      <c r="K7" s="770">
        <v>19.645238095238092</v>
      </c>
      <c r="L7" s="770">
        <v>21.597619047619052</v>
      </c>
      <c r="M7" s="821">
        <v>21.927619047619043</v>
      </c>
    </row>
    <row r="8" spans="1:13" x14ac:dyDescent="0.2">
      <c r="A8" s="790" t="s">
        <v>609</v>
      </c>
      <c r="B8" s="822">
        <v>16.920000000000002</v>
      </c>
      <c r="C8" s="822">
        <v>16.63</v>
      </c>
      <c r="D8" s="822">
        <v>17.73</v>
      </c>
      <c r="E8" s="822">
        <v>21.21</v>
      </c>
      <c r="F8" s="822">
        <v>24.05</v>
      </c>
      <c r="G8" s="822">
        <v>26.16</v>
      </c>
      <c r="H8" s="822">
        <v>20.94</v>
      </c>
      <c r="I8" s="822">
        <v>22.93</v>
      </c>
      <c r="J8" s="822">
        <v>23.41</v>
      </c>
      <c r="K8" s="822">
        <v>21.1</v>
      </c>
      <c r="L8" s="822">
        <v>22.47</v>
      </c>
      <c r="M8" s="822">
        <v>23.04</v>
      </c>
    </row>
    <row r="9" spans="1:13" x14ac:dyDescent="0.2">
      <c r="M9" s="225" t="s">
        <v>610</v>
      </c>
    </row>
    <row r="10" spans="1:13" x14ac:dyDescent="0.2">
      <c r="A10" s="60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154</v>
      </c>
    </row>
    <row r="3" spans="1:71" s="79" customFormat="1" ht="12.75" x14ac:dyDescent="0.2">
      <c r="A3" s="78"/>
      <c r="B3" s="939">
        <f>INDICE!A3</f>
        <v>43252</v>
      </c>
      <c r="C3" s="940">
        <v>41671</v>
      </c>
      <c r="D3" s="939">
        <f>DATE(YEAR(B3),MONTH(B3)-1,1)</f>
        <v>43221</v>
      </c>
      <c r="E3" s="940"/>
      <c r="F3" s="939">
        <f>DATE(YEAR(B3)-1,MONTH(B3),1)</f>
        <v>42887</v>
      </c>
      <c r="G3" s="940"/>
      <c r="H3" s="887" t="s">
        <v>452</v>
      </c>
      <c r="I3" s="887"/>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106</v>
      </c>
      <c r="D4" s="237" t="s">
        <v>47</v>
      </c>
      <c r="E4" s="237" t="s">
        <v>106</v>
      </c>
      <c r="F4" s="237" t="s">
        <v>47</v>
      </c>
      <c r="G4" s="237" t="s">
        <v>106</v>
      </c>
      <c r="H4" s="389">
        <f>D3</f>
        <v>43221</v>
      </c>
      <c r="I4" s="389">
        <f>F3</f>
        <v>42887</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395</v>
      </c>
      <c r="B5" s="327">
        <v>5978</v>
      </c>
      <c r="C5" s="611">
        <v>36.93543404386778</v>
      </c>
      <c r="D5" s="327">
        <v>6534</v>
      </c>
      <c r="E5" s="611">
        <v>38.101347017318794</v>
      </c>
      <c r="F5" s="327">
        <v>6301</v>
      </c>
      <c r="G5" s="611">
        <v>35.633093932025105</v>
      </c>
      <c r="H5" s="336">
        <v>-8.5093357820630544</v>
      </c>
      <c r="I5" s="336">
        <v>-5.1261704491350573</v>
      </c>
      <c r="K5" s="335"/>
    </row>
    <row r="6" spans="1:71" s="334" customFormat="1" ht="15" x14ac:dyDescent="0.2">
      <c r="A6" s="337" t="s">
        <v>119</v>
      </c>
      <c r="B6" s="327">
        <v>10207</v>
      </c>
      <c r="C6" s="611">
        <v>63.06456595613222</v>
      </c>
      <c r="D6" s="327">
        <v>10615</v>
      </c>
      <c r="E6" s="611">
        <v>61.898652982681199</v>
      </c>
      <c r="F6" s="327">
        <v>11382</v>
      </c>
      <c r="G6" s="611">
        <v>64.366906067974895</v>
      </c>
      <c r="H6" s="336">
        <v>-3.8436175223739988</v>
      </c>
      <c r="I6" s="336">
        <v>-10.323317518889475</v>
      </c>
      <c r="K6" s="335"/>
    </row>
    <row r="7" spans="1:71" s="79" customFormat="1" ht="12.75" x14ac:dyDescent="0.2">
      <c r="A7" s="89" t="s">
        <v>114</v>
      </c>
      <c r="B7" s="90">
        <v>16185</v>
      </c>
      <c r="C7" s="91">
        <v>100</v>
      </c>
      <c r="D7" s="90">
        <v>17149</v>
      </c>
      <c r="E7" s="91">
        <v>100</v>
      </c>
      <c r="F7" s="90">
        <v>17683</v>
      </c>
      <c r="G7" s="91">
        <v>100</v>
      </c>
      <c r="H7" s="91">
        <v>-5.6213190273485338</v>
      </c>
      <c r="I7" s="91">
        <v>-8.4714132217383931</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228</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09" t="s">
        <v>536</v>
      </c>
      <c r="B9" s="332"/>
      <c r="C9" s="333"/>
      <c r="D9" s="332"/>
      <c r="E9" s="332"/>
      <c r="F9" s="332"/>
      <c r="G9" s="332"/>
      <c r="H9" s="332"/>
      <c r="I9" s="332"/>
      <c r="J9" s="332"/>
      <c r="K9" s="332"/>
      <c r="L9" s="332"/>
    </row>
    <row r="10" spans="1:71" x14ac:dyDescent="0.2">
      <c r="A10" s="610" t="s">
        <v>499</v>
      </c>
    </row>
    <row r="11" spans="1:71" x14ac:dyDescent="0.2">
      <c r="A11" s="609" t="s">
        <v>586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154</v>
      </c>
    </row>
    <row r="3" spans="1:71" s="79" customFormat="1" ht="12.75" x14ac:dyDescent="0.2">
      <c r="A3" s="78"/>
      <c r="B3" s="939">
        <f>INDICE!A3</f>
        <v>43252</v>
      </c>
      <c r="C3" s="940">
        <v>41671</v>
      </c>
      <c r="D3" s="939">
        <f>DATE(YEAR(B3),MONTH(B3)-1,1)</f>
        <v>43221</v>
      </c>
      <c r="E3" s="940"/>
      <c r="F3" s="939">
        <f>DATE(YEAR(B3)-1,MONTH(B3),1)</f>
        <v>42887</v>
      </c>
      <c r="G3" s="940"/>
      <c r="H3" s="887" t="s">
        <v>452</v>
      </c>
      <c r="I3" s="887"/>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106</v>
      </c>
      <c r="D4" s="237" t="s">
        <v>47</v>
      </c>
      <c r="E4" s="237" t="s">
        <v>106</v>
      </c>
      <c r="F4" s="237" t="s">
        <v>47</v>
      </c>
      <c r="G4" s="237" t="s">
        <v>106</v>
      </c>
      <c r="H4" s="389">
        <f>D3</f>
        <v>43221</v>
      </c>
      <c r="I4" s="389">
        <f>F3</f>
        <v>42887</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502</v>
      </c>
      <c r="B5" s="327">
        <v>6334</v>
      </c>
      <c r="C5" s="611">
        <v>41.956916059174112</v>
      </c>
      <c r="D5" s="327">
        <v>6334</v>
      </c>
      <c r="E5" s="611">
        <v>39.017758087434601</v>
      </c>
      <c r="F5" s="327">
        <v>6374</v>
      </c>
      <c r="G5" s="611">
        <v>39.258122905200906</v>
      </c>
      <c r="H5" s="648">
        <v>0</v>
      </c>
      <c r="I5" s="216">
        <v>-0.627549419516787</v>
      </c>
      <c r="K5" s="335"/>
    </row>
    <row r="6" spans="1:71" s="334" customFormat="1" ht="15" x14ac:dyDescent="0.2">
      <c r="A6" s="337" t="s">
        <v>561</v>
      </c>
      <c r="B6" s="327">
        <v>8762.4384299999947</v>
      </c>
      <c r="C6" s="611">
        <v>58.043083940825888</v>
      </c>
      <c r="D6" s="327">
        <v>9899.633890000001</v>
      </c>
      <c r="E6" s="611">
        <v>60.982241912565392</v>
      </c>
      <c r="F6" s="327">
        <v>9862.1303299999945</v>
      </c>
      <c r="G6" s="611">
        <v>60.741877094799094</v>
      </c>
      <c r="H6" s="216">
        <v>-11.487247635983094</v>
      </c>
      <c r="I6" s="216">
        <v>-11.150652680535002</v>
      </c>
      <c r="K6" s="335"/>
    </row>
    <row r="7" spans="1:71" s="79" customFormat="1" ht="12.75" x14ac:dyDescent="0.2">
      <c r="A7" s="89" t="s">
        <v>114</v>
      </c>
      <c r="B7" s="90">
        <v>15096.438429999995</v>
      </c>
      <c r="C7" s="91">
        <v>100</v>
      </c>
      <c r="D7" s="90">
        <v>16233.633890000001</v>
      </c>
      <c r="E7" s="91">
        <v>100</v>
      </c>
      <c r="F7" s="90">
        <v>16236.130329999995</v>
      </c>
      <c r="G7" s="91">
        <v>100</v>
      </c>
      <c r="H7" s="91">
        <v>-7.0051811424706596</v>
      </c>
      <c r="I7" s="91">
        <v>-7.0194798688832662</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127</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09" t="s">
        <v>536</v>
      </c>
    </row>
    <row r="10" spans="1:71" x14ac:dyDescent="0.2">
      <c r="A10" s="609" t="s">
        <v>499</v>
      </c>
    </row>
    <row r="11" spans="1:71" x14ac:dyDescent="0.2">
      <c r="A11" s="588" t="s">
        <v>586</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5" t="s">
        <v>545</v>
      </c>
      <c r="B1" s="925"/>
      <c r="C1" s="925"/>
      <c r="D1" s="925"/>
      <c r="E1" s="925"/>
      <c r="F1" s="925"/>
      <c r="G1" s="13"/>
      <c r="H1" s="13"/>
      <c r="I1" s="13"/>
    </row>
    <row r="2" spans="1:9" x14ac:dyDescent="0.2">
      <c r="A2" s="926"/>
      <c r="B2" s="926"/>
      <c r="C2" s="926"/>
      <c r="D2" s="926"/>
      <c r="E2" s="926"/>
      <c r="F2" s="926"/>
      <c r="G2" s="13"/>
      <c r="H2" s="13"/>
      <c r="I2" s="208" t="s">
        <v>500</v>
      </c>
    </row>
    <row r="3" spans="1:9" x14ac:dyDescent="0.2">
      <c r="A3" s="346"/>
      <c r="B3" s="348"/>
      <c r="C3" s="348"/>
      <c r="D3" s="892">
        <f>INDICE!A3</f>
        <v>43252</v>
      </c>
      <c r="E3" s="892">
        <v>41671</v>
      </c>
      <c r="F3" s="892">
        <f>DATE(YEAR(D3),MONTH(D3)-1,1)</f>
        <v>43221</v>
      </c>
      <c r="G3" s="892"/>
      <c r="H3" s="895">
        <f>DATE(YEAR(D3)-1,MONTH(D3),1)</f>
        <v>42887</v>
      </c>
      <c r="I3" s="895"/>
    </row>
    <row r="4" spans="1:9" x14ac:dyDescent="0.2">
      <c r="A4" s="299"/>
      <c r="B4" s="300"/>
      <c r="C4" s="300"/>
      <c r="D4" s="96" t="s">
        <v>398</v>
      </c>
      <c r="E4" s="237" t="s">
        <v>106</v>
      </c>
      <c r="F4" s="96" t="s">
        <v>398</v>
      </c>
      <c r="G4" s="237" t="s">
        <v>106</v>
      </c>
      <c r="H4" s="96" t="s">
        <v>398</v>
      </c>
      <c r="I4" s="237" t="s">
        <v>106</v>
      </c>
    </row>
    <row r="5" spans="1:9" x14ac:dyDescent="0.2">
      <c r="A5" s="805" t="s">
        <v>397</v>
      </c>
      <c r="B5" s="215"/>
      <c r="C5" s="215"/>
      <c r="D5" s="524">
        <v>105.57757748955814</v>
      </c>
      <c r="E5" s="614">
        <v>100</v>
      </c>
      <c r="F5" s="524">
        <v>112.1318091888327</v>
      </c>
      <c r="G5" s="614">
        <v>100</v>
      </c>
      <c r="H5" s="524">
        <v>117.18960975973735</v>
      </c>
      <c r="I5" s="614">
        <v>100</v>
      </c>
    </row>
    <row r="6" spans="1:9" x14ac:dyDescent="0.2">
      <c r="A6" s="823" t="s">
        <v>497</v>
      </c>
      <c r="B6" s="215"/>
      <c r="C6" s="215"/>
      <c r="D6" s="524">
        <v>62.463739283358976</v>
      </c>
      <c r="E6" s="614">
        <v>59.163830776034601</v>
      </c>
      <c r="F6" s="524">
        <v>69.017970982633543</v>
      </c>
      <c r="G6" s="614">
        <v>61.550751282720853</v>
      </c>
      <c r="H6" s="524">
        <v>72.998011490822265</v>
      </c>
      <c r="I6" s="614">
        <v>62.290515038392144</v>
      </c>
    </row>
    <row r="7" spans="1:9" x14ac:dyDescent="0.2">
      <c r="A7" s="823" t="s">
        <v>498</v>
      </c>
      <c r="B7" s="215"/>
      <c r="C7" s="215"/>
      <c r="D7" s="524">
        <v>43.113838206199155</v>
      </c>
      <c r="E7" s="614">
        <v>40.836169223965392</v>
      </c>
      <c r="F7" s="524">
        <v>43.113838206199155</v>
      </c>
      <c r="G7" s="614">
        <v>38.449248717279147</v>
      </c>
      <c r="H7" s="524">
        <v>44.191598268915087</v>
      </c>
      <c r="I7" s="614">
        <v>37.709484961607856</v>
      </c>
    </row>
    <row r="8" spans="1:9" x14ac:dyDescent="0.2">
      <c r="A8" s="801" t="s">
        <v>548</v>
      </c>
      <c r="B8" s="345"/>
      <c r="C8" s="345"/>
      <c r="D8" s="602">
        <v>90</v>
      </c>
      <c r="E8" s="615"/>
      <c r="F8" s="602">
        <v>90</v>
      </c>
      <c r="G8" s="615"/>
      <c r="H8" s="602">
        <v>90</v>
      </c>
      <c r="I8" s="615"/>
    </row>
    <row r="9" spans="1:9" x14ac:dyDescent="0.2">
      <c r="B9" s="290"/>
      <c r="C9" s="290"/>
      <c r="D9" s="290"/>
      <c r="E9" s="306"/>
      <c r="F9" s="13"/>
      <c r="G9" s="13"/>
      <c r="H9" s="13"/>
      <c r="I9" s="225" t="s">
        <v>228</v>
      </c>
    </row>
    <row r="10" spans="1:9" x14ac:dyDescent="0.2">
      <c r="A10" s="534" t="s">
        <v>670</v>
      </c>
      <c r="B10" s="342"/>
      <c r="C10" s="342"/>
      <c r="D10" s="342"/>
      <c r="E10" s="342"/>
      <c r="F10" s="342"/>
      <c r="G10" s="342"/>
      <c r="H10" s="342"/>
      <c r="I10" s="342"/>
    </row>
    <row r="11" spans="1:9" x14ac:dyDescent="0.2">
      <c r="A11" s="534" t="s">
        <v>628</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236"/>
  <sheetViews>
    <sheetView workbookViewId="0">
      <selection activeCell="H27" sqref="H27"/>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6"/>
  </cols>
  <sheetData>
    <row r="1" spans="1:40" x14ac:dyDescent="0.2">
      <c r="A1" s="925" t="s">
        <v>502</v>
      </c>
      <c r="B1" s="925"/>
      <c r="C1" s="925"/>
      <c r="D1" s="925"/>
      <c r="E1" s="347"/>
      <c r="F1" s="13"/>
      <c r="G1" s="13"/>
      <c r="H1" s="13"/>
      <c r="I1" s="13"/>
    </row>
    <row r="2" spans="1:40" ht="15" x14ac:dyDescent="0.2">
      <c r="A2" s="925"/>
      <c r="B2" s="925"/>
      <c r="C2" s="925"/>
      <c r="D2" s="925"/>
      <c r="E2" s="347"/>
      <c r="F2" s="13"/>
      <c r="G2" s="286"/>
      <c r="H2" s="341"/>
      <c r="I2" s="340" t="s">
        <v>154</v>
      </c>
    </row>
    <row r="3" spans="1:40" x14ac:dyDescent="0.2">
      <c r="A3" s="346"/>
      <c r="B3" s="939">
        <f>INDICE!A3</f>
        <v>43252</v>
      </c>
      <c r="C3" s="940">
        <v>41671</v>
      </c>
      <c r="D3" s="939">
        <f>DATE(YEAR(B3),MONTH(B3)-1,1)</f>
        <v>43221</v>
      </c>
      <c r="E3" s="940"/>
      <c r="F3" s="939">
        <f>DATE(YEAR(B3)-1,MONTH(B3),1)</f>
        <v>42887</v>
      </c>
      <c r="G3" s="940"/>
      <c r="H3" s="887" t="s">
        <v>452</v>
      </c>
      <c r="I3" s="887"/>
    </row>
    <row r="4" spans="1:40" x14ac:dyDescent="0.2">
      <c r="A4" s="299"/>
      <c r="B4" s="237" t="s">
        <v>47</v>
      </c>
      <c r="C4" s="237" t="s">
        <v>106</v>
      </c>
      <c r="D4" s="237" t="s">
        <v>47</v>
      </c>
      <c r="E4" s="237" t="s">
        <v>106</v>
      </c>
      <c r="F4" s="237" t="s">
        <v>47</v>
      </c>
      <c r="G4" s="237" t="s">
        <v>106</v>
      </c>
      <c r="H4" s="389">
        <f>D3</f>
        <v>43221</v>
      </c>
      <c r="I4" s="389">
        <f>F3</f>
        <v>42887</v>
      </c>
    </row>
    <row r="5" spans="1:40" x14ac:dyDescent="0.2">
      <c r="A5" s="805" t="s">
        <v>48</v>
      </c>
      <c r="B5" s="326">
        <v>417</v>
      </c>
      <c r="C5" s="336">
        <v>6.5835175244711079</v>
      </c>
      <c r="D5" s="326">
        <v>417</v>
      </c>
      <c r="E5" s="336">
        <v>6.5835175244711079</v>
      </c>
      <c r="F5" s="326">
        <v>458</v>
      </c>
      <c r="G5" s="336">
        <v>7.1854408534672105</v>
      </c>
      <c r="H5" s="524">
        <v>0</v>
      </c>
      <c r="I5" s="524">
        <v>-8.9519650655021827</v>
      </c>
      <c r="J5" s="398"/>
    </row>
    <row r="6" spans="1:40" x14ac:dyDescent="0.2">
      <c r="A6" s="823" t="s">
        <v>49</v>
      </c>
      <c r="B6" s="326">
        <v>338</v>
      </c>
      <c r="C6" s="336">
        <v>5.3362803915377333</v>
      </c>
      <c r="D6" s="326">
        <v>338</v>
      </c>
      <c r="E6" s="336">
        <v>5.3362803915377333</v>
      </c>
      <c r="F6" s="326">
        <v>339</v>
      </c>
      <c r="G6" s="336">
        <v>5.3184813304047696</v>
      </c>
      <c r="H6" s="524">
        <v>0</v>
      </c>
      <c r="I6" s="524">
        <v>-0.29498525073746312</v>
      </c>
      <c r="J6" s="398"/>
    </row>
    <row r="7" spans="1:40" x14ac:dyDescent="0.2">
      <c r="A7" s="823" t="s">
        <v>124</v>
      </c>
      <c r="B7" s="326">
        <v>3392</v>
      </c>
      <c r="C7" s="336">
        <v>53.552257657088731</v>
      </c>
      <c r="D7" s="326">
        <v>3392</v>
      </c>
      <c r="E7" s="336">
        <v>53.552257657088731</v>
      </c>
      <c r="F7" s="326">
        <v>3395</v>
      </c>
      <c r="G7" s="336">
        <v>53.263256981487295</v>
      </c>
      <c r="H7" s="524">
        <v>0</v>
      </c>
      <c r="I7" s="524">
        <v>-8.8365243004418267E-2</v>
      </c>
      <c r="J7" s="398"/>
    </row>
    <row r="8" spans="1:40" x14ac:dyDescent="0.2">
      <c r="A8" s="823" t="s">
        <v>125</v>
      </c>
      <c r="B8" s="326">
        <v>204</v>
      </c>
      <c r="C8" s="336">
        <v>3.2207136090937798</v>
      </c>
      <c r="D8" s="326">
        <v>204</v>
      </c>
      <c r="E8" s="336">
        <v>3.2207136090937798</v>
      </c>
      <c r="F8" s="326">
        <v>204</v>
      </c>
      <c r="G8" s="336">
        <v>3.2005020395356132</v>
      </c>
      <c r="H8" s="524">
        <v>0</v>
      </c>
      <c r="I8" s="524">
        <v>0</v>
      </c>
      <c r="J8" s="398"/>
    </row>
    <row r="9" spans="1:40" x14ac:dyDescent="0.2">
      <c r="A9" s="801" t="s">
        <v>396</v>
      </c>
      <c r="B9" s="602">
        <v>1983</v>
      </c>
      <c r="C9" s="612">
        <v>31.307230817808652</v>
      </c>
      <c r="D9" s="602">
        <v>1983</v>
      </c>
      <c r="E9" s="612">
        <v>31.307230817808652</v>
      </c>
      <c r="F9" s="602">
        <v>1978</v>
      </c>
      <c r="G9" s="612">
        <v>31.032318795105112</v>
      </c>
      <c r="H9" s="613">
        <v>0</v>
      </c>
      <c r="I9" s="613">
        <v>0.25278058645096058</v>
      </c>
      <c r="J9" s="398"/>
    </row>
    <row r="10" spans="1:40" s="79" customFormat="1" x14ac:dyDescent="0.2">
      <c r="A10" s="89" t="s">
        <v>114</v>
      </c>
      <c r="B10" s="90">
        <v>6334</v>
      </c>
      <c r="C10" s="344">
        <v>100</v>
      </c>
      <c r="D10" s="90">
        <v>6334</v>
      </c>
      <c r="E10" s="344">
        <v>100</v>
      </c>
      <c r="F10" s="90">
        <v>6374</v>
      </c>
      <c r="G10" s="344">
        <v>100</v>
      </c>
      <c r="H10" s="878">
        <v>0</v>
      </c>
      <c r="I10" s="91">
        <v>-0.627549419516787</v>
      </c>
      <c r="J10" s="398"/>
      <c r="K10" s="686"/>
      <c r="L10" s="686"/>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228</v>
      </c>
    </row>
    <row r="12" spans="1:40" s="331" customFormat="1" ht="12.75" x14ac:dyDescent="0.2">
      <c r="A12" s="610" t="s">
        <v>501</v>
      </c>
      <c r="B12" s="332"/>
      <c r="C12" s="332"/>
      <c r="D12" s="333"/>
      <c r="E12" s="333"/>
      <c r="F12" s="332"/>
      <c r="G12" s="332"/>
      <c r="H12" s="332"/>
      <c r="I12" s="332"/>
      <c r="J12" s="332"/>
      <c r="K12" s="332"/>
      <c r="L12" s="332"/>
      <c r="M12" s="332"/>
      <c r="N12" s="332"/>
      <c r="O12" s="332"/>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row>
    <row r="13" spans="1:40" x14ac:dyDescent="0.2">
      <c r="A13" s="290" t="s">
        <v>499</v>
      </c>
      <c r="B13" s="342"/>
      <c r="C13" s="342"/>
      <c r="D13" s="342"/>
      <c r="E13" s="342"/>
      <c r="F13" s="342"/>
      <c r="G13" s="342"/>
      <c r="H13" s="342"/>
      <c r="I13" s="342"/>
    </row>
    <row r="14" spans="1:40" x14ac:dyDescent="0.2">
      <c r="A14" s="588" t="s">
        <v>585</v>
      </c>
      <c r="B14" s="342"/>
      <c r="C14" s="342"/>
      <c r="D14" s="342"/>
      <c r="E14" s="342"/>
      <c r="F14" s="342"/>
      <c r="G14" s="342"/>
      <c r="H14" s="342"/>
      <c r="I14" s="342"/>
    </row>
    <row r="15" spans="1:40" s="686" customFormat="1" x14ac:dyDescent="0.2"/>
    <row r="16" spans="1:40" s="686" customFormat="1" x14ac:dyDescent="0.2"/>
    <row r="17" s="686" customFormat="1" x14ac:dyDescent="0.2"/>
    <row r="18" s="686" customFormat="1" x14ac:dyDescent="0.2"/>
    <row r="19" s="686" customFormat="1" x14ac:dyDescent="0.2"/>
    <row r="20" s="686" customFormat="1" x14ac:dyDescent="0.2"/>
    <row r="21" s="686" customFormat="1" x14ac:dyDescent="0.2"/>
    <row r="22" s="686" customFormat="1" x14ac:dyDescent="0.2"/>
    <row r="23" s="686" customFormat="1" x14ac:dyDescent="0.2"/>
    <row r="24" s="686" customFormat="1" x14ac:dyDescent="0.2"/>
    <row r="25" s="686" customFormat="1" x14ac:dyDescent="0.2"/>
    <row r="26" s="686" customFormat="1" x14ac:dyDescent="0.2"/>
    <row r="27" s="686" customFormat="1" x14ac:dyDescent="0.2"/>
    <row r="28" s="686" customFormat="1" x14ac:dyDescent="0.2"/>
    <row r="29" s="686" customFormat="1" x14ac:dyDescent="0.2"/>
    <row r="30" s="686" customFormat="1" x14ac:dyDescent="0.2"/>
    <row r="31" s="686" customFormat="1" x14ac:dyDescent="0.2"/>
    <row r="32" s="686" customFormat="1" x14ac:dyDescent="0.2"/>
    <row r="33" s="686" customFormat="1" x14ac:dyDescent="0.2"/>
    <row r="34" s="686" customFormat="1" x14ac:dyDescent="0.2"/>
    <row r="35" s="686" customFormat="1" x14ac:dyDescent="0.2"/>
    <row r="36" s="686" customFormat="1" x14ac:dyDescent="0.2"/>
    <row r="37" s="686" customFormat="1" x14ac:dyDescent="0.2"/>
    <row r="38" s="686" customFormat="1" x14ac:dyDescent="0.2"/>
    <row r="39" s="686" customFormat="1" x14ac:dyDescent="0.2"/>
    <row r="40" s="686" customFormat="1" x14ac:dyDescent="0.2"/>
    <row r="41" s="686" customFormat="1" x14ac:dyDescent="0.2"/>
    <row r="42" s="686" customFormat="1" x14ac:dyDescent="0.2"/>
    <row r="43" s="686" customFormat="1" x14ac:dyDescent="0.2"/>
    <row r="44" s="686" customFormat="1" x14ac:dyDescent="0.2"/>
    <row r="45" s="686" customFormat="1" x14ac:dyDescent="0.2"/>
    <row r="46" s="686" customFormat="1" x14ac:dyDescent="0.2"/>
    <row r="47" s="686" customFormat="1" x14ac:dyDescent="0.2"/>
    <row r="48" s="686" customFormat="1" x14ac:dyDescent="0.2"/>
    <row r="49" s="686" customFormat="1" x14ac:dyDescent="0.2"/>
    <row r="50" s="686" customFormat="1" x14ac:dyDescent="0.2"/>
    <row r="51" s="686" customFormat="1" x14ac:dyDescent="0.2"/>
    <row r="52" s="686" customFormat="1" x14ac:dyDescent="0.2"/>
    <row r="53" s="686" customFormat="1" x14ac:dyDescent="0.2"/>
    <row r="54" s="686" customFormat="1" x14ac:dyDescent="0.2"/>
    <row r="55" s="686" customFormat="1" x14ac:dyDescent="0.2"/>
    <row r="56" s="686" customFormat="1" x14ac:dyDescent="0.2"/>
    <row r="57" s="686" customFormat="1" x14ac:dyDescent="0.2"/>
    <row r="58" s="686" customFormat="1" x14ac:dyDescent="0.2"/>
    <row r="59" s="686" customFormat="1" x14ac:dyDescent="0.2"/>
    <row r="60" s="686" customFormat="1" x14ac:dyDescent="0.2"/>
    <row r="61" s="686" customFormat="1" x14ac:dyDescent="0.2"/>
    <row r="62" s="686" customFormat="1" x14ac:dyDescent="0.2"/>
    <row r="63" s="686" customFormat="1" x14ac:dyDescent="0.2"/>
    <row r="64" s="686" customFormat="1" x14ac:dyDescent="0.2"/>
    <row r="65" s="686" customFormat="1" x14ac:dyDescent="0.2"/>
    <row r="66" s="686" customFormat="1" x14ac:dyDescent="0.2"/>
    <row r="67" s="686" customFormat="1" x14ac:dyDescent="0.2"/>
    <row r="68" s="686" customFormat="1" x14ac:dyDescent="0.2"/>
    <row r="69" s="686" customFormat="1" x14ac:dyDescent="0.2"/>
    <row r="70" s="686" customFormat="1" x14ac:dyDescent="0.2"/>
    <row r="71" s="686" customFormat="1" x14ac:dyDescent="0.2"/>
    <row r="72" s="686" customFormat="1" x14ac:dyDescent="0.2"/>
    <row r="73" s="686" customFormat="1" x14ac:dyDescent="0.2"/>
    <row r="74" s="686" customFormat="1" x14ac:dyDescent="0.2"/>
    <row r="75" s="686" customFormat="1" x14ac:dyDescent="0.2"/>
    <row r="76" s="686" customFormat="1" x14ac:dyDescent="0.2"/>
    <row r="77" s="686" customFormat="1" x14ac:dyDescent="0.2"/>
    <row r="78" s="686" customFormat="1" x14ac:dyDescent="0.2"/>
    <row r="79" s="686" customFormat="1" x14ac:dyDescent="0.2"/>
    <row r="80"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AU310"/>
  <sheetViews>
    <sheetView workbookViewId="0">
      <selection activeCell="A5" sqref="A5"/>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25" t="s">
        <v>40</v>
      </c>
      <c r="B1" s="925"/>
      <c r="C1" s="925"/>
      <c r="D1" s="176"/>
      <c r="E1" s="176"/>
      <c r="F1" s="176"/>
      <c r="G1" s="12"/>
      <c r="H1" s="12"/>
      <c r="I1" s="12"/>
      <c r="J1" s="12"/>
      <c r="K1" s="12"/>
      <c r="L1" s="12"/>
    </row>
    <row r="2" spans="1:47" x14ac:dyDescent="0.2">
      <c r="A2" s="925"/>
      <c r="B2" s="925"/>
      <c r="C2" s="925"/>
      <c r="D2" s="353"/>
      <c r="E2" s="176"/>
      <c r="F2" s="176"/>
      <c r="H2" s="12"/>
      <c r="I2" s="12"/>
      <c r="J2" s="12"/>
      <c r="K2" s="12"/>
    </row>
    <row r="3" spans="1:47" x14ac:dyDescent="0.2">
      <c r="A3" s="352"/>
      <c r="B3" s="12"/>
      <c r="C3" s="12"/>
      <c r="D3" s="12"/>
      <c r="E3" s="12"/>
      <c r="F3" s="12"/>
      <c r="G3" s="12"/>
      <c r="H3" s="308"/>
      <c r="I3" s="340" t="s">
        <v>538</v>
      </c>
      <c r="J3" s="12"/>
      <c r="K3" s="12"/>
      <c r="L3" s="12"/>
    </row>
    <row r="4" spans="1:47" x14ac:dyDescent="0.2">
      <c r="A4" s="185"/>
      <c r="B4" s="939">
        <f>INDICE!A3</f>
        <v>43252</v>
      </c>
      <c r="C4" s="940">
        <v>41671</v>
      </c>
      <c r="D4" s="939">
        <f>DATE(YEAR(B4),MONTH(B4)-1,1)</f>
        <v>43221</v>
      </c>
      <c r="E4" s="940"/>
      <c r="F4" s="939">
        <f>DATE(YEAR(B4)-1,MONTH(B4),1)</f>
        <v>42887</v>
      </c>
      <c r="G4" s="940"/>
      <c r="H4" s="887" t="s">
        <v>452</v>
      </c>
      <c r="I4" s="887"/>
      <c r="J4" s="12"/>
      <c r="K4" s="12"/>
      <c r="L4" s="12"/>
    </row>
    <row r="5" spans="1:47" x14ac:dyDescent="0.2">
      <c r="A5" s="352"/>
      <c r="B5" s="237" t="s">
        <v>54</v>
      </c>
      <c r="C5" s="237" t="s">
        <v>106</v>
      </c>
      <c r="D5" s="237" t="s">
        <v>54</v>
      </c>
      <c r="E5" s="237" t="s">
        <v>106</v>
      </c>
      <c r="F5" s="237" t="s">
        <v>54</v>
      </c>
      <c r="G5" s="237" t="s">
        <v>106</v>
      </c>
      <c r="H5" s="389">
        <f>D4</f>
        <v>43221</v>
      </c>
      <c r="I5" s="389">
        <f>F4</f>
        <v>42887</v>
      </c>
      <c r="J5" s="12"/>
      <c r="K5" s="12"/>
      <c r="L5" s="12"/>
    </row>
    <row r="6" spans="1:47" ht="15" customHeight="1" x14ac:dyDescent="0.2">
      <c r="A6" s="185" t="s">
        <v>401</v>
      </c>
      <c r="B6" s="310">
        <v>9790.4241200000033</v>
      </c>
      <c r="C6" s="309">
        <v>32.481966922586189</v>
      </c>
      <c r="D6" s="310">
        <v>7955.3321299999989</v>
      </c>
      <c r="E6" s="309">
        <v>28.897975633040417</v>
      </c>
      <c r="F6" s="310">
        <v>8257.4920000000002</v>
      </c>
      <c r="G6" s="309">
        <v>27.893831128437718</v>
      </c>
      <c r="H6" s="309">
        <v>23.067446588179148</v>
      </c>
      <c r="I6" s="309">
        <v>18.564136907429074</v>
      </c>
      <c r="J6" s="12"/>
      <c r="K6" s="12"/>
      <c r="L6" s="12"/>
    </row>
    <row r="7" spans="1:47" x14ac:dyDescent="0.2">
      <c r="A7" s="351" t="s">
        <v>400</v>
      </c>
      <c r="B7" s="310">
        <v>20350.682000000001</v>
      </c>
      <c r="C7" s="309">
        <v>67.518033077413804</v>
      </c>
      <c r="D7" s="310">
        <v>19573.697</v>
      </c>
      <c r="E7" s="309">
        <v>71.102024366959583</v>
      </c>
      <c r="F7" s="310">
        <v>21345.798999999999</v>
      </c>
      <c r="G7" s="309">
        <v>72.106168871562289</v>
      </c>
      <c r="H7" s="309">
        <v>3.9695362608300337</v>
      </c>
      <c r="I7" s="309">
        <v>-4.6618868658886852</v>
      </c>
      <c r="J7" s="12"/>
      <c r="K7" s="12"/>
      <c r="L7" s="12"/>
    </row>
    <row r="8" spans="1:47" x14ac:dyDescent="0.2">
      <c r="A8" s="222" t="s">
        <v>114</v>
      </c>
      <c r="B8" s="223">
        <v>30141.106120000004</v>
      </c>
      <c r="C8" s="224">
        <v>100</v>
      </c>
      <c r="D8" s="223">
        <v>27529.029129999999</v>
      </c>
      <c r="E8" s="224">
        <v>100</v>
      </c>
      <c r="F8" s="223">
        <v>29603.290999999997</v>
      </c>
      <c r="G8" s="224">
        <v>100</v>
      </c>
      <c r="H8" s="91">
        <v>9.4884457336472909</v>
      </c>
      <c r="I8" s="91">
        <v>1.8167409832913735</v>
      </c>
      <c r="J8" s="693"/>
      <c r="K8" s="349"/>
    </row>
    <row r="9" spans="1:47" s="331" customFormat="1" x14ac:dyDescent="0.2">
      <c r="A9" s="349"/>
      <c r="B9" s="349"/>
      <c r="C9" s="349"/>
      <c r="D9" s="349"/>
      <c r="E9" s="349"/>
      <c r="F9" s="349"/>
      <c r="H9" s="349"/>
      <c r="I9" s="225" t="s">
        <v>228</v>
      </c>
      <c r="J9" s="332"/>
      <c r="K9" s="332"/>
      <c r="L9" s="332"/>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row>
    <row r="10" spans="1:47" x14ac:dyDescent="0.2">
      <c r="A10" s="610" t="s">
        <v>536</v>
      </c>
      <c r="B10" s="332"/>
      <c r="C10" s="333"/>
      <c r="D10" s="332"/>
      <c r="E10" s="332"/>
      <c r="F10" s="332"/>
      <c r="G10" s="332"/>
      <c r="H10" s="349"/>
      <c r="I10" s="349"/>
      <c r="J10" s="349"/>
      <c r="K10" s="349"/>
      <c r="L10" s="349"/>
    </row>
    <row r="11" spans="1:47" x14ac:dyDescent="0.2">
      <c r="A11" s="290" t="s">
        <v>537</v>
      </c>
      <c r="B11" s="349"/>
      <c r="C11" s="350"/>
      <c r="D11" s="349"/>
      <c r="E11" s="349"/>
      <c r="F11" s="349"/>
      <c r="G11" s="349"/>
      <c r="H11" s="349"/>
      <c r="I11" s="349"/>
      <c r="J11" s="349"/>
      <c r="K11" s="349"/>
      <c r="L11" s="349"/>
    </row>
    <row r="12" spans="1:47" x14ac:dyDescent="0.2">
      <c r="A12" s="290" t="s">
        <v>499</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3"/>
      <c r="C15" s="12"/>
      <c r="D15" s="12"/>
      <c r="E15" s="12"/>
      <c r="F15" s="12"/>
      <c r="G15" s="12"/>
      <c r="H15" s="12"/>
      <c r="I15" s="12"/>
      <c r="J15" s="12"/>
      <c r="K15" s="12"/>
      <c r="L15" s="12"/>
    </row>
    <row r="16" spans="1:47" s="12" customFormat="1" x14ac:dyDescent="0.2"/>
    <row r="17" spans="2:13" s="12" customFormat="1" x14ac:dyDescent="0.2">
      <c r="B17" s="693"/>
    </row>
    <row r="18" spans="2:13" s="12" customFormat="1" x14ac:dyDescent="0.2">
      <c r="B18" s="693"/>
    </row>
    <row r="19" spans="2:13" s="12" customFormat="1" x14ac:dyDescent="0.2">
      <c r="M19" s="12" t="s">
        <v>399</v>
      </c>
    </row>
    <row r="20" spans="2:13" s="12" customFormat="1" x14ac:dyDescent="0.2"/>
    <row r="21" spans="2:13" s="12" customFormat="1" x14ac:dyDescent="0.2">
      <c r="C21" s="693"/>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686"/>
  </cols>
  <sheetData>
    <row r="1" spans="1:7" x14ac:dyDescent="0.2">
      <c r="A1" s="941" t="s">
        <v>1</v>
      </c>
      <c r="B1" s="941"/>
      <c r="C1" s="941"/>
      <c r="D1" s="941"/>
      <c r="E1" s="354"/>
      <c r="F1" s="354"/>
      <c r="G1" s="355"/>
    </row>
    <row r="2" spans="1:7" x14ac:dyDescent="0.2">
      <c r="A2" s="941"/>
      <c r="B2" s="941"/>
      <c r="C2" s="941"/>
      <c r="D2" s="941"/>
      <c r="E2" s="355"/>
      <c r="F2" s="355"/>
      <c r="G2" s="355"/>
    </row>
    <row r="3" spans="1:7" x14ac:dyDescent="0.2">
      <c r="A3" s="530"/>
      <c r="B3" s="530"/>
      <c r="C3" s="530"/>
      <c r="D3" s="355"/>
      <c r="E3" s="355"/>
      <c r="F3" s="355"/>
      <c r="G3" s="355"/>
    </row>
    <row r="4" spans="1:7" x14ac:dyDescent="0.2">
      <c r="A4" s="356" t="s">
        <v>402</v>
      </c>
      <c r="B4" s="355"/>
      <c r="C4" s="355"/>
      <c r="D4" s="355"/>
      <c r="E4" s="355"/>
      <c r="F4" s="355"/>
      <c r="G4" s="355"/>
    </row>
    <row r="5" spans="1:7" x14ac:dyDescent="0.2">
      <c r="A5" s="357"/>
      <c r="B5" s="357" t="s">
        <v>403</v>
      </c>
      <c r="C5" s="357" t="s">
        <v>404</v>
      </c>
      <c r="D5" s="357" t="s">
        <v>405</v>
      </c>
      <c r="E5" s="357" t="s">
        <v>406</v>
      </c>
      <c r="F5" s="357" t="s">
        <v>54</v>
      </c>
      <c r="G5" s="355"/>
    </row>
    <row r="6" spans="1:7" x14ac:dyDescent="0.2">
      <c r="A6" s="358" t="s">
        <v>403</v>
      </c>
      <c r="B6" s="359">
        <v>1</v>
      </c>
      <c r="C6" s="359">
        <v>238.8</v>
      </c>
      <c r="D6" s="359">
        <v>0.23880000000000001</v>
      </c>
      <c r="E6" s="360" t="s">
        <v>407</v>
      </c>
      <c r="F6" s="360">
        <v>0.27779999999999999</v>
      </c>
      <c r="G6" s="355"/>
    </row>
    <row r="7" spans="1:7" x14ac:dyDescent="0.2">
      <c r="A7" s="361" t="s">
        <v>404</v>
      </c>
      <c r="B7" s="362" t="s">
        <v>408</v>
      </c>
      <c r="C7" s="363">
        <v>1</v>
      </c>
      <c r="D7" s="364" t="s">
        <v>409</v>
      </c>
      <c r="E7" s="364" t="s">
        <v>410</v>
      </c>
      <c r="F7" s="362" t="s">
        <v>411</v>
      </c>
      <c r="G7" s="355"/>
    </row>
    <row r="8" spans="1:7" x14ac:dyDescent="0.2">
      <c r="A8" s="361" t="s">
        <v>405</v>
      </c>
      <c r="B8" s="362">
        <v>4.1867999999999999</v>
      </c>
      <c r="C8" s="364" t="s">
        <v>412</v>
      </c>
      <c r="D8" s="363">
        <v>1</v>
      </c>
      <c r="E8" s="364" t="s">
        <v>413</v>
      </c>
      <c r="F8" s="362">
        <v>1.163</v>
      </c>
      <c r="G8" s="355"/>
    </row>
    <row r="9" spans="1:7" x14ac:dyDescent="0.2">
      <c r="A9" s="361" t="s">
        <v>406</v>
      </c>
      <c r="B9" s="362" t="s">
        <v>414</v>
      </c>
      <c r="C9" s="364" t="s">
        <v>415</v>
      </c>
      <c r="D9" s="364" t="s">
        <v>416</v>
      </c>
      <c r="E9" s="362">
        <v>1</v>
      </c>
      <c r="F9" s="365">
        <v>11630</v>
      </c>
      <c r="G9" s="355"/>
    </row>
    <row r="10" spans="1:7" x14ac:dyDescent="0.2">
      <c r="A10" s="366" t="s">
        <v>54</v>
      </c>
      <c r="B10" s="367">
        <v>3.6</v>
      </c>
      <c r="C10" s="367">
        <v>860</v>
      </c>
      <c r="D10" s="367">
        <v>0.86</v>
      </c>
      <c r="E10" s="368" t="s">
        <v>417</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418</v>
      </c>
      <c r="B13" s="355"/>
      <c r="C13" s="355"/>
      <c r="D13" s="355"/>
      <c r="E13" s="355"/>
      <c r="F13" s="355"/>
      <c r="G13" s="355"/>
    </row>
    <row r="14" spans="1:7" x14ac:dyDescent="0.2">
      <c r="A14" s="357"/>
      <c r="B14" s="370" t="s">
        <v>419</v>
      </c>
      <c r="C14" s="357" t="s">
        <v>420</v>
      </c>
      <c r="D14" s="357" t="s">
        <v>421</v>
      </c>
      <c r="E14" s="357" t="s">
        <v>422</v>
      </c>
      <c r="F14" s="357" t="s">
        <v>423</v>
      </c>
      <c r="G14" s="363"/>
    </row>
    <row r="15" spans="1:7" x14ac:dyDescent="0.2">
      <c r="A15" s="358" t="s">
        <v>419</v>
      </c>
      <c r="B15" s="359">
        <v>1</v>
      </c>
      <c r="C15" s="359">
        <v>2.3810000000000001E-2</v>
      </c>
      <c r="D15" s="359">
        <v>0.13370000000000001</v>
      </c>
      <c r="E15" s="359">
        <v>3.7850000000000001</v>
      </c>
      <c r="F15" s="359">
        <v>3.8E-3</v>
      </c>
      <c r="G15" s="363"/>
    </row>
    <row r="16" spans="1:7" x14ac:dyDescent="0.2">
      <c r="A16" s="361" t="s">
        <v>420</v>
      </c>
      <c r="B16" s="363">
        <v>42</v>
      </c>
      <c r="C16" s="363">
        <v>1</v>
      </c>
      <c r="D16" s="363">
        <v>5.6150000000000002</v>
      </c>
      <c r="E16" s="363">
        <v>159</v>
      </c>
      <c r="F16" s="363">
        <v>0.159</v>
      </c>
      <c r="G16" s="363"/>
    </row>
    <row r="17" spans="1:7" x14ac:dyDescent="0.2">
      <c r="A17" s="361" t="s">
        <v>421</v>
      </c>
      <c r="B17" s="363">
        <v>7.48</v>
      </c>
      <c r="C17" s="363">
        <v>0.17810000000000001</v>
      </c>
      <c r="D17" s="363">
        <v>1</v>
      </c>
      <c r="E17" s="363">
        <v>28.3</v>
      </c>
      <c r="F17" s="363">
        <v>2.8299999999999999E-2</v>
      </c>
      <c r="G17" s="363"/>
    </row>
    <row r="18" spans="1:7" x14ac:dyDescent="0.2">
      <c r="A18" s="361" t="s">
        <v>422</v>
      </c>
      <c r="B18" s="363">
        <v>0.26419999999999999</v>
      </c>
      <c r="C18" s="363">
        <v>6.3E-3</v>
      </c>
      <c r="D18" s="363">
        <v>3.5299999999999998E-2</v>
      </c>
      <c r="E18" s="363">
        <v>1</v>
      </c>
      <c r="F18" s="363">
        <v>1E-3</v>
      </c>
      <c r="G18" s="363"/>
    </row>
    <row r="19" spans="1:7" x14ac:dyDescent="0.2">
      <c r="A19" s="366" t="s">
        <v>423</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424</v>
      </c>
      <c r="B22" s="355"/>
      <c r="C22" s="355"/>
      <c r="D22" s="355"/>
      <c r="E22" s="355"/>
      <c r="F22" s="355"/>
      <c r="G22" s="355"/>
    </row>
    <row r="23" spans="1:7" x14ac:dyDescent="0.2">
      <c r="A23" s="372" t="s">
        <v>292</v>
      </c>
      <c r="B23" s="372"/>
      <c r="C23" s="372"/>
      <c r="D23" s="372"/>
      <c r="E23" s="372"/>
      <c r="F23" s="372"/>
      <c r="G23" s="355"/>
    </row>
    <row r="24" spans="1:7" x14ac:dyDescent="0.2">
      <c r="A24" s="942" t="s">
        <v>425</v>
      </c>
      <c r="B24" s="942"/>
      <c r="C24" s="942"/>
      <c r="D24" s="943" t="s">
        <v>426</v>
      </c>
      <c r="E24" s="943"/>
      <c r="F24" s="943"/>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427</v>
      </c>
      <c r="B27" s="355"/>
      <c r="C27" s="59"/>
      <c r="D27" s="356" t="s">
        <v>428</v>
      </c>
      <c r="E27" s="355"/>
      <c r="F27" s="355"/>
      <c r="G27" s="355"/>
    </row>
    <row r="28" spans="1:7" x14ac:dyDescent="0.2">
      <c r="A28" s="370" t="s">
        <v>292</v>
      </c>
      <c r="B28" s="357" t="s">
        <v>430</v>
      </c>
      <c r="C28" s="57"/>
      <c r="D28" s="358" t="s">
        <v>109</v>
      </c>
      <c r="E28" s="359"/>
      <c r="F28" s="360" t="s">
        <v>431</v>
      </c>
      <c r="G28" s="355"/>
    </row>
    <row r="29" spans="1:7" x14ac:dyDescent="0.2">
      <c r="A29" s="373" t="s">
        <v>629</v>
      </c>
      <c r="B29" s="374" t="s">
        <v>435</v>
      </c>
      <c r="C29" s="57"/>
      <c r="D29" s="366" t="s">
        <v>396</v>
      </c>
      <c r="E29" s="367"/>
      <c r="F29" s="368" t="s">
        <v>436</v>
      </c>
      <c r="G29" s="355"/>
    </row>
    <row r="30" spans="1:7" x14ac:dyDescent="0.2">
      <c r="A30" s="375" t="s">
        <v>630</v>
      </c>
      <c r="B30" s="376" t="s">
        <v>437</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429</v>
      </c>
      <c r="B33" s="355"/>
      <c r="C33" s="355"/>
      <c r="D33" s="355"/>
      <c r="E33" s="356" t="s">
        <v>438</v>
      </c>
      <c r="F33" s="355"/>
      <c r="G33" s="355"/>
    </row>
    <row r="34" spans="1:7" x14ac:dyDescent="0.2">
      <c r="A34" s="372" t="s">
        <v>432</v>
      </c>
      <c r="B34" s="372" t="s">
        <v>433</v>
      </c>
      <c r="C34" s="372" t="s">
        <v>434</v>
      </c>
      <c r="D34" s="363"/>
      <c r="E34" s="357"/>
      <c r="F34" s="357" t="s">
        <v>439</v>
      </c>
      <c r="G34" s="355"/>
    </row>
    <row r="35" spans="1:7" x14ac:dyDescent="0.2">
      <c r="A35" s="1"/>
      <c r="B35" s="1"/>
      <c r="C35" s="1"/>
      <c r="D35" s="1"/>
      <c r="E35" s="358" t="s">
        <v>440</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41" t="s">
        <v>441</v>
      </c>
      <c r="F38" s="377">
        <v>7.93</v>
      </c>
      <c r="G38" s="355"/>
    </row>
    <row r="39" spans="1:7" x14ac:dyDescent="0.2">
      <c r="A39" s="1"/>
      <c r="B39" s="1"/>
      <c r="C39" s="1"/>
      <c r="D39" s="1"/>
      <c r="E39" s="361" t="s">
        <v>124</v>
      </c>
      <c r="F39" s="377">
        <v>7.46</v>
      </c>
      <c r="G39" s="355"/>
    </row>
    <row r="40" spans="1:7" x14ac:dyDescent="0.2">
      <c r="A40" s="1"/>
      <c r="B40" s="1"/>
      <c r="C40" s="1"/>
      <c r="D40" s="1"/>
      <c r="E40" s="361" t="s">
        <v>125</v>
      </c>
      <c r="F40" s="377">
        <v>6.66</v>
      </c>
      <c r="G40" s="355"/>
    </row>
    <row r="41" spans="1:7" x14ac:dyDescent="0.2">
      <c r="A41" s="1"/>
      <c r="B41" s="1"/>
      <c r="C41" s="1"/>
      <c r="D41" s="1"/>
      <c r="E41" s="366" t="s">
        <v>442</v>
      </c>
      <c r="F41" s="378">
        <v>8</v>
      </c>
      <c r="G41" s="355"/>
    </row>
    <row r="42" spans="1:7" x14ac:dyDescent="0.2">
      <c r="A42" s="355"/>
      <c r="B42" s="355"/>
      <c r="C42" s="355"/>
      <c r="D42" s="355"/>
      <c r="E42" s="355"/>
      <c r="F42" s="355"/>
      <c r="G42" s="355"/>
    </row>
    <row r="43" spans="1:7" ht="15" x14ac:dyDescent="0.25">
      <c r="A43" s="379" t="s">
        <v>646</v>
      </c>
      <c r="B43" s="355"/>
      <c r="C43" s="355"/>
      <c r="D43" s="355"/>
      <c r="E43" s="355"/>
      <c r="F43" s="355"/>
      <c r="G43" s="355"/>
    </row>
    <row r="44" spans="1:7" x14ac:dyDescent="0.2">
      <c r="A44" s="686" t="s">
        <v>647</v>
      </c>
      <c r="B44" s="355"/>
      <c r="C44" s="355"/>
      <c r="D44" s="355"/>
      <c r="E44" s="355"/>
      <c r="F44" s="355"/>
      <c r="G44" s="355"/>
    </row>
    <row r="45" spans="1:7" x14ac:dyDescent="0.2">
      <c r="A45" s="355"/>
      <c r="B45" s="355"/>
      <c r="C45" s="355"/>
      <c r="D45" s="355"/>
      <c r="E45" s="355"/>
      <c r="F45" s="355"/>
      <c r="G45" s="355"/>
    </row>
    <row r="46" spans="1:7" ht="15" x14ac:dyDescent="0.25">
      <c r="A46" s="379" t="s">
        <v>443</v>
      </c>
      <c r="B46" s="1"/>
      <c r="C46" s="1"/>
      <c r="D46" s="1"/>
      <c r="E46" s="1"/>
      <c r="F46" s="1"/>
      <c r="G46" s="1"/>
    </row>
    <row r="47" spans="1:7" ht="14.25" customHeight="1" x14ac:dyDescent="0.2">
      <c r="A47" s="944" t="s">
        <v>617</v>
      </c>
      <c r="B47" s="944"/>
      <c r="C47" s="944"/>
      <c r="D47" s="944"/>
      <c r="E47" s="944"/>
      <c r="F47" s="944"/>
      <c r="G47" s="944"/>
    </row>
    <row r="48" spans="1:7" x14ac:dyDescent="0.2">
      <c r="A48" s="944"/>
      <c r="B48" s="944"/>
      <c r="C48" s="944"/>
      <c r="D48" s="944"/>
      <c r="E48" s="944"/>
      <c r="F48" s="944"/>
      <c r="G48" s="944"/>
    </row>
    <row r="49" spans="1:200" x14ac:dyDescent="0.2">
      <c r="A49" s="944"/>
      <c r="B49" s="944"/>
      <c r="C49" s="944"/>
      <c r="D49" s="944"/>
      <c r="E49" s="944"/>
      <c r="F49" s="944"/>
      <c r="G49" s="944"/>
    </row>
    <row r="50" spans="1:200" ht="15" x14ac:dyDescent="0.25">
      <c r="A50" s="379" t="s">
        <v>444</v>
      </c>
      <c r="B50" s="1"/>
      <c r="C50" s="1"/>
      <c r="D50" s="1"/>
      <c r="E50" s="1"/>
      <c r="F50" s="1"/>
      <c r="G50" s="1"/>
    </row>
    <row r="51" spans="1:200" x14ac:dyDescent="0.2">
      <c r="A51" s="1" t="s">
        <v>636</v>
      </c>
      <c r="B51" s="1"/>
      <c r="C51" s="1"/>
      <c r="D51" s="1"/>
      <c r="E51" s="1"/>
      <c r="F51" s="1"/>
      <c r="G51" s="1"/>
    </row>
    <row r="52" spans="1:200" x14ac:dyDescent="0.2">
      <c r="A52" s="1" t="s">
        <v>654</v>
      </c>
      <c r="B52" s="1"/>
      <c r="C52" s="1"/>
      <c r="D52" s="1"/>
      <c r="E52" s="1"/>
      <c r="F52" s="1"/>
      <c r="G52" s="1"/>
    </row>
    <row r="53" spans="1:200" x14ac:dyDescent="0.2">
      <c r="A53" s="1" t="s">
        <v>637</v>
      </c>
      <c r="B53" s="1"/>
      <c r="C53" s="1"/>
      <c r="D53" s="1"/>
      <c r="E53" s="1"/>
      <c r="F53" s="1"/>
      <c r="G53" s="1"/>
    </row>
    <row r="54" spans="1:200" x14ac:dyDescent="0.2">
      <c r="A54" s="1"/>
      <c r="B54" s="1"/>
      <c r="C54" s="1"/>
      <c r="D54" s="1"/>
      <c r="E54" s="1"/>
      <c r="F54" s="1"/>
      <c r="G54" s="1"/>
    </row>
    <row r="55" spans="1:200" ht="15" x14ac:dyDescent="0.25">
      <c r="A55" s="379" t="s">
        <v>445</v>
      </c>
      <c r="B55" s="1"/>
      <c r="C55" s="1"/>
      <c r="D55" s="1"/>
      <c r="E55" s="1"/>
      <c r="F55" s="1"/>
      <c r="G55" s="1"/>
    </row>
    <row r="56" spans="1:200" ht="14.25" customHeight="1" x14ac:dyDescent="0.2">
      <c r="A56" s="944" t="s">
        <v>618</v>
      </c>
      <c r="B56" s="944"/>
      <c r="C56" s="944"/>
      <c r="D56" s="944"/>
      <c r="E56" s="944"/>
      <c r="F56" s="944"/>
      <c r="G56" s="944"/>
      <c r="AV56" s="686"/>
      <c r="AW56" s="686"/>
      <c r="AX56" s="686"/>
      <c r="AY56" s="686"/>
      <c r="AZ56" s="686"/>
      <c r="BA56" s="686"/>
      <c r="BB56" s="686"/>
      <c r="BC56" s="686"/>
      <c r="BD56" s="686"/>
      <c r="BE56" s="686"/>
      <c r="BF56" s="686"/>
      <c r="BG56" s="686"/>
      <c r="BH56" s="686"/>
      <c r="BI56" s="686"/>
      <c r="BJ56" s="686"/>
      <c r="BK56" s="686"/>
      <c r="BL56" s="686"/>
      <c r="BM56" s="686"/>
      <c r="BN56" s="686"/>
      <c r="BO56" s="686"/>
      <c r="BP56" s="686"/>
      <c r="BQ56" s="686"/>
      <c r="BR56" s="686"/>
      <c r="BS56" s="686"/>
      <c r="BT56" s="686"/>
      <c r="BU56" s="686"/>
      <c r="BV56" s="686"/>
      <c r="BW56" s="686"/>
      <c r="BX56" s="686"/>
      <c r="BY56" s="686"/>
      <c r="BZ56" s="686"/>
      <c r="CA56" s="686"/>
      <c r="CB56" s="686"/>
      <c r="CC56" s="686"/>
      <c r="CD56" s="686"/>
      <c r="CE56" s="686"/>
      <c r="CF56" s="686"/>
      <c r="CG56" s="686"/>
      <c r="CH56" s="686"/>
      <c r="CI56" s="686"/>
      <c r="CJ56" s="686"/>
      <c r="CK56" s="686"/>
      <c r="CL56" s="686"/>
      <c r="CM56" s="686"/>
      <c r="CN56" s="686"/>
      <c r="CO56" s="686"/>
      <c r="CP56" s="686"/>
      <c r="CQ56" s="686"/>
      <c r="CR56" s="686"/>
      <c r="CS56" s="686"/>
      <c r="CT56" s="686"/>
      <c r="CU56" s="686"/>
      <c r="CV56" s="686"/>
      <c r="CW56" s="686"/>
      <c r="CX56" s="686"/>
      <c r="CY56" s="686"/>
      <c r="CZ56" s="686"/>
      <c r="DA56" s="686"/>
      <c r="DB56" s="686"/>
      <c r="DC56" s="686"/>
      <c r="DD56" s="686"/>
      <c r="DE56" s="686"/>
      <c r="DF56" s="686"/>
      <c r="DG56" s="686"/>
      <c r="DH56" s="686"/>
      <c r="DI56" s="686"/>
      <c r="DJ56" s="686"/>
      <c r="DK56" s="686"/>
      <c r="DL56" s="686"/>
      <c r="DM56" s="686"/>
      <c r="DN56" s="686"/>
      <c r="DO56" s="686"/>
      <c r="DP56" s="686"/>
      <c r="DQ56" s="686"/>
      <c r="DR56" s="686"/>
      <c r="DS56" s="686"/>
      <c r="DT56" s="686"/>
      <c r="DU56" s="686"/>
      <c r="DV56" s="686"/>
      <c r="DW56" s="686"/>
      <c r="DX56" s="686"/>
      <c r="DY56" s="686"/>
      <c r="DZ56" s="686"/>
      <c r="EA56" s="686"/>
      <c r="EB56" s="686"/>
      <c r="EC56" s="686"/>
      <c r="ED56" s="686"/>
      <c r="EE56" s="686"/>
      <c r="EF56" s="686"/>
      <c r="EG56" s="686"/>
      <c r="EH56" s="686"/>
      <c r="EI56" s="686"/>
      <c r="EJ56" s="686"/>
      <c r="EK56" s="686"/>
      <c r="EL56" s="686"/>
      <c r="EM56" s="686"/>
      <c r="EN56" s="686"/>
      <c r="EO56" s="686"/>
      <c r="EP56" s="686"/>
      <c r="EQ56" s="686"/>
      <c r="ER56" s="686"/>
      <c r="ES56" s="686"/>
      <c r="ET56" s="686"/>
      <c r="EU56" s="686"/>
      <c r="EV56" s="686"/>
      <c r="EW56" s="686"/>
      <c r="EX56" s="686"/>
      <c r="EY56" s="686"/>
      <c r="EZ56" s="686"/>
      <c r="FA56" s="686"/>
      <c r="FB56" s="686"/>
      <c r="FC56" s="686"/>
      <c r="FD56" s="686"/>
      <c r="FE56" s="686"/>
      <c r="FF56" s="686"/>
      <c r="FG56" s="686"/>
      <c r="FH56" s="686"/>
      <c r="FI56" s="686"/>
      <c r="FJ56" s="686"/>
      <c r="FK56" s="686"/>
      <c r="FL56" s="686"/>
      <c r="FM56" s="686"/>
      <c r="FN56" s="686"/>
      <c r="FO56" s="686"/>
      <c r="FP56" s="686"/>
      <c r="FQ56" s="686"/>
      <c r="FR56" s="686"/>
      <c r="FS56" s="686"/>
      <c r="FT56" s="686"/>
      <c r="FU56" s="686"/>
      <c r="FV56" s="686"/>
      <c r="FW56" s="686"/>
      <c r="FX56" s="686"/>
      <c r="FY56" s="686"/>
      <c r="FZ56" s="686"/>
      <c r="GA56" s="686"/>
      <c r="GB56" s="686"/>
      <c r="GC56" s="686"/>
      <c r="GD56" s="686"/>
      <c r="GE56" s="686"/>
      <c r="GF56" s="686"/>
      <c r="GG56" s="686"/>
      <c r="GH56" s="686"/>
      <c r="GI56" s="686"/>
      <c r="GJ56" s="686"/>
      <c r="GK56" s="686"/>
      <c r="GL56" s="686"/>
      <c r="GM56" s="686"/>
      <c r="GN56" s="686"/>
      <c r="GO56" s="686"/>
      <c r="GP56" s="686"/>
      <c r="GQ56" s="686"/>
      <c r="GR56" s="686"/>
    </row>
    <row r="57" spans="1:200" x14ac:dyDescent="0.2">
      <c r="A57" s="944"/>
      <c r="B57" s="944"/>
      <c r="C57" s="944"/>
      <c r="D57" s="944"/>
      <c r="E57" s="944"/>
      <c r="F57" s="944"/>
      <c r="G57" s="944"/>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c r="BT57" s="686"/>
      <c r="BU57" s="686"/>
      <c r="BV57" s="686"/>
      <c r="BW57" s="686"/>
      <c r="BX57" s="686"/>
      <c r="BY57" s="686"/>
      <c r="BZ57" s="686"/>
      <c r="CA57" s="686"/>
      <c r="CB57" s="686"/>
      <c r="CC57" s="686"/>
      <c r="CD57" s="686"/>
      <c r="CE57" s="686"/>
      <c r="CF57" s="686"/>
      <c r="CG57" s="686"/>
      <c r="CH57" s="686"/>
      <c r="CI57" s="686"/>
      <c r="CJ57" s="686"/>
      <c r="CK57" s="686"/>
      <c r="CL57" s="686"/>
      <c r="CM57" s="686"/>
      <c r="CN57" s="686"/>
      <c r="CO57" s="686"/>
      <c r="CP57" s="686"/>
      <c r="CQ57" s="686"/>
      <c r="CR57" s="686"/>
      <c r="CS57" s="686"/>
      <c r="CT57" s="686"/>
      <c r="CU57" s="686"/>
      <c r="CV57" s="686"/>
      <c r="CW57" s="686"/>
      <c r="CX57" s="686"/>
      <c r="CY57" s="686"/>
      <c r="CZ57" s="686"/>
      <c r="DA57" s="686"/>
      <c r="DB57" s="686"/>
      <c r="DC57" s="686"/>
      <c r="DD57" s="686"/>
      <c r="DE57" s="686"/>
      <c r="DF57" s="686"/>
      <c r="DG57" s="686"/>
      <c r="DH57" s="686"/>
      <c r="DI57" s="686"/>
      <c r="DJ57" s="686"/>
      <c r="DK57" s="686"/>
      <c r="DL57" s="686"/>
      <c r="DM57" s="686"/>
      <c r="DN57" s="686"/>
      <c r="DO57" s="686"/>
      <c r="DP57" s="686"/>
      <c r="DQ57" s="686"/>
      <c r="DR57" s="686"/>
      <c r="DS57" s="686"/>
      <c r="DT57" s="686"/>
      <c r="DU57" s="686"/>
      <c r="DV57" s="686"/>
      <c r="DW57" s="686"/>
      <c r="DX57" s="686"/>
      <c r="DY57" s="686"/>
      <c r="DZ57" s="686"/>
      <c r="EA57" s="686"/>
      <c r="EB57" s="686"/>
      <c r="EC57" s="686"/>
      <c r="ED57" s="686"/>
      <c r="EE57" s="686"/>
      <c r="EF57" s="686"/>
      <c r="EG57" s="686"/>
      <c r="EH57" s="686"/>
      <c r="EI57" s="686"/>
      <c r="EJ57" s="686"/>
      <c r="EK57" s="686"/>
      <c r="EL57" s="686"/>
      <c r="EM57" s="686"/>
      <c r="EN57" s="686"/>
      <c r="EO57" s="686"/>
      <c r="EP57" s="686"/>
      <c r="EQ57" s="686"/>
      <c r="ER57" s="686"/>
      <c r="ES57" s="686"/>
      <c r="ET57" s="686"/>
      <c r="EU57" s="686"/>
      <c r="EV57" s="686"/>
      <c r="EW57" s="686"/>
      <c r="EX57" s="686"/>
      <c r="EY57" s="686"/>
      <c r="EZ57" s="686"/>
      <c r="FA57" s="686"/>
      <c r="FB57" s="686"/>
      <c r="FC57" s="686"/>
      <c r="FD57" s="686"/>
      <c r="FE57" s="686"/>
      <c r="FF57" s="686"/>
      <c r="FG57" s="686"/>
      <c r="FH57" s="686"/>
      <c r="FI57" s="686"/>
      <c r="FJ57" s="686"/>
      <c r="FK57" s="686"/>
      <c r="FL57" s="686"/>
      <c r="FM57" s="686"/>
      <c r="FN57" s="686"/>
      <c r="FO57" s="686"/>
      <c r="FP57" s="686"/>
      <c r="FQ57" s="686"/>
      <c r="FR57" s="686"/>
      <c r="FS57" s="686"/>
      <c r="FT57" s="686"/>
      <c r="FU57" s="686"/>
      <c r="FV57" s="686"/>
      <c r="FW57" s="686"/>
      <c r="FX57" s="686"/>
      <c r="FY57" s="686"/>
      <c r="FZ57" s="686"/>
      <c r="GA57" s="686"/>
      <c r="GB57" s="686"/>
      <c r="GC57" s="686"/>
      <c r="GD57" s="686"/>
      <c r="GE57" s="686"/>
      <c r="GF57" s="686"/>
      <c r="GG57" s="686"/>
      <c r="GH57" s="686"/>
      <c r="GI57" s="686"/>
      <c r="GJ57" s="686"/>
      <c r="GK57" s="686"/>
      <c r="GL57" s="686"/>
      <c r="GM57" s="686"/>
      <c r="GN57" s="686"/>
      <c r="GO57" s="686"/>
      <c r="GP57" s="686"/>
      <c r="GQ57" s="686"/>
      <c r="GR57" s="686"/>
    </row>
    <row r="58" spans="1:200" x14ac:dyDescent="0.2">
      <c r="A58" s="944"/>
      <c r="B58" s="944"/>
      <c r="C58" s="944"/>
      <c r="D58" s="944"/>
      <c r="E58" s="944"/>
      <c r="F58" s="944"/>
      <c r="G58" s="944"/>
      <c r="AV58" s="686"/>
      <c r="AW58" s="686"/>
      <c r="AX58" s="686"/>
      <c r="AY58" s="686"/>
      <c r="AZ58" s="686"/>
      <c r="BA58" s="686"/>
      <c r="BB58" s="686"/>
      <c r="BC58" s="686"/>
      <c r="BD58" s="686"/>
      <c r="BE58" s="686"/>
      <c r="BF58" s="686"/>
      <c r="BG58" s="686"/>
      <c r="BH58" s="686"/>
      <c r="BI58" s="686"/>
      <c r="BJ58" s="686"/>
      <c r="BK58" s="686"/>
      <c r="BL58" s="686"/>
      <c r="BM58" s="686"/>
      <c r="BN58" s="686"/>
      <c r="BO58" s="686"/>
      <c r="BP58" s="686"/>
      <c r="BQ58" s="686"/>
      <c r="BR58" s="686"/>
      <c r="BS58" s="686"/>
      <c r="BT58" s="686"/>
      <c r="BU58" s="686"/>
      <c r="BV58" s="686"/>
      <c r="BW58" s="686"/>
      <c r="BX58" s="686"/>
      <c r="BY58" s="686"/>
      <c r="BZ58" s="686"/>
      <c r="CA58" s="686"/>
      <c r="CB58" s="686"/>
      <c r="CC58" s="686"/>
      <c r="CD58" s="686"/>
      <c r="CE58" s="686"/>
      <c r="CF58" s="686"/>
      <c r="CG58" s="686"/>
      <c r="CH58" s="686"/>
      <c r="CI58" s="686"/>
      <c r="CJ58" s="686"/>
      <c r="CK58" s="686"/>
      <c r="CL58" s="686"/>
      <c r="CM58" s="686"/>
      <c r="CN58" s="686"/>
      <c r="CO58" s="686"/>
      <c r="CP58" s="686"/>
      <c r="CQ58" s="686"/>
      <c r="CR58" s="686"/>
      <c r="CS58" s="686"/>
      <c r="CT58" s="686"/>
      <c r="CU58" s="686"/>
      <c r="CV58" s="686"/>
      <c r="CW58" s="686"/>
      <c r="CX58" s="686"/>
      <c r="CY58" s="686"/>
      <c r="CZ58" s="686"/>
      <c r="DA58" s="686"/>
      <c r="DB58" s="686"/>
      <c r="DC58" s="686"/>
      <c r="DD58" s="686"/>
      <c r="DE58" s="686"/>
      <c r="DF58" s="686"/>
      <c r="DG58" s="686"/>
      <c r="DH58" s="686"/>
      <c r="DI58" s="686"/>
      <c r="DJ58" s="686"/>
      <c r="DK58" s="686"/>
      <c r="DL58" s="686"/>
      <c r="DM58" s="686"/>
      <c r="DN58" s="686"/>
      <c r="DO58" s="686"/>
      <c r="DP58" s="686"/>
      <c r="DQ58" s="686"/>
      <c r="DR58" s="686"/>
      <c r="DS58" s="686"/>
      <c r="DT58" s="686"/>
      <c r="DU58" s="686"/>
      <c r="DV58" s="686"/>
      <c r="DW58" s="686"/>
      <c r="DX58" s="686"/>
      <c r="DY58" s="686"/>
      <c r="DZ58" s="686"/>
      <c r="EA58" s="686"/>
      <c r="EB58" s="686"/>
      <c r="EC58" s="686"/>
      <c r="ED58" s="686"/>
      <c r="EE58" s="686"/>
      <c r="EF58" s="686"/>
      <c r="EG58" s="686"/>
      <c r="EH58" s="686"/>
      <c r="EI58" s="686"/>
      <c r="EJ58" s="686"/>
      <c r="EK58" s="686"/>
      <c r="EL58" s="686"/>
      <c r="EM58" s="686"/>
      <c r="EN58" s="686"/>
      <c r="EO58" s="686"/>
      <c r="EP58" s="686"/>
      <c r="EQ58" s="686"/>
      <c r="ER58" s="686"/>
      <c r="ES58" s="686"/>
      <c r="ET58" s="686"/>
      <c r="EU58" s="686"/>
      <c r="EV58" s="686"/>
      <c r="EW58" s="686"/>
      <c r="EX58" s="686"/>
      <c r="EY58" s="686"/>
      <c r="EZ58" s="686"/>
      <c r="FA58" s="686"/>
      <c r="FB58" s="686"/>
      <c r="FC58" s="686"/>
      <c r="FD58" s="686"/>
      <c r="FE58" s="686"/>
      <c r="FF58" s="686"/>
      <c r="FG58" s="686"/>
      <c r="FH58" s="686"/>
      <c r="FI58" s="686"/>
      <c r="FJ58" s="686"/>
      <c r="FK58" s="686"/>
      <c r="FL58" s="686"/>
      <c r="FM58" s="686"/>
      <c r="FN58" s="686"/>
      <c r="FO58" s="686"/>
      <c r="FP58" s="686"/>
      <c r="FQ58" s="686"/>
      <c r="FR58" s="686"/>
      <c r="FS58" s="686"/>
      <c r="FT58" s="686"/>
      <c r="FU58" s="686"/>
      <c r="FV58" s="686"/>
      <c r="FW58" s="686"/>
      <c r="FX58" s="686"/>
      <c r="FY58" s="686"/>
      <c r="FZ58" s="686"/>
      <c r="GA58" s="686"/>
      <c r="GB58" s="686"/>
      <c r="GC58" s="686"/>
      <c r="GD58" s="686"/>
      <c r="GE58" s="686"/>
      <c r="GF58" s="686"/>
      <c r="GG58" s="686"/>
      <c r="GH58" s="686"/>
      <c r="GI58" s="686"/>
      <c r="GJ58" s="686"/>
      <c r="GK58" s="686"/>
      <c r="GL58" s="686"/>
      <c r="GM58" s="686"/>
      <c r="GN58" s="686"/>
      <c r="GO58" s="686"/>
      <c r="GP58" s="686"/>
      <c r="GQ58" s="686"/>
      <c r="GR58" s="686"/>
    </row>
    <row r="59" spans="1:200" x14ac:dyDescent="0.2">
      <c r="A59" s="944"/>
      <c r="B59" s="944"/>
      <c r="C59" s="944"/>
      <c r="D59" s="944"/>
      <c r="E59" s="944"/>
      <c r="F59" s="944"/>
      <c r="G59" s="944"/>
      <c r="AV59" s="686"/>
      <c r="AW59" s="686"/>
      <c r="AX59" s="686"/>
      <c r="AY59" s="686"/>
      <c r="AZ59" s="686"/>
      <c r="BA59" s="686"/>
      <c r="BB59" s="686"/>
      <c r="BC59" s="686"/>
      <c r="BD59" s="686"/>
      <c r="BE59" s="686"/>
      <c r="BF59" s="686"/>
      <c r="BG59" s="686"/>
      <c r="BH59" s="686"/>
      <c r="BI59" s="686"/>
      <c r="BJ59" s="686"/>
      <c r="BK59" s="686"/>
      <c r="BL59" s="686"/>
      <c r="BM59" s="686"/>
      <c r="BN59" s="686"/>
      <c r="BO59" s="686"/>
      <c r="BP59" s="686"/>
      <c r="BQ59" s="686"/>
      <c r="BR59" s="686"/>
      <c r="BS59" s="686"/>
      <c r="BT59" s="686"/>
      <c r="BU59" s="686"/>
      <c r="BV59" s="686"/>
      <c r="BW59" s="686"/>
      <c r="BX59" s="686"/>
      <c r="BY59" s="686"/>
      <c r="BZ59" s="686"/>
      <c r="CA59" s="686"/>
      <c r="CB59" s="686"/>
      <c r="CC59" s="686"/>
      <c r="CD59" s="686"/>
      <c r="CE59" s="686"/>
      <c r="CF59" s="686"/>
      <c r="CG59" s="686"/>
      <c r="CH59" s="686"/>
      <c r="CI59" s="686"/>
      <c r="CJ59" s="686"/>
      <c r="CK59" s="686"/>
      <c r="CL59" s="686"/>
      <c r="CM59" s="686"/>
      <c r="CN59" s="686"/>
      <c r="CO59" s="686"/>
      <c r="CP59" s="686"/>
      <c r="CQ59" s="686"/>
      <c r="CR59" s="686"/>
      <c r="CS59" s="686"/>
      <c r="CT59" s="686"/>
      <c r="CU59" s="686"/>
      <c r="CV59" s="686"/>
      <c r="CW59" s="686"/>
      <c r="CX59" s="686"/>
      <c r="CY59" s="686"/>
      <c r="CZ59" s="686"/>
      <c r="DA59" s="686"/>
      <c r="DB59" s="686"/>
      <c r="DC59" s="686"/>
      <c r="DD59" s="686"/>
      <c r="DE59" s="686"/>
      <c r="DF59" s="686"/>
      <c r="DG59" s="686"/>
      <c r="DH59" s="686"/>
      <c r="DI59" s="686"/>
      <c r="DJ59" s="686"/>
      <c r="DK59" s="686"/>
      <c r="DL59" s="686"/>
      <c r="DM59" s="686"/>
      <c r="DN59" s="686"/>
      <c r="DO59" s="686"/>
      <c r="DP59" s="686"/>
      <c r="DQ59" s="686"/>
      <c r="DR59" s="686"/>
      <c r="DS59" s="686"/>
      <c r="DT59" s="686"/>
      <c r="DU59" s="686"/>
      <c r="DV59" s="686"/>
      <c r="DW59" s="686"/>
      <c r="DX59" s="686"/>
      <c r="DY59" s="686"/>
      <c r="DZ59" s="686"/>
      <c r="EA59" s="686"/>
      <c r="EB59" s="686"/>
      <c r="EC59" s="686"/>
      <c r="ED59" s="686"/>
      <c r="EE59" s="686"/>
      <c r="EF59" s="686"/>
      <c r="EG59" s="686"/>
      <c r="EH59" s="686"/>
      <c r="EI59" s="686"/>
      <c r="EJ59" s="686"/>
      <c r="EK59" s="686"/>
      <c r="EL59" s="686"/>
      <c r="EM59" s="686"/>
      <c r="EN59" s="686"/>
      <c r="EO59" s="686"/>
      <c r="EP59" s="686"/>
      <c r="EQ59" s="686"/>
      <c r="ER59" s="686"/>
      <c r="ES59" s="686"/>
      <c r="ET59" s="686"/>
      <c r="EU59" s="686"/>
      <c r="EV59" s="686"/>
      <c r="EW59" s="686"/>
      <c r="EX59" s="686"/>
      <c r="EY59" s="686"/>
      <c r="EZ59" s="686"/>
      <c r="FA59" s="686"/>
      <c r="FB59" s="686"/>
      <c r="FC59" s="686"/>
      <c r="FD59" s="686"/>
      <c r="FE59" s="686"/>
      <c r="FF59" s="686"/>
      <c r="FG59" s="686"/>
      <c r="FH59" s="686"/>
      <c r="FI59" s="686"/>
      <c r="FJ59" s="686"/>
      <c r="FK59" s="686"/>
      <c r="FL59" s="686"/>
      <c r="FM59" s="686"/>
      <c r="FN59" s="686"/>
      <c r="FO59" s="686"/>
      <c r="FP59" s="686"/>
      <c r="FQ59" s="686"/>
      <c r="FR59" s="686"/>
      <c r="FS59" s="686"/>
      <c r="FT59" s="686"/>
      <c r="FU59" s="686"/>
      <c r="FV59" s="686"/>
      <c r="FW59" s="686"/>
      <c r="FX59" s="686"/>
      <c r="FY59" s="686"/>
      <c r="FZ59" s="686"/>
      <c r="GA59" s="686"/>
      <c r="GB59" s="686"/>
      <c r="GC59" s="686"/>
      <c r="GD59" s="686"/>
      <c r="GE59" s="686"/>
      <c r="GF59" s="686"/>
      <c r="GG59" s="686"/>
      <c r="GH59" s="686"/>
      <c r="GI59" s="686"/>
      <c r="GJ59" s="686"/>
      <c r="GK59" s="686"/>
      <c r="GL59" s="686"/>
      <c r="GM59" s="686"/>
      <c r="GN59" s="686"/>
      <c r="GO59" s="686"/>
      <c r="GP59" s="686"/>
      <c r="GQ59" s="686"/>
      <c r="GR59" s="686"/>
    </row>
    <row r="60" spans="1:200" x14ac:dyDescent="0.2">
      <c r="A60" s="944"/>
      <c r="B60" s="944"/>
      <c r="C60" s="944"/>
      <c r="D60" s="944"/>
      <c r="E60" s="944"/>
      <c r="F60" s="944"/>
      <c r="G60" s="944"/>
    </row>
    <row r="61" spans="1:200" ht="15" x14ac:dyDescent="0.25">
      <c r="A61" s="379" t="s">
        <v>582</v>
      </c>
      <c r="B61" s="1"/>
      <c r="C61" s="1"/>
      <c r="D61" s="1"/>
      <c r="E61" s="1"/>
      <c r="F61" s="1"/>
      <c r="G61" s="1"/>
    </row>
    <row r="62" spans="1:200" x14ac:dyDescent="0.2">
      <c r="A62" s="1" t="s">
        <v>632</v>
      </c>
      <c r="B62" s="1"/>
      <c r="C62" s="1"/>
      <c r="D62" s="1"/>
      <c r="E62" s="1"/>
      <c r="F62" s="1"/>
      <c r="G62" s="1"/>
    </row>
    <row r="63" spans="1:200" x14ac:dyDescent="0.2">
      <c r="A63" s="1" t="s">
        <v>631</v>
      </c>
      <c r="B63" s="1"/>
      <c r="C63" s="1"/>
      <c r="D63" s="1"/>
      <c r="E63" s="1"/>
      <c r="F63" s="1"/>
      <c r="G63" s="1"/>
    </row>
    <row r="64" spans="1:200" x14ac:dyDescent="0.2">
      <c r="A64" s="1"/>
      <c r="B64" s="1"/>
      <c r="C64" s="1"/>
      <c r="D64" s="1"/>
      <c r="E64" s="1"/>
      <c r="F64" s="1"/>
      <c r="G64" s="1"/>
    </row>
    <row r="65" spans="1:7" ht="15" x14ac:dyDescent="0.25">
      <c r="A65" s="379" t="s">
        <v>446</v>
      </c>
      <c r="B65" s="1"/>
      <c r="C65" s="1"/>
      <c r="D65" s="1"/>
      <c r="E65" s="1"/>
      <c r="F65" s="1"/>
      <c r="G65" s="1"/>
    </row>
    <row r="66" spans="1:7" x14ac:dyDescent="0.2">
      <c r="A66" s="1" t="s">
        <v>633</v>
      </c>
      <c r="B66" s="1"/>
      <c r="C66" s="1"/>
      <c r="D66" s="1"/>
      <c r="E66" s="1"/>
      <c r="F66" s="1"/>
      <c r="G66" s="1"/>
    </row>
    <row r="67" spans="1:7" x14ac:dyDescent="0.2">
      <c r="A67" s="1" t="s">
        <v>635</v>
      </c>
      <c r="B67" s="1"/>
      <c r="C67" s="1"/>
      <c r="D67" s="1"/>
      <c r="E67" s="1"/>
      <c r="F67" s="1"/>
      <c r="G67" s="1"/>
    </row>
    <row r="68" spans="1:7" x14ac:dyDescent="0.2">
      <c r="A68" s="1" t="s">
        <v>634</v>
      </c>
      <c r="B68" s="1"/>
      <c r="C68" s="1"/>
      <c r="D68" s="1"/>
      <c r="E68" s="1"/>
      <c r="F68" s="1"/>
      <c r="G68" s="1"/>
    </row>
    <row r="69" spans="1:7" s="686" customFormat="1" x14ac:dyDescent="0.2"/>
    <row r="70" spans="1:7" s="686" customFormat="1" x14ac:dyDescent="0.2"/>
    <row r="71" spans="1:7" s="686" customFormat="1" x14ac:dyDescent="0.2"/>
    <row r="72" spans="1:7" s="686" customFormat="1" x14ac:dyDescent="0.2"/>
    <row r="73" spans="1:7" s="686" customFormat="1" x14ac:dyDescent="0.2"/>
    <row r="74" spans="1:7" s="686" customFormat="1" x14ac:dyDescent="0.2"/>
    <row r="75" spans="1:7" s="686" customFormat="1" x14ac:dyDescent="0.2"/>
    <row r="76" spans="1:7" s="686" customFormat="1" x14ac:dyDescent="0.2"/>
    <row r="77" spans="1:7" s="686" customFormat="1" x14ac:dyDescent="0.2"/>
    <row r="78" spans="1:7" s="686" customFormat="1" x14ac:dyDescent="0.2"/>
    <row r="79" spans="1:7" s="686" customFormat="1" x14ac:dyDescent="0.2"/>
    <row r="80" spans="1:7" s="686" customFormat="1" x14ac:dyDescent="0.2"/>
    <row r="81" s="686" customFormat="1" x14ac:dyDescent="0.2"/>
    <row r="82" s="686" customFormat="1" x14ac:dyDescent="0.2"/>
    <row r="83" s="686" customFormat="1" x14ac:dyDescent="0.2"/>
    <row r="84" s="686" customFormat="1" x14ac:dyDescent="0.2"/>
    <row r="85" s="686" customFormat="1" x14ac:dyDescent="0.2"/>
    <row r="86" s="686" customFormat="1" x14ac:dyDescent="0.2"/>
    <row r="87" s="686" customFormat="1" x14ac:dyDescent="0.2"/>
    <row r="88" s="686" customFormat="1" x14ac:dyDescent="0.2"/>
    <row r="89" s="686" customFormat="1" x14ac:dyDescent="0.2"/>
    <row r="90" s="686" customFormat="1" x14ac:dyDescent="0.2"/>
    <row r="91" s="686" customFormat="1" x14ac:dyDescent="0.2"/>
    <row r="92" s="686" customFormat="1" x14ac:dyDescent="0.2"/>
    <row r="93" s="686" customFormat="1" x14ac:dyDescent="0.2"/>
    <row r="94" s="686" customFormat="1" x14ac:dyDescent="0.2"/>
    <row r="95" s="686" customFormat="1" x14ac:dyDescent="0.2"/>
    <row r="96" s="686" customFormat="1" x14ac:dyDescent="0.2"/>
    <row r="97" s="686" customFormat="1" x14ac:dyDescent="0.2"/>
    <row r="98" s="686" customFormat="1" x14ac:dyDescent="0.2"/>
    <row r="99" s="686" customFormat="1" x14ac:dyDescent="0.2"/>
    <row r="100" s="686" customFormat="1" x14ac:dyDescent="0.2"/>
    <row r="101" s="686" customFormat="1" x14ac:dyDescent="0.2"/>
    <row r="102" s="686" customFormat="1" x14ac:dyDescent="0.2"/>
    <row r="103" s="686" customFormat="1" x14ac:dyDescent="0.2"/>
    <row r="104" s="686" customFormat="1" x14ac:dyDescent="0.2"/>
    <row r="105" s="686" customFormat="1" x14ac:dyDescent="0.2"/>
    <row r="106" s="686" customFormat="1" x14ac:dyDescent="0.2"/>
    <row r="107" s="686" customFormat="1" x14ac:dyDescent="0.2"/>
    <row r="108" s="686" customFormat="1" x14ac:dyDescent="0.2"/>
    <row r="109" s="686" customFormat="1" x14ac:dyDescent="0.2"/>
    <row r="110" s="686" customFormat="1" x14ac:dyDescent="0.2"/>
    <row r="111" s="686" customFormat="1" x14ac:dyDescent="0.2"/>
    <row r="112" s="686" customFormat="1" x14ac:dyDescent="0.2"/>
    <row r="113" s="686" customFormat="1" x14ac:dyDescent="0.2"/>
    <row r="114" s="686" customFormat="1" x14ac:dyDescent="0.2"/>
    <row r="115" s="686" customFormat="1" x14ac:dyDescent="0.2"/>
    <row r="116" s="686" customFormat="1" x14ac:dyDescent="0.2"/>
    <row r="117" s="686" customFormat="1" x14ac:dyDescent="0.2"/>
    <row r="118" s="686" customFormat="1" x14ac:dyDescent="0.2"/>
    <row r="119" s="686" customFormat="1" x14ac:dyDescent="0.2"/>
    <row r="120" s="686" customFormat="1" x14ac:dyDescent="0.2"/>
    <row r="121" s="686" customFormat="1" x14ac:dyDescent="0.2"/>
    <row r="122" s="686" customFormat="1" x14ac:dyDescent="0.2"/>
    <row r="123" s="686" customFormat="1" x14ac:dyDescent="0.2"/>
    <row r="124" s="686" customFormat="1" x14ac:dyDescent="0.2"/>
    <row r="125" s="686" customFormat="1" x14ac:dyDescent="0.2"/>
    <row r="126" s="686" customFormat="1" x14ac:dyDescent="0.2"/>
    <row r="127" s="686" customFormat="1" x14ac:dyDescent="0.2"/>
    <row r="128" s="686" customFormat="1" x14ac:dyDescent="0.2"/>
    <row r="129" s="686" customFormat="1" x14ac:dyDescent="0.2"/>
    <row r="130" s="686" customFormat="1" x14ac:dyDescent="0.2"/>
    <row r="131" s="686" customFormat="1" x14ac:dyDescent="0.2"/>
    <row r="132" s="686" customFormat="1" x14ac:dyDescent="0.2"/>
    <row r="133" s="686" customFormat="1" x14ac:dyDescent="0.2"/>
    <row r="134" s="686" customFormat="1" x14ac:dyDescent="0.2"/>
    <row r="135" s="686" customFormat="1" x14ac:dyDescent="0.2"/>
    <row r="136" s="686" customFormat="1" x14ac:dyDescent="0.2"/>
    <row r="137" s="686" customFormat="1" x14ac:dyDescent="0.2"/>
    <row r="138" s="686" customFormat="1" x14ac:dyDescent="0.2"/>
    <row r="139" s="686" customFormat="1" x14ac:dyDescent="0.2"/>
    <row r="140" s="686" customFormat="1" x14ac:dyDescent="0.2"/>
    <row r="141" s="686" customFormat="1" x14ac:dyDescent="0.2"/>
    <row r="142" s="686" customFormat="1" x14ac:dyDescent="0.2"/>
    <row r="143" s="686" customFormat="1" x14ac:dyDescent="0.2"/>
    <row r="144" s="686" customFormat="1" x14ac:dyDescent="0.2"/>
    <row r="145" s="686" customFormat="1" x14ac:dyDescent="0.2"/>
    <row r="146" s="686" customFormat="1" x14ac:dyDescent="0.2"/>
    <row r="147" s="686" customFormat="1" x14ac:dyDescent="0.2"/>
    <row r="148" s="686" customFormat="1" x14ac:dyDescent="0.2"/>
    <row r="149" s="686" customFormat="1" x14ac:dyDescent="0.2"/>
    <row r="150" s="686" customFormat="1" x14ac:dyDescent="0.2"/>
    <row r="151" s="686" customFormat="1" x14ac:dyDescent="0.2"/>
    <row r="152" s="686" customFormat="1" x14ac:dyDescent="0.2"/>
    <row r="153" s="686" customFormat="1" x14ac:dyDescent="0.2"/>
    <row r="154" s="686" customFormat="1" x14ac:dyDescent="0.2"/>
    <row r="155" s="686" customFormat="1" x14ac:dyDescent="0.2"/>
    <row r="156" s="686" customFormat="1" x14ac:dyDescent="0.2"/>
    <row r="157" s="686" customFormat="1" x14ac:dyDescent="0.2"/>
    <row r="158" s="686" customFormat="1" x14ac:dyDescent="0.2"/>
    <row r="159" s="686" customFormat="1" x14ac:dyDescent="0.2"/>
    <row r="160" s="686" customFormat="1" x14ac:dyDescent="0.2"/>
    <row r="161" s="686" customFormat="1" x14ac:dyDescent="0.2"/>
    <row r="162" s="686" customFormat="1" x14ac:dyDescent="0.2"/>
    <row r="163" s="686" customFormat="1" x14ac:dyDescent="0.2"/>
    <row r="164" s="686" customFormat="1" x14ac:dyDescent="0.2"/>
    <row r="165" s="686" customFormat="1" x14ac:dyDescent="0.2"/>
    <row r="166" s="686" customFormat="1" x14ac:dyDescent="0.2"/>
    <row r="167" s="686" customFormat="1" x14ac:dyDescent="0.2"/>
    <row r="168" s="686" customFormat="1" x14ac:dyDescent="0.2"/>
    <row r="169" s="686" customFormat="1" x14ac:dyDescent="0.2"/>
    <row r="170" s="686" customFormat="1" x14ac:dyDescent="0.2"/>
    <row r="171" s="686" customFormat="1" x14ac:dyDescent="0.2"/>
    <row r="172" s="686" customFormat="1" x14ac:dyDescent="0.2"/>
    <row r="173" s="686" customFormat="1" x14ac:dyDescent="0.2"/>
    <row r="174" s="686" customFormat="1" x14ac:dyDescent="0.2"/>
    <row r="175" s="686" customFormat="1" x14ac:dyDescent="0.2"/>
    <row r="176" s="686" customFormat="1" x14ac:dyDescent="0.2"/>
    <row r="177" s="686" customFormat="1" x14ac:dyDescent="0.2"/>
    <row r="178" s="686" customFormat="1" x14ac:dyDescent="0.2"/>
    <row r="179" s="686" customFormat="1" x14ac:dyDescent="0.2"/>
    <row r="180" s="686" customFormat="1" x14ac:dyDescent="0.2"/>
    <row r="181" s="686" customFormat="1" x14ac:dyDescent="0.2"/>
    <row r="182" s="686" customFormat="1" x14ac:dyDescent="0.2"/>
    <row r="183" s="686" customFormat="1" x14ac:dyDescent="0.2"/>
    <row r="184" s="686" customFormat="1" x14ac:dyDescent="0.2"/>
    <row r="185" s="686" customFormat="1" x14ac:dyDescent="0.2"/>
    <row r="186" s="686" customFormat="1" x14ac:dyDescent="0.2"/>
    <row r="187" s="686" customFormat="1" x14ac:dyDescent="0.2"/>
    <row r="188" s="686" customFormat="1" x14ac:dyDescent="0.2"/>
    <row r="189" s="686" customFormat="1" x14ac:dyDescent="0.2"/>
    <row r="190" s="686" customFormat="1" x14ac:dyDescent="0.2"/>
    <row r="191" s="686" customFormat="1" x14ac:dyDescent="0.2"/>
    <row r="192" s="686" customFormat="1" x14ac:dyDescent="0.2"/>
    <row r="193" s="686" customFormat="1" x14ac:dyDescent="0.2"/>
    <row r="194" s="686" customFormat="1" x14ac:dyDescent="0.2"/>
    <row r="195" s="686" customFormat="1" x14ac:dyDescent="0.2"/>
    <row r="196" s="686" customFormat="1" x14ac:dyDescent="0.2"/>
    <row r="197" s="686" customFormat="1" x14ac:dyDescent="0.2"/>
    <row r="198" s="686" customFormat="1" x14ac:dyDescent="0.2"/>
    <row r="199" s="686" customFormat="1" x14ac:dyDescent="0.2"/>
    <row r="200" s="686" customFormat="1" x14ac:dyDescent="0.2"/>
    <row r="201" s="686" customFormat="1" x14ac:dyDescent="0.2"/>
    <row r="202" s="686" customFormat="1" x14ac:dyDescent="0.2"/>
    <row r="203" s="686" customFormat="1" x14ac:dyDescent="0.2"/>
    <row r="204" s="686" customFormat="1" x14ac:dyDescent="0.2"/>
    <row r="205" s="686" customFormat="1" x14ac:dyDescent="0.2"/>
    <row r="206" s="686" customFormat="1" x14ac:dyDescent="0.2"/>
    <row r="207" s="686" customFormat="1" x14ac:dyDescent="0.2"/>
    <row r="208" s="686" customFormat="1" x14ac:dyDescent="0.2"/>
    <row r="209" s="686" customFormat="1" x14ac:dyDescent="0.2"/>
    <row r="210" s="686" customFormat="1" x14ac:dyDescent="0.2"/>
    <row r="211" s="686" customFormat="1" x14ac:dyDescent="0.2"/>
    <row r="212" s="686" customFormat="1" x14ac:dyDescent="0.2"/>
    <row r="213" s="686" customFormat="1" x14ac:dyDescent="0.2"/>
    <row r="214" s="686" customFormat="1" x14ac:dyDescent="0.2"/>
    <row r="215" s="686" customFormat="1" x14ac:dyDescent="0.2"/>
    <row r="216" s="686" customFormat="1" x14ac:dyDescent="0.2"/>
    <row r="217" s="686" customFormat="1" x14ac:dyDescent="0.2"/>
    <row r="218" s="686" customFormat="1" x14ac:dyDescent="0.2"/>
    <row r="219" s="686" customFormat="1" x14ac:dyDescent="0.2"/>
    <row r="220" s="686" customFormat="1" x14ac:dyDescent="0.2"/>
    <row r="221" s="686" customFormat="1" x14ac:dyDescent="0.2"/>
    <row r="222" s="686" customFormat="1" x14ac:dyDescent="0.2"/>
    <row r="223" s="686" customFormat="1" x14ac:dyDescent="0.2"/>
    <row r="224" s="686" customFormat="1" x14ac:dyDescent="0.2"/>
    <row r="225" s="686" customFormat="1" x14ac:dyDescent="0.2"/>
    <row r="226" s="686" customFormat="1" x14ac:dyDescent="0.2"/>
    <row r="227" s="686" customFormat="1" x14ac:dyDescent="0.2"/>
    <row r="228" s="686" customFormat="1" x14ac:dyDescent="0.2"/>
    <row r="229" s="686" customFormat="1" x14ac:dyDescent="0.2"/>
    <row r="230" s="686" customFormat="1" x14ac:dyDescent="0.2"/>
    <row r="231" s="686" customFormat="1" x14ac:dyDescent="0.2"/>
    <row r="232" s="686" customFormat="1" x14ac:dyDescent="0.2"/>
    <row r="233" s="686" customFormat="1" x14ac:dyDescent="0.2"/>
    <row r="234" s="686" customFormat="1" x14ac:dyDescent="0.2"/>
    <row r="235" s="686" customFormat="1" x14ac:dyDescent="0.2"/>
    <row r="236" s="686" customFormat="1" x14ac:dyDescent="0.2"/>
    <row r="237" s="686" customFormat="1" x14ac:dyDescent="0.2"/>
    <row r="238" s="686" customFormat="1" x14ac:dyDescent="0.2"/>
    <row r="239" s="686" customFormat="1" x14ac:dyDescent="0.2"/>
    <row r="240" s="686" customFormat="1" x14ac:dyDescent="0.2"/>
    <row r="241" s="686" customFormat="1" x14ac:dyDescent="0.2"/>
    <row r="242" s="686" customFormat="1" x14ac:dyDescent="0.2"/>
    <row r="243" s="686" customFormat="1" x14ac:dyDescent="0.2"/>
    <row r="244" s="686" customFormat="1" x14ac:dyDescent="0.2"/>
    <row r="245" s="686" customFormat="1" x14ac:dyDescent="0.2"/>
    <row r="246" s="686" customFormat="1" x14ac:dyDescent="0.2"/>
    <row r="247" s="686" customFormat="1" x14ac:dyDescent="0.2"/>
    <row r="248" s="686" customFormat="1" x14ac:dyDescent="0.2"/>
    <row r="249" s="686" customFormat="1" x14ac:dyDescent="0.2"/>
    <row r="250" s="686" customFormat="1" x14ac:dyDescent="0.2"/>
    <row r="251" s="686" customFormat="1" x14ac:dyDescent="0.2"/>
    <row r="252" s="686" customFormat="1" x14ac:dyDescent="0.2"/>
    <row r="253" s="686" customFormat="1" x14ac:dyDescent="0.2"/>
    <row r="254" s="686" customFormat="1" x14ac:dyDescent="0.2"/>
    <row r="255" s="686" customFormat="1" x14ac:dyDescent="0.2"/>
    <row r="256" s="686" customFormat="1" x14ac:dyDescent="0.2"/>
    <row r="257" s="686" customFormat="1" x14ac:dyDescent="0.2"/>
    <row r="258" s="686" customFormat="1" x14ac:dyDescent="0.2"/>
    <row r="259" s="686" customFormat="1" x14ac:dyDescent="0.2"/>
    <row r="260" s="686" customFormat="1" x14ac:dyDescent="0.2"/>
    <row r="261" s="686" customFormat="1" x14ac:dyDescent="0.2"/>
    <row r="262" s="686" customFormat="1" x14ac:dyDescent="0.2"/>
    <row r="263" s="686" customFormat="1" x14ac:dyDescent="0.2"/>
    <row r="264" s="686" customFormat="1" x14ac:dyDescent="0.2"/>
    <row r="265" s="686" customFormat="1" x14ac:dyDescent="0.2"/>
    <row r="266" s="686" customFormat="1" x14ac:dyDescent="0.2"/>
    <row r="267" s="686" customFormat="1" x14ac:dyDescent="0.2"/>
    <row r="268" s="686" customFormat="1" x14ac:dyDescent="0.2"/>
    <row r="269" s="686" customFormat="1" x14ac:dyDescent="0.2"/>
    <row r="270" s="686" customFormat="1" x14ac:dyDescent="0.2"/>
    <row r="271" s="686" customFormat="1" x14ac:dyDescent="0.2"/>
    <row r="272" s="686" customFormat="1" x14ac:dyDescent="0.2"/>
    <row r="273" s="686" customFormat="1" x14ac:dyDescent="0.2"/>
    <row r="274" s="686" customFormat="1" x14ac:dyDescent="0.2"/>
    <row r="275" s="686" customFormat="1" x14ac:dyDescent="0.2"/>
    <row r="276" s="686" customFormat="1" x14ac:dyDescent="0.2"/>
    <row r="277" s="686" customFormat="1" x14ac:dyDescent="0.2"/>
    <row r="278" s="686" customFormat="1" x14ac:dyDescent="0.2"/>
    <row r="279" s="686" customFormat="1" x14ac:dyDescent="0.2"/>
    <row r="280" s="686" customFormat="1" x14ac:dyDescent="0.2"/>
    <row r="281" s="686" customFormat="1" x14ac:dyDescent="0.2"/>
    <row r="282" s="686" customFormat="1" x14ac:dyDescent="0.2"/>
    <row r="283" s="686" customFormat="1" x14ac:dyDescent="0.2"/>
    <row r="284" s="686" customFormat="1" x14ac:dyDescent="0.2"/>
    <row r="285" s="686" customFormat="1" x14ac:dyDescent="0.2"/>
    <row r="286" s="686" customFormat="1" x14ac:dyDescent="0.2"/>
    <row r="287" s="686" customFormat="1" x14ac:dyDescent="0.2"/>
    <row r="288" s="686" customFormat="1" x14ac:dyDescent="0.2"/>
    <row r="289" s="686" customFormat="1" x14ac:dyDescent="0.2"/>
    <row r="290" s="686" customFormat="1" x14ac:dyDescent="0.2"/>
    <row r="291" s="686" customFormat="1" x14ac:dyDescent="0.2"/>
    <row r="292" s="686" customFormat="1" x14ac:dyDescent="0.2"/>
    <row r="293" s="686" customFormat="1" x14ac:dyDescent="0.2"/>
    <row r="294" s="686" customFormat="1" x14ac:dyDescent="0.2"/>
    <row r="295" s="686" customFormat="1" x14ac:dyDescent="0.2"/>
    <row r="296" s="686" customFormat="1" x14ac:dyDescent="0.2"/>
    <row r="297" s="686" customFormat="1" x14ac:dyDescent="0.2"/>
    <row r="298" s="686" customFormat="1" x14ac:dyDescent="0.2"/>
    <row r="299" s="686" customFormat="1" x14ac:dyDescent="0.2"/>
    <row r="300" s="686" customFormat="1" x14ac:dyDescent="0.2"/>
    <row r="301" s="686" customFormat="1" x14ac:dyDescent="0.2"/>
    <row r="302" s="686" customFormat="1" x14ac:dyDescent="0.2"/>
    <row r="303" s="686" customFormat="1" x14ac:dyDescent="0.2"/>
    <row r="304" s="686" customFormat="1" x14ac:dyDescent="0.2"/>
    <row r="305" s="686" customFormat="1" x14ac:dyDescent="0.2"/>
    <row r="306" s="686" customFormat="1" x14ac:dyDescent="0.2"/>
    <row r="307" s="686" customFormat="1" x14ac:dyDescent="0.2"/>
    <row r="308" s="686" customFormat="1" x14ac:dyDescent="0.2"/>
    <row r="309" s="686" customFormat="1" x14ac:dyDescent="0.2"/>
    <row r="310" s="686" customFormat="1" x14ac:dyDescent="0.2"/>
    <row r="311" s="686" customFormat="1" x14ac:dyDescent="0.2"/>
    <row r="312" s="686" customFormat="1" x14ac:dyDescent="0.2"/>
    <row r="313" s="686" customFormat="1" x14ac:dyDescent="0.2"/>
    <row r="314" s="686" customFormat="1" x14ac:dyDescent="0.2"/>
    <row r="315" s="686" customFormat="1" x14ac:dyDescent="0.2"/>
    <row r="316" s="686" customFormat="1" x14ac:dyDescent="0.2"/>
    <row r="317" s="686" customFormat="1" x14ac:dyDescent="0.2"/>
    <row r="318" s="686" customFormat="1" x14ac:dyDescent="0.2"/>
    <row r="319" s="686" customFormat="1" x14ac:dyDescent="0.2"/>
    <row r="320" s="686" customFormat="1" x14ac:dyDescent="0.2"/>
    <row r="321" s="686" customFormat="1" x14ac:dyDescent="0.2"/>
    <row r="322" s="686" customFormat="1" x14ac:dyDescent="0.2"/>
    <row r="323" s="686" customFormat="1" x14ac:dyDescent="0.2"/>
    <row r="324" s="686" customFormat="1" x14ac:dyDescent="0.2"/>
    <row r="325" s="686" customFormat="1" x14ac:dyDescent="0.2"/>
    <row r="326" s="686" customFormat="1" x14ac:dyDescent="0.2"/>
    <row r="327" s="686" customFormat="1" x14ac:dyDescent="0.2"/>
    <row r="328" s="686" customFormat="1" x14ac:dyDescent="0.2"/>
    <row r="329" s="686" customFormat="1" x14ac:dyDescent="0.2"/>
    <row r="330" s="686" customFormat="1" x14ac:dyDescent="0.2"/>
    <row r="331" s="686" customFormat="1" x14ac:dyDescent="0.2"/>
    <row r="332" s="686" customFormat="1" x14ac:dyDescent="0.2"/>
    <row r="333" s="686" customFormat="1" x14ac:dyDescent="0.2"/>
    <row r="334" s="686" customFormat="1" x14ac:dyDescent="0.2"/>
    <row r="335" s="686" customFormat="1" x14ac:dyDescent="0.2"/>
    <row r="336" s="686" customFormat="1" x14ac:dyDescent="0.2"/>
    <row r="337" s="686"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D9" sqref="D9"/>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457</v>
      </c>
      <c r="B1" s="788"/>
      <c r="C1" s="788"/>
      <c r="D1" s="788"/>
    </row>
    <row r="2" spans="1:18" x14ac:dyDescent="0.2">
      <c r="A2" s="789"/>
      <c r="B2" s="790"/>
      <c r="C2" s="790"/>
      <c r="D2" s="791"/>
    </row>
    <row r="3" spans="1:18" x14ac:dyDescent="0.2">
      <c r="A3" s="792"/>
      <c r="B3" s="792">
        <v>2016</v>
      </c>
      <c r="C3" s="792">
        <v>2017</v>
      </c>
      <c r="D3" s="792">
        <v>2018</v>
      </c>
    </row>
    <row r="4" spans="1:18" x14ac:dyDescent="0.2">
      <c r="A4" s="775" t="s">
        <v>129</v>
      </c>
      <c r="B4" s="793">
        <v>3.6349886377417966</v>
      </c>
      <c r="C4" s="793">
        <v>4.0395707041745901</v>
      </c>
      <c r="D4" s="793">
        <v>5.6506947932443874E-2</v>
      </c>
      <c r="Q4" s="794"/>
      <c r="R4" s="794"/>
    </row>
    <row r="5" spans="1:18" x14ac:dyDescent="0.2">
      <c r="A5" s="775" t="s">
        <v>130</v>
      </c>
      <c r="B5" s="793">
        <v>3.4032579253888642</v>
      </c>
      <c r="C5" s="793">
        <v>3.5021359135006271</v>
      </c>
      <c r="D5" s="793">
        <v>0.77393890918151087</v>
      </c>
    </row>
    <row r="6" spans="1:18" x14ac:dyDescent="0.2">
      <c r="A6" s="775" t="s">
        <v>131</v>
      </c>
      <c r="B6" s="793">
        <v>3.9830177063674221</v>
      </c>
      <c r="C6" s="793">
        <v>2.9628269830915257</v>
      </c>
      <c r="D6" s="793">
        <v>1.0449111836650085</v>
      </c>
    </row>
    <row r="7" spans="1:18" x14ac:dyDescent="0.2">
      <c r="A7" s="775" t="s">
        <v>132</v>
      </c>
      <c r="B7" s="793">
        <v>4.2749553250916001</v>
      </c>
      <c r="C7" s="793">
        <v>2.5329375846145572</v>
      </c>
      <c r="D7" s="793">
        <v>1.7220018146931413</v>
      </c>
    </row>
    <row r="8" spans="1:18" x14ac:dyDescent="0.2">
      <c r="A8" s="775" t="s">
        <v>133</v>
      </c>
      <c r="B8" s="793">
        <v>3.9322485545549624</v>
      </c>
      <c r="C8" s="793">
        <v>2.8989524751528291</v>
      </c>
      <c r="D8" s="795">
        <v>1.3915421399874828</v>
      </c>
    </row>
    <row r="9" spans="1:18" x14ac:dyDescent="0.2">
      <c r="A9" s="775" t="s">
        <v>134</v>
      </c>
      <c r="B9" s="793">
        <v>3.7647445420698622</v>
      </c>
      <c r="C9" s="793">
        <v>2.7091336453629293</v>
      </c>
      <c r="D9" s="795">
        <v>1.2222737847625582</v>
      </c>
    </row>
    <row r="10" spans="1:18" x14ac:dyDescent="0.2">
      <c r="A10" s="775" t="s">
        <v>135</v>
      </c>
      <c r="B10" s="793">
        <v>3.506095005039342</v>
      </c>
      <c r="C10" s="793">
        <v>2.5565734745111794</v>
      </c>
      <c r="D10" s="795" t="s">
        <v>555</v>
      </c>
    </row>
    <row r="11" spans="1:18" x14ac:dyDescent="0.2">
      <c r="A11" s="775" t="s">
        <v>136</v>
      </c>
      <c r="B11" s="793">
        <v>3.5364429203647769</v>
      </c>
      <c r="C11" s="793">
        <v>2.2966931093099112</v>
      </c>
      <c r="D11" s="795" t="s">
        <v>555</v>
      </c>
    </row>
    <row r="12" spans="1:18" x14ac:dyDescent="0.2">
      <c r="A12" s="775" t="s">
        <v>137</v>
      </c>
      <c r="B12" s="793">
        <v>3.2886018184670571</v>
      </c>
      <c r="C12" s="793">
        <v>1.914304687131738</v>
      </c>
      <c r="D12" s="795" t="s">
        <v>555</v>
      </c>
    </row>
    <row r="13" spans="1:18" x14ac:dyDescent="0.2">
      <c r="A13" s="775" t="s">
        <v>138</v>
      </c>
      <c r="B13" s="793">
        <v>3.6956557255851372</v>
      </c>
      <c r="C13" s="793">
        <v>1.6423322620730618</v>
      </c>
      <c r="D13" s="795" t="s">
        <v>555</v>
      </c>
    </row>
    <row r="14" spans="1:18" x14ac:dyDescent="0.2">
      <c r="A14" s="775" t="s">
        <v>139</v>
      </c>
      <c r="B14" s="793">
        <v>3.7350533411800959</v>
      </c>
      <c r="C14" s="793">
        <v>1.0471098707950452</v>
      </c>
      <c r="D14" s="795" t="s">
        <v>555</v>
      </c>
    </row>
    <row r="15" spans="1:18" x14ac:dyDescent="0.2">
      <c r="A15" s="790" t="s">
        <v>140</v>
      </c>
      <c r="B15" s="612">
        <v>3.5038060589916382</v>
      </c>
      <c r="C15" s="612">
        <v>0.81644695217319008</v>
      </c>
      <c r="D15" s="796" t="s">
        <v>555</v>
      </c>
    </row>
    <row r="16" spans="1:18" x14ac:dyDescent="0.2">
      <c r="A16" s="797"/>
      <c r="B16" s="775"/>
      <c r="C16" s="775"/>
      <c r="D16" s="798"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17"/>
  <sheetViews>
    <sheetView zoomScale="115" zoomScaleNormal="115" zoomScaleSheetLayoutView="100" workbookViewId="0">
      <selection activeCell="E22" sqref="E22"/>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5" t="s">
        <v>24</v>
      </c>
      <c r="B1" s="426"/>
      <c r="C1" s="426"/>
      <c r="D1" s="426"/>
      <c r="E1" s="426"/>
      <c r="F1" s="426"/>
      <c r="G1" s="426"/>
      <c r="H1" s="426"/>
    </row>
    <row r="2" spans="1:8" ht="15.75" x14ac:dyDescent="0.25">
      <c r="A2" s="427"/>
      <c r="B2" s="428"/>
      <c r="C2" s="429"/>
      <c r="D2" s="429"/>
      <c r="E2" s="429"/>
      <c r="F2" s="429"/>
      <c r="G2" s="429"/>
      <c r="H2" s="453" t="s">
        <v>154</v>
      </c>
    </row>
    <row r="3" spans="1:8" s="79" customFormat="1" x14ac:dyDescent="0.2">
      <c r="A3" s="391"/>
      <c r="B3" s="892">
        <f>INDICE!A3</f>
        <v>43252</v>
      </c>
      <c r="C3" s="893"/>
      <c r="D3" s="893" t="s">
        <v>115</v>
      </c>
      <c r="E3" s="893"/>
      <c r="F3" s="893" t="s">
        <v>116</v>
      </c>
      <c r="G3" s="893"/>
      <c r="H3" s="893"/>
    </row>
    <row r="4" spans="1:8" s="79" customFormat="1" x14ac:dyDescent="0.2">
      <c r="A4" s="392"/>
      <c r="B4" s="96" t="s">
        <v>47</v>
      </c>
      <c r="C4" s="96" t="s">
        <v>452</v>
      </c>
      <c r="D4" s="96" t="s">
        <v>47</v>
      </c>
      <c r="E4" s="96" t="s">
        <v>452</v>
      </c>
      <c r="F4" s="96" t="s">
        <v>47</v>
      </c>
      <c r="G4" s="388" t="s">
        <v>452</v>
      </c>
      <c r="H4" s="388" t="s">
        <v>123</v>
      </c>
    </row>
    <row r="5" spans="1:8" s="101" customFormat="1" x14ac:dyDescent="0.2">
      <c r="A5" s="431" t="s">
        <v>141</v>
      </c>
      <c r="B5" s="440">
        <v>53.599089999999983</v>
      </c>
      <c r="C5" s="433">
        <v>7.5045680188536341</v>
      </c>
      <c r="D5" s="432">
        <v>473.55279999999999</v>
      </c>
      <c r="E5" s="433">
        <v>4.3238275292683896</v>
      </c>
      <c r="F5" s="432">
        <v>868.53089</v>
      </c>
      <c r="G5" s="433">
        <v>1.9706677512155699</v>
      </c>
      <c r="H5" s="438">
        <v>38.566803662981592</v>
      </c>
    </row>
    <row r="6" spans="1:8" s="101" customFormat="1" x14ac:dyDescent="0.2">
      <c r="A6" s="431" t="s">
        <v>142</v>
      </c>
      <c r="B6" s="440">
        <v>24.575009999999995</v>
      </c>
      <c r="C6" s="433">
        <v>-15.039005982703557</v>
      </c>
      <c r="D6" s="432">
        <v>312.36290000000002</v>
      </c>
      <c r="E6" s="433">
        <v>-5.6387426880975493</v>
      </c>
      <c r="F6" s="432">
        <v>535.29897000000005</v>
      </c>
      <c r="G6" s="433">
        <v>-3.2949128744743614</v>
      </c>
      <c r="H6" s="438">
        <v>23.769759388737775</v>
      </c>
    </row>
    <row r="7" spans="1:8" s="101" customFormat="1" x14ac:dyDescent="0.2">
      <c r="A7" s="431" t="s">
        <v>143</v>
      </c>
      <c r="B7" s="440">
        <v>5.1408099999999983</v>
      </c>
      <c r="C7" s="433">
        <v>12.864281229280349</v>
      </c>
      <c r="D7" s="432">
        <v>28.286249999999999</v>
      </c>
      <c r="E7" s="433">
        <v>14.422874664250319</v>
      </c>
      <c r="F7" s="432">
        <v>54.639060000000001</v>
      </c>
      <c r="G7" s="433">
        <v>11.850639979267156</v>
      </c>
      <c r="H7" s="438">
        <v>2.4262279253532029</v>
      </c>
    </row>
    <row r="8" spans="1:8" s="101" customFormat="1" x14ac:dyDescent="0.2">
      <c r="A8" s="434" t="s">
        <v>566</v>
      </c>
      <c r="B8" s="439">
        <v>112.38436999999999</v>
      </c>
      <c r="C8" s="436">
        <v>12.820772028282592</v>
      </c>
      <c r="D8" s="435">
        <v>505.44907999999998</v>
      </c>
      <c r="E8" s="437">
        <v>-2.2111975763423586</v>
      </c>
      <c r="F8" s="435">
        <v>793.54786000000013</v>
      </c>
      <c r="G8" s="437">
        <v>-30.652035172284986</v>
      </c>
      <c r="H8" s="669">
        <v>35.237209022927445</v>
      </c>
    </row>
    <row r="9" spans="1:8" s="79" customFormat="1" x14ac:dyDescent="0.2">
      <c r="A9" s="393" t="s">
        <v>114</v>
      </c>
      <c r="B9" s="68">
        <v>195.69927999999996</v>
      </c>
      <c r="C9" s="69">
        <v>6.9683728831717042</v>
      </c>
      <c r="D9" s="68">
        <v>1319.65103</v>
      </c>
      <c r="E9" s="69">
        <v>-0.52034381692224552</v>
      </c>
      <c r="F9" s="68">
        <v>2252.0167799999999</v>
      </c>
      <c r="G9" s="69">
        <v>-13.331705018050744</v>
      </c>
      <c r="H9" s="69">
        <v>100</v>
      </c>
    </row>
    <row r="10" spans="1:8" s="101" customFormat="1" x14ac:dyDescent="0.2">
      <c r="A10" s="424"/>
      <c r="B10" s="423"/>
      <c r="C10" s="430"/>
      <c r="D10" s="423"/>
      <c r="E10" s="430"/>
      <c r="F10" s="423"/>
      <c r="G10" s="430"/>
      <c r="H10" s="92" t="s">
        <v>228</v>
      </c>
    </row>
    <row r="11" spans="1:8" s="101" customFormat="1" x14ac:dyDescent="0.2">
      <c r="A11" s="394" t="s">
        <v>516</v>
      </c>
      <c r="B11" s="423"/>
      <c r="C11" s="423"/>
      <c r="D11" s="423"/>
      <c r="E11" s="423"/>
      <c r="F11" s="423"/>
      <c r="G11" s="430"/>
      <c r="H11" s="430"/>
    </row>
    <row r="12" spans="1:8" s="101" customFormat="1" x14ac:dyDescent="0.2">
      <c r="A12" s="394" t="s">
        <v>565</v>
      </c>
      <c r="B12" s="423"/>
      <c r="C12" s="423"/>
      <c r="D12" s="423"/>
      <c r="E12" s="423"/>
      <c r="F12" s="423"/>
      <c r="G12" s="430"/>
      <c r="H12" s="430"/>
    </row>
    <row r="13" spans="1:8" s="101" customFormat="1" ht="14.25" x14ac:dyDescent="0.2">
      <c r="A13" s="160" t="s">
        <v>586</v>
      </c>
      <c r="B13" s="398"/>
      <c r="C13" s="398"/>
      <c r="D13" s="398"/>
      <c r="E13" s="398"/>
      <c r="F13" s="398"/>
      <c r="G13" s="398"/>
      <c r="H13" s="398"/>
    </row>
    <row r="14" spans="1:8" s="101" customFormat="1" x14ac:dyDescent="0.2"/>
    <row r="15" spans="1:8" s="101" customFormat="1" x14ac:dyDescent="0.2"/>
    <row r="17" spans="3:21" x14ac:dyDescent="0.2">
      <c r="C17" s="847"/>
      <c r="D17" s="847"/>
      <c r="E17" s="847"/>
      <c r="F17" s="847"/>
      <c r="G17" s="847"/>
      <c r="H17" s="847"/>
      <c r="I17" s="847"/>
      <c r="J17" s="847"/>
      <c r="K17" s="847"/>
      <c r="L17" s="847"/>
      <c r="M17" s="847"/>
      <c r="N17" s="847"/>
      <c r="O17" s="847"/>
      <c r="P17" s="847"/>
      <c r="Q17" s="847"/>
      <c r="R17" s="847"/>
      <c r="S17" s="847"/>
      <c r="T17" s="847"/>
      <c r="U17" s="847"/>
    </row>
  </sheetData>
  <mergeCells count="3">
    <mergeCell ref="B3:C3"/>
    <mergeCell ref="D3:E3"/>
    <mergeCell ref="F3:H3"/>
  </mergeCells>
  <conditionalFormatting sqref="B8">
    <cfRule type="cellIs" dxfId="2225" priority="7" operator="between">
      <formula>0</formula>
      <formula>0.5</formula>
    </cfRule>
  </conditionalFormatting>
  <conditionalFormatting sqref="D8">
    <cfRule type="cellIs" dxfId="2224" priority="6" operator="between">
      <formula>0</formula>
      <formula>0.5</formula>
    </cfRule>
  </conditionalFormatting>
  <conditionalFormatting sqref="F8">
    <cfRule type="cellIs" dxfId="2223" priority="5" operator="between">
      <formula>0</formula>
      <formula>0.5</formula>
    </cfRule>
  </conditionalFormatting>
  <conditionalFormatting sqref="H8">
    <cfRule type="cellIs" dxfId="2222" priority="4" operator="between">
      <formula>0</formula>
      <formula>0.5</formula>
    </cfRule>
  </conditionalFormatting>
  <conditionalFormatting sqref="C17:U17">
    <cfRule type="cellIs" dxfId="2221"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D23" sqref="D23"/>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3" t="s">
        <v>154</v>
      </c>
    </row>
    <row r="3" spans="1:14" s="101" customFormat="1" x14ac:dyDescent="0.2">
      <c r="A3" s="78"/>
      <c r="B3" s="892">
        <f>INDICE!A3</f>
        <v>43252</v>
      </c>
      <c r="C3" s="893"/>
      <c r="D3" s="894" t="s">
        <v>115</v>
      </c>
      <c r="E3" s="894"/>
      <c r="F3" s="894" t="s">
        <v>116</v>
      </c>
      <c r="G3" s="894"/>
      <c r="H3" s="894"/>
      <c r="I3" s="454"/>
    </row>
    <row r="4" spans="1:14" s="101" customFormat="1" x14ac:dyDescent="0.2">
      <c r="A4" s="80"/>
      <c r="B4" s="96" t="s">
        <v>47</v>
      </c>
      <c r="C4" s="96" t="s">
        <v>458</v>
      </c>
      <c r="D4" s="96" t="s">
        <v>47</v>
      </c>
      <c r="E4" s="96" t="s">
        <v>452</v>
      </c>
      <c r="F4" s="96" t="s">
        <v>47</v>
      </c>
      <c r="G4" s="388" t="s">
        <v>452</v>
      </c>
      <c r="H4" s="388" t="s">
        <v>106</v>
      </c>
      <c r="I4" s="454"/>
    </row>
    <row r="5" spans="1:14" s="101" customFormat="1" x14ac:dyDescent="0.2">
      <c r="A5" s="98" t="s">
        <v>187</v>
      </c>
      <c r="B5" s="456">
        <v>407.5902099999999</v>
      </c>
      <c r="C5" s="450">
        <v>0.7747230550882499</v>
      </c>
      <c r="D5" s="449">
        <v>2214.1876199999997</v>
      </c>
      <c r="E5" s="451">
        <v>3.0115206343110525</v>
      </c>
      <c r="F5" s="449">
        <v>4539.4129899999971</v>
      </c>
      <c r="G5" s="451">
        <v>2.5349837571036264</v>
      </c>
      <c r="H5" s="458">
        <v>91.969724400565184</v>
      </c>
    </row>
    <row r="6" spans="1:14" s="101" customFormat="1" x14ac:dyDescent="0.2">
      <c r="A6" s="98" t="s">
        <v>188</v>
      </c>
      <c r="B6" s="440">
        <v>33.251120000000007</v>
      </c>
      <c r="C6" s="447">
        <v>-3.5795013154793449</v>
      </c>
      <c r="D6" s="432">
        <v>187.02592000000004</v>
      </c>
      <c r="E6" s="433">
        <v>1.8016780796659355</v>
      </c>
      <c r="F6" s="432">
        <v>392.09097000000003</v>
      </c>
      <c r="G6" s="433">
        <v>2.2522055925342754</v>
      </c>
      <c r="H6" s="438">
        <v>7.9438681896291383</v>
      </c>
    </row>
    <row r="7" spans="1:14" s="101" customFormat="1" x14ac:dyDescent="0.2">
      <c r="A7" s="98" t="s">
        <v>148</v>
      </c>
      <c r="B7" s="457">
        <v>8.5299999999999994E-3</v>
      </c>
      <c r="C7" s="447">
        <v>70.599999999999994</v>
      </c>
      <c r="D7" s="446">
        <v>3.4259999999999999E-2</v>
      </c>
      <c r="E7" s="834">
        <v>585.20000000000005</v>
      </c>
      <c r="F7" s="446">
        <v>7.6370000000000007E-2</v>
      </c>
      <c r="G7" s="447">
        <v>75.200734113328735</v>
      </c>
      <c r="H7" s="457">
        <v>1.5472766782718239E-3</v>
      </c>
    </row>
    <row r="8" spans="1:14" s="101" customFormat="1" x14ac:dyDescent="0.2">
      <c r="A8" s="455" t="s">
        <v>149</v>
      </c>
      <c r="B8" s="441">
        <v>440.85921999999994</v>
      </c>
      <c r="C8" s="442">
        <v>0.43556479624931954</v>
      </c>
      <c r="D8" s="441">
        <v>2401.2634799999996</v>
      </c>
      <c r="E8" s="442">
        <v>2.9181764908773458</v>
      </c>
      <c r="F8" s="441">
        <v>4931.5960099999966</v>
      </c>
      <c r="G8" s="442">
        <v>2.5134281609640445</v>
      </c>
      <c r="H8" s="442">
        <v>99.915457547877097</v>
      </c>
    </row>
    <row r="9" spans="1:14" s="101" customFormat="1" x14ac:dyDescent="0.2">
      <c r="A9" s="98" t="s">
        <v>150</v>
      </c>
      <c r="B9" s="457">
        <v>0.45123000000000002</v>
      </c>
      <c r="C9" s="447">
        <v>21.911220382027924</v>
      </c>
      <c r="D9" s="446">
        <v>1.95973</v>
      </c>
      <c r="E9" s="447">
        <v>2.490442495463097</v>
      </c>
      <c r="F9" s="446">
        <v>4.1728200000000006</v>
      </c>
      <c r="G9" s="447">
        <v>5.5256023791701336</v>
      </c>
      <c r="H9" s="438">
        <v>8.4542452122904704E-2</v>
      </c>
    </row>
    <row r="10" spans="1:14" s="101" customFormat="1" x14ac:dyDescent="0.2">
      <c r="A10" s="67" t="s">
        <v>151</v>
      </c>
      <c r="B10" s="443">
        <v>441.31044999999995</v>
      </c>
      <c r="C10" s="444">
        <v>0.45365828286581444</v>
      </c>
      <c r="D10" s="443">
        <v>2403.2232099999997</v>
      </c>
      <c r="E10" s="444">
        <v>2.9178262368511101</v>
      </c>
      <c r="F10" s="443">
        <v>4935.7688299999963</v>
      </c>
      <c r="G10" s="444">
        <v>2.5159020961925105</v>
      </c>
      <c r="H10" s="444">
        <v>100</v>
      </c>
    </row>
    <row r="11" spans="1:14" s="101" customFormat="1" x14ac:dyDescent="0.2">
      <c r="A11" s="103" t="s">
        <v>152</v>
      </c>
      <c r="B11" s="448"/>
      <c r="C11" s="448"/>
      <c r="D11" s="448"/>
      <c r="E11" s="448"/>
      <c r="F11" s="448"/>
      <c r="G11" s="448"/>
      <c r="H11" s="448"/>
    </row>
    <row r="12" spans="1:14" s="101" customFormat="1" x14ac:dyDescent="0.2">
      <c r="A12" s="848" t="s">
        <v>193</v>
      </c>
      <c r="B12" s="849">
        <v>22.104230000000022</v>
      </c>
      <c r="C12" s="850">
        <v>21.347800786139555</v>
      </c>
      <c r="D12" s="851">
        <v>125.64689</v>
      </c>
      <c r="E12" s="850">
        <v>18.445029493683819</v>
      </c>
      <c r="F12" s="851">
        <v>236.10605999999999</v>
      </c>
      <c r="G12" s="850">
        <v>20.802865630343568</v>
      </c>
      <c r="H12" s="852">
        <v>4.7835720863774762</v>
      </c>
    </row>
    <row r="13" spans="1:14" s="101" customFormat="1" x14ac:dyDescent="0.2">
      <c r="A13" s="853" t="s">
        <v>153</v>
      </c>
      <c r="B13" s="854">
        <v>5.0087710363532123</v>
      </c>
      <c r="C13" s="855"/>
      <c r="D13" s="856">
        <v>5.2282655009810766</v>
      </c>
      <c r="E13" s="855"/>
      <c r="F13" s="856">
        <v>4.7835720863774762</v>
      </c>
      <c r="G13" s="855"/>
      <c r="H13" s="857"/>
    </row>
    <row r="14" spans="1:14" s="101" customFormat="1" x14ac:dyDescent="0.2">
      <c r="A14" s="132"/>
      <c r="B14" s="132"/>
      <c r="C14" s="132"/>
      <c r="D14" s="132"/>
      <c r="E14" s="132"/>
      <c r="F14" s="132"/>
      <c r="G14" s="132"/>
      <c r="H14" s="92" t="s">
        <v>228</v>
      </c>
    </row>
    <row r="15" spans="1:14" s="101" customFormat="1" x14ac:dyDescent="0.2">
      <c r="A15" s="93" t="s">
        <v>516</v>
      </c>
      <c r="B15" s="132"/>
      <c r="C15" s="132"/>
      <c r="D15" s="132"/>
      <c r="E15" s="132"/>
      <c r="F15" s="452"/>
      <c r="G15" s="132"/>
      <c r="H15" s="132"/>
      <c r="I15" s="104"/>
      <c r="J15" s="104"/>
      <c r="K15" s="104"/>
      <c r="L15" s="104"/>
      <c r="M15" s="104"/>
      <c r="N15" s="104"/>
    </row>
    <row r="16" spans="1:14" x14ac:dyDescent="0.2">
      <c r="A16" s="93" t="s">
        <v>459</v>
      </c>
      <c r="B16" s="175"/>
      <c r="C16" s="175"/>
      <c r="D16" s="175"/>
      <c r="E16" s="175"/>
      <c r="F16" s="175"/>
      <c r="G16" s="175"/>
      <c r="H16" s="175"/>
      <c r="I16" s="105"/>
      <c r="J16" s="105"/>
      <c r="K16" s="105"/>
      <c r="L16" s="105"/>
      <c r="M16" s="105"/>
      <c r="N16" s="105"/>
    </row>
    <row r="17" spans="1:8" x14ac:dyDescent="0.2">
      <c r="A17" s="160" t="s">
        <v>586</v>
      </c>
      <c r="B17" s="175"/>
      <c r="C17" s="175"/>
      <c r="D17" s="175"/>
      <c r="E17" s="175"/>
      <c r="F17" s="175"/>
      <c r="G17" s="175"/>
      <c r="H17" s="175"/>
    </row>
  </sheetData>
  <mergeCells count="3">
    <mergeCell ref="B3:C3"/>
    <mergeCell ref="D3:E3"/>
    <mergeCell ref="F3:H3"/>
  </mergeCells>
  <conditionalFormatting sqref="H7">
    <cfRule type="cellIs" dxfId="2220" priority="6" operator="between">
      <formula>0</formula>
      <formula>0.5</formula>
    </cfRule>
  </conditionalFormatting>
  <conditionalFormatting sqref="B9 D9 F9:G9">
    <cfRule type="cellIs" dxfId="2219" priority="8" operator="between">
      <formula>0</formula>
      <formula>0.5</formula>
    </cfRule>
  </conditionalFormatting>
  <conditionalFormatting sqref="B7:C7 F7:G7">
    <cfRule type="cellIs" dxfId="2218" priority="7" operator="between">
      <formula>0</formula>
      <formula>0.5</formula>
    </cfRule>
  </conditionalFormatting>
  <conditionalFormatting sqref="C7">
    <cfRule type="cellIs" dxfId="2217" priority="5" operator="equal">
      <formula>0</formula>
    </cfRule>
  </conditionalFormatting>
  <conditionalFormatting sqref="B7">
    <cfRule type="cellIs" dxfId="2216" priority="4" operator="equal">
      <formula>0</formula>
    </cfRule>
  </conditionalFormatting>
  <conditionalFormatting sqref="C6">
    <cfRule type="cellIs" dxfId="2215" priority="3" operator="between">
      <formula>0</formula>
      <formula>0.5</formula>
    </cfRule>
  </conditionalFormatting>
  <conditionalFormatting sqref="D7">
    <cfRule type="cellIs" dxfId="2214" priority="2" operator="between">
      <formula>0</formula>
      <formula>0.5</formula>
    </cfRule>
  </conditionalFormatting>
  <conditionalFormatting sqref="D7">
    <cfRule type="cellIs" dxfId="2213"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B5" sqref="B5:H24"/>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661</v>
      </c>
    </row>
    <row r="2" spans="1:10" ht="15.75" x14ac:dyDescent="0.25">
      <c r="A2" s="2"/>
      <c r="B2" s="106"/>
      <c r="H2" s="107" t="s">
        <v>154</v>
      </c>
    </row>
    <row r="3" spans="1:10" s="110" customFormat="1" ht="13.7" customHeight="1" x14ac:dyDescent="0.2">
      <c r="A3" s="108"/>
      <c r="B3" s="895">
        <f>INDICE!A3</f>
        <v>43252</v>
      </c>
      <c r="C3" s="895"/>
      <c r="D3" s="895"/>
      <c r="E3" s="109"/>
      <c r="F3" s="896" t="s">
        <v>116</v>
      </c>
      <c r="G3" s="896"/>
      <c r="H3" s="896"/>
    </row>
    <row r="4" spans="1:10" s="110" customFormat="1" x14ac:dyDescent="0.2">
      <c r="A4" s="111"/>
      <c r="B4" s="112" t="s">
        <v>146</v>
      </c>
      <c r="C4" s="680" t="s">
        <v>147</v>
      </c>
      <c r="D4" s="112" t="s">
        <v>155</v>
      </c>
      <c r="E4" s="112"/>
      <c r="F4" s="112" t="s">
        <v>146</v>
      </c>
      <c r="G4" s="680" t="s">
        <v>147</v>
      </c>
      <c r="H4" s="112" t="s">
        <v>155</v>
      </c>
    </row>
    <row r="5" spans="1:10" s="110" customFormat="1" x14ac:dyDescent="0.2">
      <c r="A5" s="108" t="s">
        <v>156</v>
      </c>
      <c r="B5" s="113">
        <v>61.632059999999989</v>
      </c>
      <c r="C5" s="115">
        <v>2.8218099999999997</v>
      </c>
      <c r="D5" s="459">
        <v>64.453869999999995</v>
      </c>
      <c r="E5" s="460"/>
      <c r="F5" s="460">
        <v>684.77184000000034</v>
      </c>
      <c r="G5" s="115">
        <v>32.280449999999973</v>
      </c>
      <c r="H5" s="459">
        <v>717.05229000000031</v>
      </c>
      <c r="I5" s="81"/>
    </row>
    <row r="6" spans="1:10" s="110" customFormat="1" x14ac:dyDescent="0.2">
      <c r="A6" s="111" t="s">
        <v>157</v>
      </c>
      <c r="B6" s="114">
        <v>11.721950000000001</v>
      </c>
      <c r="C6" s="115">
        <v>0.74408000000000019</v>
      </c>
      <c r="D6" s="461">
        <v>12.466030000000002</v>
      </c>
      <c r="E6" s="242"/>
      <c r="F6" s="242">
        <v>131.04095000000001</v>
      </c>
      <c r="G6" s="115">
        <v>8.1832100000000008</v>
      </c>
      <c r="H6" s="461">
        <v>139.22416000000001</v>
      </c>
      <c r="I6" s="81"/>
    </row>
    <row r="7" spans="1:10" s="110" customFormat="1" x14ac:dyDescent="0.2">
      <c r="A7" s="111" t="s">
        <v>158</v>
      </c>
      <c r="B7" s="114">
        <v>7.3541999999999996</v>
      </c>
      <c r="C7" s="115">
        <v>0.60859000000000008</v>
      </c>
      <c r="D7" s="461">
        <v>7.96279</v>
      </c>
      <c r="E7" s="242"/>
      <c r="F7" s="242">
        <v>84.463190000000026</v>
      </c>
      <c r="G7" s="115">
        <v>7.5238399999999999</v>
      </c>
      <c r="H7" s="461">
        <v>91.987030000000033</v>
      </c>
      <c r="I7" s="81"/>
    </row>
    <row r="8" spans="1:10" s="110" customFormat="1" x14ac:dyDescent="0.2">
      <c r="A8" s="111" t="s">
        <v>159</v>
      </c>
      <c r="B8" s="114">
        <v>21.762440000000002</v>
      </c>
      <c r="C8" s="115">
        <v>1.3750700000000002</v>
      </c>
      <c r="D8" s="461">
        <v>23.137510000000002</v>
      </c>
      <c r="E8" s="242"/>
      <c r="F8" s="242">
        <v>214.88711000000004</v>
      </c>
      <c r="G8" s="115">
        <v>13.803630000000002</v>
      </c>
      <c r="H8" s="461">
        <v>228.69074000000003</v>
      </c>
      <c r="I8" s="81"/>
    </row>
    <row r="9" spans="1:10" s="110" customFormat="1" x14ac:dyDescent="0.2">
      <c r="A9" s="111" t="s">
        <v>160</v>
      </c>
      <c r="B9" s="114">
        <v>31.141259999999999</v>
      </c>
      <c r="C9" s="115">
        <v>10.609970000000002</v>
      </c>
      <c r="D9" s="461">
        <v>41.75123</v>
      </c>
      <c r="E9" s="242"/>
      <c r="F9" s="242">
        <v>387.94149999999996</v>
      </c>
      <c r="G9" s="115">
        <v>134.33647999999997</v>
      </c>
      <c r="H9" s="461">
        <v>522.27797999999996</v>
      </c>
      <c r="I9" s="81"/>
    </row>
    <row r="10" spans="1:10" s="110" customFormat="1" x14ac:dyDescent="0.2">
      <c r="A10" s="111" t="s">
        <v>161</v>
      </c>
      <c r="B10" s="114">
        <v>5.2931399999999984</v>
      </c>
      <c r="C10" s="115">
        <v>0.31618000000000002</v>
      </c>
      <c r="D10" s="461">
        <v>5.6093199999999985</v>
      </c>
      <c r="E10" s="242"/>
      <c r="F10" s="242">
        <v>58.756309999999978</v>
      </c>
      <c r="G10" s="115">
        <v>4.2684300000000004</v>
      </c>
      <c r="H10" s="461">
        <v>63.02473999999998</v>
      </c>
      <c r="I10" s="81"/>
    </row>
    <row r="11" spans="1:10" s="110" customFormat="1" x14ac:dyDescent="0.2">
      <c r="A11" s="111" t="s">
        <v>162</v>
      </c>
      <c r="B11" s="114">
        <v>22.401089999999996</v>
      </c>
      <c r="C11" s="115">
        <v>1.5134700000000001</v>
      </c>
      <c r="D11" s="461">
        <v>23.914559999999998</v>
      </c>
      <c r="E11" s="242"/>
      <c r="F11" s="242">
        <v>259.00419999999963</v>
      </c>
      <c r="G11" s="115">
        <v>19.13868000000004</v>
      </c>
      <c r="H11" s="461">
        <v>278.14287999999965</v>
      </c>
      <c r="I11" s="81"/>
    </row>
    <row r="12" spans="1:10" s="110" customFormat="1" x14ac:dyDescent="0.2">
      <c r="A12" s="111" t="s">
        <v>558</v>
      </c>
      <c r="B12" s="114">
        <v>14.785380000000002</v>
      </c>
      <c r="C12" s="115">
        <v>0.86996000000000018</v>
      </c>
      <c r="D12" s="461">
        <v>15.655340000000002</v>
      </c>
      <c r="E12" s="242"/>
      <c r="F12" s="242">
        <v>170.01551000000009</v>
      </c>
      <c r="G12" s="115">
        <v>9.8080900000000071</v>
      </c>
      <c r="H12" s="461">
        <v>179.82360000000011</v>
      </c>
      <c r="I12" s="81"/>
      <c r="J12" s="115"/>
    </row>
    <row r="13" spans="1:10" s="110" customFormat="1" x14ac:dyDescent="0.2">
      <c r="A13" s="111" t="s">
        <v>163</v>
      </c>
      <c r="B13" s="114">
        <v>70.664050000000003</v>
      </c>
      <c r="C13" s="115">
        <v>5.205289999999998</v>
      </c>
      <c r="D13" s="461">
        <v>75.869339999999994</v>
      </c>
      <c r="E13" s="242"/>
      <c r="F13" s="242">
        <v>767.60931000000016</v>
      </c>
      <c r="G13" s="115">
        <v>57.989330000000017</v>
      </c>
      <c r="H13" s="461">
        <v>825.59864000000016</v>
      </c>
      <c r="I13" s="81"/>
      <c r="J13" s="115"/>
    </row>
    <row r="14" spans="1:10" s="110" customFormat="1" x14ac:dyDescent="0.2">
      <c r="A14" s="111" t="s">
        <v>164</v>
      </c>
      <c r="B14" s="114">
        <v>0.45244000000000001</v>
      </c>
      <c r="C14" s="115">
        <v>9.1730000000000006E-2</v>
      </c>
      <c r="D14" s="462">
        <v>0.54417000000000004</v>
      </c>
      <c r="E14" s="115"/>
      <c r="F14" s="242">
        <v>5.3948100000000005</v>
      </c>
      <c r="G14" s="115">
        <v>0.74347000000000019</v>
      </c>
      <c r="H14" s="462">
        <v>6.1382800000000008</v>
      </c>
      <c r="I14" s="81"/>
      <c r="J14" s="115"/>
    </row>
    <row r="15" spans="1:10" s="110" customFormat="1" x14ac:dyDescent="0.2">
      <c r="A15" s="111" t="s">
        <v>165</v>
      </c>
      <c r="B15" s="114">
        <v>44.634920000000015</v>
      </c>
      <c r="C15" s="115">
        <v>2.2062499999999998</v>
      </c>
      <c r="D15" s="461">
        <v>46.841170000000012</v>
      </c>
      <c r="E15" s="242"/>
      <c r="F15" s="242">
        <v>497.29108000000008</v>
      </c>
      <c r="G15" s="115">
        <v>25.351330000000022</v>
      </c>
      <c r="H15" s="461">
        <v>522.64241000000015</v>
      </c>
      <c r="I15" s="81"/>
      <c r="J15" s="115"/>
    </row>
    <row r="16" spans="1:10" s="110" customFormat="1" x14ac:dyDescent="0.2">
      <c r="A16" s="111" t="s">
        <v>166</v>
      </c>
      <c r="B16" s="114">
        <v>8.7735399999999988</v>
      </c>
      <c r="C16" s="115">
        <v>0.36190000000000011</v>
      </c>
      <c r="D16" s="461">
        <v>9.1354399999999991</v>
      </c>
      <c r="E16" s="242"/>
      <c r="F16" s="242">
        <v>89.923870000000065</v>
      </c>
      <c r="G16" s="115">
        <v>3.6048500000000008</v>
      </c>
      <c r="H16" s="461">
        <v>93.528720000000064</v>
      </c>
      <c r="I16" s="81"/>
      <c r="J16" s="115"/>
    </row>
    <row r="17" spans="1:14" s="110" customFormat="1" x14ac:dyDescent="0.2">
      <c r="A17" s="111" t="s">
        <v>167</v>
      </c>
      <c r="B17" s="114">
        <v>21.357490000000006</v>
      </c>
      <c r="C17" s="115">
        <v>1.2696000000000003</v>
      </c>
      <c r="D17" s="461">
        <v>22.627090000000006</v>
      </c>
      <c r="E17" s="242"/>
      <c r="F17" s="242">
        <v>234.63939999999999</v>
      </c>
      <c r="G17" s="115">
        <v>15.721400000000008</v>
      </c>
      <c r="H17" s="461">
        <v>250.36080000000001</v>
      </c>
      <c r="I17" s="81"/>
      <c r="J17" s="115"/>
    </row>
    <row r="18" spans="1:14" s="110" customFormat="1" x14ac:dyDescent="0.2">
      <c r="A18" s="111" t="s">
        <v>168</v>
      </c>
      <c r="B18" s="114">
        <v>2.5491899999999994</v>
      </c>
      <c r="C18" s="115">
        <v>0.12075</v>
      </c>
      <c r="D18" s="461">
        <v>2.6699399999999995</v>
      </c>
      <c r="E18" s="242"/>
      <c r="F18" s="242">
        <v>36.24048999999998</v>
      </c>
      <c r="G18" s="115">
        <v>1.9592000000000003</v>
      </c>
      <c r="H18" s="461">
        <v>38.199689999999983</v>
      </c>
      <c r="I18" s="81"/>
      <c r="J18" s="115"/>
    </row>
    <row r="19" spans="1:14" s="110" customFormat="1" x14ac:dyDescent="0.2">
      <c r="A19" s="111" t="s">
        <v>169</v>
      </c>
      <c r="B19" s="114">
        <v>47.473489999999991</v>
      </c>
      <c r="C19" s="115">
        <v>2.8755799999999998</v>
      </c>
      <c r="D19" s="461">
        <v>50.34906999999999</v>
      </c>
      <c r="E19" s="242"/>
      <c r="F19" s="242">
        <v>546.64679999999976</v>
      </c>
      <c r="G19" s="115">
        <v>33.454039999999985</v>
      </c>
      <c r="H19" s="461">
        <v>580.10083999999972</v>
      </c>
      <c r="I19" s="81"/>
      <c r="J19" s="115"/>
    </row>
    <row r="20" spans="1:14" s="110" customFormat="1" x14ac:dyDescent="0.2">
      <c r="A20" s="111" t="s">
        <v>170</v>
      </c>
      <c r="B20" s="115">
        <v>0.5573499999999999</v>
      </c>
      <c r="C20" s="115">
        <v>0</v>
      </c>
      <c r="D20" s="462">
        <v>0.5573499999999999</v>
      </c>
      <c r="E20" s="115"/>
      <c r="F20" s="242">
        <v>6.7057200000000012</v>
      </c>
      <c r="G20" s="115">
        <v>0</v>
      </c>
      <c r="H20" s="462">
        <v>6.7057200000000012</v>
      </c>
      <c r="I20" s="81"/>
      <c r="J20" s="115"/>
    </row>
    <row r="21" spans="1:14" s="110" customFormat="1" x14ac:dyDescent="0.2">
      <c r="A21" s="111" t="s">
        <v>171</v>
      </c>
      <c r="B21" s="114">
        <v>10.628480000000001</v>
      </c>
      <c r="C21" s="115">
        <v>0.60650000000000015</v>
      </c>
      <c r="D21" s="461">
        <v>11.234980000000002</v>
      </c>
      <c r="E21" s="242"/>
      <c r="F21" s="242">
        <v>119.05612999999995</v>
      </c>
      <c r="G21" s="115">
        <v>7.3776199999999985</v>
      </c>
      <c r="H21" s="461">
        <v>126.43374999999995</v>
      </c>
      <c r="I21" s="81"/>
      <c r="J21" s="115"/>
      <c r="K21" s="115"/>
    </row>
    <row r="22" spans="1:14" s="110" customFormat="1" x14ac:dyDescent="0.2">
      <c r="A22" s="111" t="s">
        <v>172</v>
      </c>
      <c r="B22" s="114">
        <v>5.5360899999999988</v>
      </c>
      <c r="C22" s="115">
        <v>0.29682999999999998</v>
      </c>
      <c r="D22" s="461">
        <v>5.8329199999999988</v>
      </c>
      <c r="E22" s="242"/>
      <c r="F22" s="242">
        <v>64.280430000000038</v>
      </c>
      <c r="G22" s="115">
        <v>3.0924699999999996</v>
      </c>
      <c r="H22" s="461">
        <v>67.372900000000044</v>
      </c>
      <c r="I22" s="81"/>
      <c r="J22" s="115"/>
    </row>
    <row r="23" spans="1:14" x14ac:dyDescent="0.2">
      <c r="A23" s="116" t="s">
        <v>173</v>
      </c>
      <c r="B23" s="117">
        <v>18.871649999999999</v>
      </c>
      <c r="C23" s="115">
        <v>1.3575599999999999</v>
      </c>
      <c r="D23" s="463">
        <v>20.229209999999998</v>
      </c>
      <c r="E23" s="464"/>
      <c r="F23" s="464">
        <v>180.74433999999994</v>
      </c>
      <c r="G23" s="115">
        <v>13.454450000000005</v>
      </c>
      <c r="H23" s="463">
        <v>194.19878999999995</v>
      </c>
      <c r="I23" s="419"/>
      <c r="J23" s="115"/>
      <c r="N23" s="110"/>
    </row>
    <row r="24" spans="1:14" x14ac:dyDescent="0.2">
      <c r="A24" s="118" t="s">
        <v>463</v>
      </c>
      <c r="B24" s="119">
        <v>407.59021000000001</v>
      </c>
      <c r="C24" s="119">
        <v>33.251119999999986</v>
      </c>
      <c r="D24" s="119">
        <v>440.84132999999997</v>
      </c>
      <c r="E24" s="119"/>
      <c r="F24" s="119">
        <v>4539.412989999998</v>
      </c>
      <c r="G24" s="119">
        <v>392.09097000000042</v>
      </c>
      <c r="H24" s="119">
        <v>4931.5039599999982</v>
      </c>
      <c r="I24" s="419"/>
      <c r="J24" s="115"/>
    </row>
    <row r="25" spans="1:14" x14ac:dyDescent="0.2">
      <c r="H25" s="92" t="s">
        <v>228</v>
      </c>
      <c r="J25" s="115"/>
    </row>
    <row r="26" spans="1:14" x14ac:dyDescent="0.2">
      <c r="A26" s="465" t="s">
        <v>638</v>
      </c>
      <c r="G26" s="121"/>
      <c r="H26" s="121"/>
      <c r="J26" s="115"/>
    </row>
    <row r="27" spans="1:14" x14ac:dyDescent="0.2">
      <c r="A27" s="150" t="s">
        <v>229</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88"/>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2212" priority="11" operator="between">
      <formula>0</formula>
      <formula>0.5</formula>
    </cfRule>
    <cfRule type="cellIs" dxfId="2211" priority="12" operator="between">
      <formula>0</formula>
      <formula>0.49</formula>
    </cfRule>
  </conditionalFormatting>
  <conditionalFormatting sqref="C5:C23">
    <cfRule type="cellIs" dxfId="2210" priority="10" stopIfTrue="1" operator="equal">
      <formula>0</formula>
    </cfRule>
  </conditionalFormatting>
  <conditionalFormatting sqref="G20">
    <cfRule type="cellIs" dxfId="2209" priority="9" stopIfTrue="1" operator="equal">
      <formula>0</formula>
    </cfRule>
  </conditionalFormatting>
  <conditionalFormatting sqref="G5:G23">
    <cfRule type="cellIs" dxfId="2208" priority="8" stopIfTrue="1" operator="equal">
      <formula>0</formula>
    </cfRule>
  </conditionalFormatting>
  <conditionalFormatting sqref="J12:J30">
    <cfRule type="cellIs" dxfId="2207" priority="6" operator="between">
      <formula>0</formula>
      <formula>0.5</formula>
    </cfRule>
    <cfRule type="cellIs" dxfId="2206" priority="7" operator="between">
      <formula>0</formula>
      <formula>0.49</formula>
    </cfRule>
  </conditionalFormatting>
  <conditionalFormatting sqref="J27">
    <cfRule type="cellIs" dxfId="2205" priority="5" stopIfTrue="1" operator="equal">
      <formula>0</formula>
    </cfRule>
  </conditionalFormatting>
  <conditionalFormatting sqref="J12:J30">
    <cfRule type="cellIs" dxfId="220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15.0300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