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U:\INFORMES CORES WEB\BEH\BEH 2014\2018\07. JULIO\"/>
    </mc:Choice>
  </mc:AlternateContent>
  <xr:revisionPtr revIDLastSave="0" documentId="10_ncr:100000_{DD246C81-5B6F-4DCC-B6F1-3074169FC882}" xr6:coauthVersionLast="31" xr6:coauthVersionMax="31" xr10:uidLastSave="{00000000-0000-0000-0000-000000000000}"/>
  <bookViews>
    <workbookView xWindow="1005" yWindow="420" windowWidth="28800" windowHeight="10785" tabRatio="797" xr2:uid="{00000000-000D-0000-FFFF-FFFF00000000}"/>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<sst xmlns="http://schemas.openxmlformats.org/spreadsheetml/2006/main" count="1750" uniqueCount="691">
  <si>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</si>
  <si>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</si>
  <si>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</si>
  <si>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</si>
  <si>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</si>
  <si>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</si>
  <si>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</si>
  <si>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</si>
  <si>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</si>
  <si>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</si>
  <si>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</si>
  <si>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</si>
  <si>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</si>
  <si>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</si>
  <si>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</si>
  <si>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</si>
  <si>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</si>
  <si>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</si>
  <si>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</si>
  <si>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</si>
  <si>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</si>
  <si>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</si>
  <si>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</si>
  <si>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</si>
  <si>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</si>
  <si>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</si>
  <si>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</si>
  <si>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</si>
  <si>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</si>
  <si>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</si>
  <si>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</si>
  <si>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</si>
  <si>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</si>
  <si>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</si>
  <si>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</si>
  <si>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</si>
  <si>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</si>
  <si>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</si>
  <si>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</si>
  <si>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</si>
  <si>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</si>
  <si>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</si>
  <si>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</si>
  <si>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</si>
  <si>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</si>
  <si>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</si>
  <si>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</si>
  <si>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</si>
  <si>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</si>
  <si>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</si>
  <si>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</si>
  <si>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</si>
  <si>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</si>
  <si>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</si>
  <si>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</si>
  <si>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</si>
  <si>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</si>
  <si>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</si>
  <si>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</si>
  <si>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</si>
  <si>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</si>
  <si>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</si>
  <si>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</si>
  <si>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</si>
  <si>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</si>
  <si>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</si>
  <si>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</si>
  <si>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</si>
  <si>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</si>
  <si>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</si>
  <si>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</si>
  <si>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</si>
  <si>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</si>
  <si>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</si>
  <si>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</si>
  <si>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</si>
  <si>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</si>
  <si>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</si>
  <si>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</si>
  <si>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</si>
  <si>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</si>
  <si>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</si>
  <si>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</si>
  <si>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</si>
  <si>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</si>
  <si>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</si>
  <si>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</si>
  <si>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</si>
  <si>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</si>
  <si>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</si>
  <si>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</si>
  <si>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</si>
  <si>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</si>
  <si>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</si>
  <si>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</si>
  <si>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</si>
  <si>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</si>
  <si>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</si>
  <si>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</si>
  <si>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</si>
  <si>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</si>
  <si>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</si>
  <si>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</si>
  <si>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</si>
  <si>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</si>
  <si>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</si>
  <si>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</si>
  <si>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</si>
  <si>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</si>
  <si>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</si>
  <si>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</si>
  <si>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</si>
  <si>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</si>
  <si>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</si>
  <si>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</si>
  <si>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</si>
  <si>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</si>
  <si>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</si>
  <si>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</si>
  <si>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</si>
  <si>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</si>
  <si>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</si>
  <si>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</si>
  <si>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</si>
  <si>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</si>
  <si>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</si>
  <si>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</si>
  <si>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</si>
  <si>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</si>
  <si>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</si>
  <si>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</si>
  <si>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</si>
  <si>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</si>
  <si>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</si>
  <si>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</si>
  <si>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</si>
  <si>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</si>
  <si>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</si>
  <si>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</si>
  <si>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</si>
  <si>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</si>
  <si>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</si>
  <si>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</si>
  <si>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</si>
  <si>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</si>
  <si>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</si>
  <si>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</si>
  <si>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</si>
  <si>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</si>
  <si>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</si>
  <si>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</si>
  <si>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</si>
  <si>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</si>
  <si>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</si>
  <si>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</si>
  <si>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</si>
  <si>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</si>
  <si>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</si>
  <si>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</si>
  <si>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</si>
  <si>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</si>
  <si>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</si>
  <si>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</si>
  <si>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</si>
  <si>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</si>
  <si>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</si>
  <si>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</si>
  <si>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</si>
  <si>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</si>
  <si>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</si>
  <si>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</si>
  <si>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</si>
  <si>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</si>
  <si>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</si>
  <si>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</si>
  <si>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</si>
  <si>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</si>
  <si>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</si>
  <si>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</si>
  <si>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</si>
  <si>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</si>
  <si>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</si>
  <si>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</si>
  <si>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</si>
  <si>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</si>
  <si>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</si>
  <si>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</si>
  <si>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</si>
  <si>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</si>
  <si>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</si>
  <si>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</si>
  <si>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</si>
  <si>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</si>
  <si>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</si>
  <si>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</si>
  <si>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</si>
  <si>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</si>
  <si>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</si>
  <si>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</si>
  <si>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</si>
  <si>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</si>
  <si>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</si>
  <si>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</si>
  <si>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</si>
  <si>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</si>
  <si>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</si>
  <si>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</si>
  <si>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</si>
  <si>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</si>
  <si>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</si>
  <si>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</si>
  <si>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</si>
  <si>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</si>
  <si>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</si>
  <si>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</si>
  <si>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</si>
  <si>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</si>
  <si>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</si>
  <si>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</si>
  <si>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</si>
  <si>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</si>
  <si>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</si>
  <si>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</si>
  <si>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</si>
  <si>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</si>
  <si>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</si>
  <si>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</si>
  <si>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</si>
  <si>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</si>
  <si>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</si>
  <si>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</si>
  <si>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</si>
  <si>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</si>
  <si>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</si>
  <si>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</si>
  <si>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</si>
  <si>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</si>
  <si>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</si>
  <si>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</si>
  <si>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</si>
  <si>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</si>
  <si>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</si>
  <si>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</si>
  <si>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</si>
  <si>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</si>
  <si>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</si>
  <si>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</si>
  <si>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</si>
  <si>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</si>
  <si>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</si>
  <si>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</si>
  <si>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</si>
  <si>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</si>
  <si>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</si>
  <si>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</si>
  <si>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</si>
  <si>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</si>
  <si>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</si>
  <si>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</si>
  <si>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</si>
  <si>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</si>
  <si>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</si>
  <si>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</si>
  <si>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</si>
  <si>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</si>
  <si>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</si>
  <si>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</si>
  <si>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</si>
  <si>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</si>
  <si>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</si>
  <si>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</si>
  <si>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</si>
  <si>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</si>
  <si>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</si>
  <si>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</si>
  <si>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</si>
  <si>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</si>
  <si>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</si>
  <si>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</si>
  <si>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</si>
  <si>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</si>
  <si>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</si>
  <si>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</si>
  <si>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</si>
  <si>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</si>
  <si>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</si>
  <si>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</si>
  <si>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</si>
  <si>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</si>
  <si>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</si>
  <si>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</si>
  <si>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</si>
  <si>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</si>
  <si>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</si>
  <si>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</si>
  <si>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</si>
  <si>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</si>
  <si>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</si>
  <si>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</si>
  <si>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</si>
  <si>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</si>
  <si>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</si>
  <si>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</si>
  <si>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</si>
  <si>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</si>
  <si>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</si>
  <si>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</si>
  <si>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</si>
  <si>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</si>
  <si>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</si>
  <si>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</si>
  <si>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</si>
  <si>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</si>
  <si>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</si>
  <si>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</si>
  <si>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</si>
  <si>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</si>
  <si>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</si>
  <si>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</si>
  <si>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</si>
  <si>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</si>
  <si>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</si>
  <si>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</si>
  <si>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</si>
  <si>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</si>
  <si>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</si>
  <si>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</si>
  <si>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</si>
  <si>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</si>
  <si>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</si>
  <si>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</si>
  <si>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</si>
  <si>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</si>
  <si>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</si>
  <si>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</si>
  <si>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</si>
  <si>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</si>
  <si>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</si>
  <si>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</si>
  <si>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</si>
  <si>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</si>
  <si>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</si>
  <si>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</si>
  <si>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</si>
  <si>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</si>
  <si>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</si>
  <si>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</si>
  <si>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</si>
  <si>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</si>
  <si>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</si>
  <si>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</si>
  <si>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</si>
  <si>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</si>
  <si>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</si>
  <si>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</si>
  <si>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</si>
  <si>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</si>
  <si>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</si>
  <si>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</si>
  <si>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</si>
  <si>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</si>
  <si>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</si>
  <si>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</si>
  <si>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</si>
  <si>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</si>
  <si>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</si>
  <si>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</si>
  <si>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</si>
  <si>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</si>
  <si>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</si>
  <si>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</si>
  <si>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</si>
  <si>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</si>
  <si>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</si>
  <si>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</si>
  <si>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</si>
  <si>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</si>
  <si>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</si>
  <si>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</si>
  <si>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</si>
  <si>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</si>
  <si>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</si>
  <si>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</si>
  <si>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</si>
  <si>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</si>
  <si>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</si>
  <si>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</si>
  <si>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</si>
  <si>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</si>
  <si>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</si>
  <si>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</si>
  <si>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</si>
  <si>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</si>
  <si>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</si>
  <si>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</si>
  <si>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</si>
  <si>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</si>
  <si>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</si>
  <si>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</si>
  <si>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</si>
  <si>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</si>
  <si>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</si>
  <si>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</si>
  <si>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</si>
  <si>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</si>
  <si>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</si>
  <si>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</si>
  <si>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</si>
  <si>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</si>
  <si>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</si>
  <si>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</si>
  <si>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</si>
  <si>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</si>
  <si>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</si>
  <si>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</si>
  <si>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</si>
  <si>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</si>
  <si>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</si>
  <si>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</si>
  <si>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</si>
  <si>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</si>
  <si>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</si>
  <si>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</si>
  <si>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</si>
  <si>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</si>
  <si>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</si>
  <si>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</si>
  <si>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</si>
  <si>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</si>
  <si>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</si>
  <si>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</si>
  <si>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</si>
  <si>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</si>
  <si>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</si>
  <si>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</si>
  <si>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</si>
  <si>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</si>
  <si>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</si>
  <si>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</si>
  <si>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</si>
  <si>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</si>
  <si>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</si>
  <si>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</si>
  <si>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</si>
  <si>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</si>
  <si>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</si>
  <si>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</si>
  <si>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</si>
  <si>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</si>
  <si>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</si>
  <si>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</si>
  <si>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</si>
  <si>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</si>
  <si>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</si>
  <si>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</si>
  <si>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</si>
  <si>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</si>
  <si>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</si>
  <si>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</si>
  <si>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</si>
  <si>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</si>
  <si>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</si>
  <si>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</si>
  <si>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</si>
  <si>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</si>
  <si>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</si>
  <si>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</si>
  <si>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</si>
  <si>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</si>
  <si>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</si>
  <si>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</si>
  <si>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</si>
  <si>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</si>
  <si>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</si>
  <si>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</si>
  <si>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</si>
  <si>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</si>
  <si>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</si>
  <si>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</si>
  <si>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</si>
  <si>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</si>
  <si>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</si>
  <si>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</si>
  <si>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</si>
  <si>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</si>
  <si>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</si>
  <si>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</si>
  <si>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</si>
  <si>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</si>
  <si>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</si>
  <si>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</si>
  <si>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</si>
  <si>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</si>
  <si>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</si>
  <si>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</si>
  <si>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</si>
  <si>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</si>
  <si>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</si>
  <si>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</si>
  <si>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</si>
  <si>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</si>
  <si>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</si>
  <si>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</si>
  <si>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</si>
  <si>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</si>
  <si>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</si>
  <si>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</si>
  <si>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</si>
  <si>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</si>
  <si>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</si>
  <si>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</si>
  <si>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</si>
  <si>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</si>
  <si>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</si>
  <si>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</si>
  <si>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</si>
  <si>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</si>
  <si>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</si>
  <si>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</si>
  <si>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</si>
  <si>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</si>
  <si>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</si>
  <si>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</si>
  <si>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</si>
  <si>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</si>
  <si>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</si>
  <si>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</si>
  <si>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</si>
  <si>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</si>
  <si>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</si>
  <si>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</si>
  <si>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</si>
  <si>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</si>
  <si>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</si>
  <si>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</si>
  <si>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</si>
  <si>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</si>
  <si>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</si>
  <si>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</si>
  <si>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</si>
  <si>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</si>
  <si>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</si>
  <si>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</si>
  <si>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</si>
  <si>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</si>
  <si>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</si>
  <si>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</si>
  <si>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</si>
  <si>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</si>
  <si>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</si>
  <si>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</si>
  <si>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</si>
  <si>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</si>
  <si>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</si>
  <si>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</si>
  <si>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</si>
  <si>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</si>
  <si>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</si>
  <si>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</si>
  <si>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</si>
  <si>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</si>
  <si>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</si>
  <si>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</si>
  <si>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</si>
  <si>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</si>
  <si>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</si>
  <si>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</si>
  <si>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</si>
  <si>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</si>
  <si>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</si>
  <si>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</si>
  <si>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</si>
  <si>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</si>
  <si>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</si>
  <si>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</si>
  <si>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</si>
  <si>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</si>
  <si>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</si>
  <si>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</si>
  <si>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</si>
  <si>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</si>
  <si>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</si>
  <si>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</si>
  <si>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</si>
  <si>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</si>
  <si>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</si>
  <si>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</si>
  <si>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</si>
  <si>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</si>
  <si>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</si>
  <si>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</si>
  <si>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</si>
  <si>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</si>
  <si>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</si>
  <si>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</si>
  <si>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</si>
  <si>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</si>
  <si>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</si>
  <si>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</si>
  <si>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</si>
  <si>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</si>
  <si>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</si>
  <si>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</si>
  <si>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</si>
  <si>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</si>
  <si>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</si>
  <si>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</si>
  <si>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</si>
  <si>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</si>
  <si>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</si>
  <si>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</si>
  <si>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</si>
  <si>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</si>
  <si>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</si>
  <si>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</si>
  <si>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</si>
  <si>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</si>
  <si>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</si>
  <si>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</si>
  <si>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</si>
  <si>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</si>
  <si>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</si>
  <si>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</si>
  <si>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</si>
  <si>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</si>
  <si>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</si>
  <si>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</si>
  <si>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</si>
  <si>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</si>
  <si>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</si>
  <si>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</si>
  <si>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</si>
  <si>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</si>
  <si>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</si>
  <si>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</si>
  <si>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</si>
  <si>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</si>
  <si>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</si>
  <si>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</si>
  <si>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</si>
  <si>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</si>
  <si>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</si>
  <si>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</si>
  <si>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</si>
  <si>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</si>
  <si>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</si>
  <si>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</si>
  <si>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</si>
  <si>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</si>
  <si>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</si>
  <si>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</si>
  <si>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</si>
  <si>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</si>
  <si>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</si>
  <si>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</si>
  <si>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</si>
  <si>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</si>
  <si>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</si>
  <si>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</si>
  <si>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</si>
  <si>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</si>
  <si>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</si>
  <si>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Trinidad y Tobago</t>
  </si>
  <si>
    <t>20 Marzo</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</si>
  <si>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</si>
  <si>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</si>
  <si>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</si>
  <si>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</si>
  <si>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</si>
  <si>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</si>
  <si>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</si>
  <si>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</si>
  <si>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</si>
  <si>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</si>
  <si>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</si>
  <si>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</si>
  <si>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jun-18</t>
  </si>
  <si>
    <t>Total América del Norte</t>
  </si>
  <si>
    <t>Total Europa y Euroasia</t>
  </si>
  <si>
    <t>Total Oriente Medio</t>
  </si>
  <si>
    <t>Total África</t>
  </si>
  <si>
    <t>2º 2018</t>
  </si>
  <si>
    <t>jul-18</t>
  </si>
  <si>
    <t>Otros Europa y Euroasia</t>
  </si>
  <si>
    <t>jul-17</t>
  </si>
  <si>
    <t>BOLETÍN ESTADÍSTICO HIDROCARBUROS JULIO 2018</t>
  </si>
  <si>
    <t xml:space="preserve">** Otras Salidas: Se incluyen puestas en frío y suministro directo a buques consumidores.
Nota: Las exportaciones corresponden a GNL salvo en los casos en los que está especificado                                                                                                                                                                                                                                       </t>
  </si>
  <si>
    <t>17 Julio</t>
  </si>
  <si>
    <t>Total América Central y del Sur</t>
  </si>
  <si>
    <t>Malasia</t>
  </si>
  <si>
    <t>Otras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</si>
</sst>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52">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7"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8"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8"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91"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0" fontId="23" fillId="2" borderId="0" xfId="0" quotePrefix="1" applyFont="1" applyFill="1" applyBorder="1" applyAlignment="1">
      <alignment horizontal="left" vertical="top" wrapText="1"/>
    </xf>
    <xf numFmtId="192"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0" fontId="13" fillId="2" borderId="2" xfId="0" applyNumberFormat="1" applyFont="1" applyFill="1" applyBorder="1" applyAlignment="1">
      <alignment horizontal="left" indent="8"/>
    </xf>
    <xf numFmtId="168" fontId="13" fillId="2" borderId="2" xfId="0" applyNumberFormat="1" applyFont="1" applyFill="1" applyBorder="1" applyAlignment="1">
      <alignment horizontal="left"/>
    </xf>
    <xf numFmtId="171" fontId="13" fillId="5" borderId="2" xfId="0" applyNumberFormat="1" applyFont="1" applyFill="1" applyBorder="1" applyAlignment="1">
      <alignment horizontal="right"/>
    </xf>
    <xf numFmtId="168" fontId="13" fillId="2" borderId="2" xfId="0" applyNumberFormat="1" applyFont="1" applyFill="1" applyBorder="1" applyAlignment="1">
      <alignment horizontal="right"/>
    </xf>
    <xf numFmtId="171" fontId="13" fillId="2" borderId="2" xfId="0" applyNumberFormat="1" applyFont="1" applyFill="1" applyBorder="1" applyAlignment="1">
      <alignment horizontal="right"/>
    </xf>
    <xf numFmtId="177" fontId="4" fillId="5" borderId="0" xfId="1" quotePrefix="1"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wrapText="1"/>
    </xf>
    <xf numFmtId="0" fontId="4" fillId="2" borderId="0"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2651">
    <dxf>
      <numFmt numFmtId="195" formatCode="&quot;-&quot;"/>
    </dxf>
    <dxf>
      <numFmt numFmtId="195" formatCode="&quot;-&quot;"/>
    </dxf>
    <dxf>
      <numFmt numFmtId="196" formatCode="\^;\^;\^"/>
    </dxf>
    <dxf>
      <numFmt numFmtId="195" formatCode="&quot;-&quot;"/>
    </dxf>
    <dxf>
      <numFmt numFmtId="196" formatCode="\^;\^;\^"/>
    </dxf>
    <dxf>
      <numFmt numFmtId="195" formatCode="&quot;-&quot;"/>
    </dxf>
    <dxf>
      <numFmt numFmtId="196" formatCode="\^;\^;\^"/>
    </dxf>
    <dxf>
      <numFmt numFmtId="195" formatCode="&quot;-&quot;"/>
    </dxf>
    <dxf>
      <numFmt numFmtId="196" formatCode="\^;\^;\^"/>
    </dxf>
    <dxf>
      <numFmt numFmtId="196" formatCode="\^;\^;\^"/>
    </dxf>
    <dxf>
      <numFmt numFmtId="195" formatCode="&quot;-&quot;"/>
    </dxf>
    <dxf>
      <numFmt numFmtId="194" formatCode="\^"/>
    </dxf>
    <dxf>
      <numFmt numFmtId="196" formatCode="\^;\^;\^"/>
    </dxf>
    <dxf>
      <numFmt numFmtId="195" formatCode="&quot;-&quot;"/>
    </dxf>
    <dxf>
      <numFmt numFmtId="194" formatCode="\^"/>
    </dxf>
    <dxf>
      <numFmt numFmtId="193" formatCode="&quot;^&quot;"/>
    </dxf>
    <dxf>
      <numFmt numFmtId="193" formatCode="&quot;^&quot;"/>
    </dxf>
    <dxf>
      <numFmt numFmtId="193" formatCode="&quot;^&quot;"/>
    </dxf>
    <dxf>
      <numFmt numFmtId="193" formatCode="&quot;^&quot;"/>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3" formatCode="&quot;^&quot;"/>
    </dxf>
    <dxf>
      <numFmt numFmtId="193" formatCode="&quot;^&quot;"/>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6" formatCode="\^;\^;\^"/>
    </dxf>
    <dxf>
      <numFmt numFmtId="196" formatCode="\^;\^;\^"/>
    </dxf>
    <dxf>
      <numFmt numFmtId="194"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4" formatCode="\^"/>
    </dxf>
    <dxf>
      <numFmt numFmtId="194" formatCode="\^"/>
    </dxf>
    <dxf>
      <numFmt numFmtId="194" formatCode="\^"/>
    </dxf>
    <dxf>
      <numFmt numFmtId="194" formatCode="\^"/>
    </dxf>
    <dxf>
      <numFmt numFmtId="194"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quot;-&quot;"/>
    </dxf>
    <dxf>
      <numFmt numFmtId="194" formatCode="\^"/>
    </dxf>
    <dxf>
      <numFmt numFmtId="194" formatCode="\^"/>
    </dxf>
    <dxf>
      <numFmt numFmtId="194" formatCode="\^"/>
    </dxf>
    <dxf>
      <numFmt numFmtId="194" formatCode="\^"/>
    </dxf>
    <dxf>
      <numFmt numFmtId="195" formatCode="&quot;-&quot;"/>
    </dxf>
    <dxf>
      <numFmt numFmtId="194" formatCode="\^"/>
    </dxf>
    <dxf>
      <numFmt numFmtId="194" formatCode="\^"/>
    </dxf>
    <dxf>
      <numFmt numFmtId="195"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quot;-&quot;"/>
    </dxf>
    <dxf>
      <numFmt numFmtId="195" formatCode="&quot;-&quot;"/>
    </dxf>
    <dxf>
      <numFmt numFmtId="194" formatCode="\^"/>
    </dxf>
    <dxf>
      <numFmt numFmtId="194" formatCode="\^"/>
    </dxf>
    <dxf>
      <numFmt numFmtId="194" formatCode="\^"/>
    </dxf>
    <dxf>
      <numFmt numFmtId="194" formatCode="\^"/>
    </dxf>
    <dxf>
      <numFmt numFmtId="194" formatCode="\^"/>
    </dxf>
    <dxf>
      <numFmt numFmtId="194" formatCode="\^"/>
    </dxf>
    <dxf>
      <numFmt numFmtId="195" formatCode="&quot;-&quot;"/>
    </dxf>
    <dxf>
      <numFmt numFmtId="195"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quot;-&quot;"/>
    </dxf>
    <dxf>
      <numFmt numFmtId="195" formatCode="&quot;-&quot;"/>
    </dxf>
    <dxf>
      <numFmt numFmtId="194" formatCode="\^"/>
    </dxf>
    <dxf>
      <numFmt numFmtId="194" formatCode="\^"/>
    </dxf>
    <dxf>
      <numFmt numFmtId="195" formatCode="&quot;-&quot;"/>
    </dxf>
    <dxf>
      <numFmt numFmtId="195" formatCode="&quot;-&quot;"/>
    </dxf>
    <dxf>
      <numFmt numFmtId="195" formatCode="&quot;-&quot;"/>
    </dxf>
    <dxf>
      <numFmt numFmtId="194" formatCode="\^"/>
    </dxf>
    <dxf>
      <numFmt numFmtId="194" formatCode="\^"/>
    </dxf>
    <dxf>
      <numFmt numFmtId="195" formatCode="&quot;-&quot;"/>
    </dxf>
    <dxf>
      <numFmt numFmtId="194" formatCode="\^"/>
    </dxf>
    <dxf>
      <numFmt numFmtId="194" formatCode="\^"/>
    </dxf>
    <dxf>
      <numFmt numFmtId="195" formatCode="&quot;-&quot;"/>
    </dxf>
    <dxf>
      <numFmt numFmtId="195" formatCode="&quot;-&quot;"/>
    </dxf>
    <dxf>
      <numFmt numFmtId="194" formatCode="\^"/>
    </dxf>
    <dxf>
      <numFmt numFmtId="194" formatCode="\^"/>
    </dxf>
    <dxf>
      <numFmt numFmtId="194" formatCode="\^"/>
    </dxf>
    <dxf>
      <numFmt numFmtId="192" formatCode="\^;&quot;^&quot;"/>
    </dxf>
    <dxf>
      <numFmt numFmtId="194" formatCode="\^"/>
    </dxf>
    <dxf>
      <numFmt numFmtId="194" formatCode="\^"/>
    </dxf>
    <dxf>
      <numFmt numFmtId="194" formatCode="\^"/>
    </dxf>
    <dxf>
      <numFmt numFmtId="19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2" sqref="A2"/>
    </sheetView>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685</v>
      </c>
    </row>
    <row r="3" spans="1:9" ht="15" customHeight="1" x14ac:dyDescent="0.2">
      <c r="A3" s="700">
        <v>43282</v>
      </c>
    </row>
    <row r="4" spans="1:9" ht="15" customHeight="1" x14ac:dyDescent="0.25">
      <c r="A4" s="884" t="s">
        <v>19</v>
      </c>
      <c r="B4" s="884"/>
      <c r="C4" s="884"/>
      <c r="D4" s="884"/>
      <c r="E4" s="884"/>
      <c r="F4" s="884"/>
      <c r="G4" s="884"/>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541</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549</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553</v>
      </c>
      <c r="D25" s="293"/>
      <c r="E25" s="293"/>
      <c r="F25" s="293"/>
      <c r="G25" s="9"/>
      <c r="H25" s="9"/>
    </row>
    <row r="26" spans="2:9" ht="15" customHeight="1" x14ac:dyDescent="0.2">
      <c r="C26" s="293" t="s">
        <v>33</v>
      </c>
      <c r="D26" s="293"/>
      <c r="E26" s="293"/>
      <c r="F26" s="293"/>
      <c r="G26" s="9"/>
      <c r="H26" s="9"/>
    </row>
    <row r="27" spans="2:9" ht="15" customHeight="1" x14ac:dyDescent="0.2">
      <c r="C27" s="293" t="s">
        <v>472</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476</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256</v>
      </c>
      <c r="D35" s="9"/>
      <c r="E35" s="9"/>
      <c r="F35" s="9"/>
      <c r="G35" s="9"/>
    </row>
    <row r="36" spans="1:9" ht="15" customHeight="1" x14ac:dyDescent="0.2">
      <c r="C36" s="9" t="s">
        <v>232</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544</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264</v>
      </c>
      <c r="D43" s="9"/>
      <c r="E43" s="9"/>
      <c r="F43" s="9"/>
      <c r="H43" s="12"/>
      <c r="I43" s="12"/>
    </row>
    <row r="44" spans="1:9" ht="15" customHeight="1" x14ac:dyDescent="0.2">
      <c r="C44" s="9" t="s">
        <v>543</v>
      </c>
      <c r="D44" s="9"/>
      <c r="E44" s="9"/>
      <c r="F44" s="9"/>
      <c r="G44" s="12"/>
    </row>
    <row r="45" spans="1:9" ht="15" customHeight="1" x14ac:dyDescent="0.2">
      <c r="C45" s="9" t="s">
        <v>266</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542</v>
      </c>
      <c r="D49" s="292"/>
      <c r="E49" s="292"/>
      <c r="F49" s="292"/>
      <c r="G49" s="9"/>
    </row>
    <row r="50" spans="1:8" ht="15" customHeight="1" x14ac:dyDescent="0.2">
      <c r="B50" s="6"/>
      <c r="C50" s="9" t="s">
        <v>521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346</v>
      </c>
      <c r="D63" s="9"/>
      <c r="E63" s="9"/>
      <c r="F63" s="9"/>
      <c r="G63" s="9"/>
    </row>
    <row r="64" spans="1:8" ht="15" customHeight="1" x14ac:dyDescent="0.2">
      <c r="B64" s="6"/>
      <c r="C64" s="9" t="s">
        <v>396</v>
      </c>
      <c r="D64" s="9"/>
      <c r="E64" s="9"/>
      <c r="F64" s="9"/>
      <c r="G64" s="9"/>
    </row>
    <row r="65" spans="2:9" ht="15" customHeight="1" x14ac:dyDescent="0.2">
      <c r="B65" s="6"/>
      <c r="C65" s="9" t="s">
        <v>533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534</v>
      </c>
      <c r="D69" s="9"/>
      <c r="E69" s="9"/>
      <c r="F69" s="9"/>
      <c r="G69" s="11"/>
      <c r="H69" s="11"/>
    </row>
    <row r="70" spans="2:9" ht="15" customHeight="1" x14ac:dyDescent="0.2">
      <c r="B70" s="6"/>
      <c r="C70" s="9" t="s">
        <v>18</v>
      </c>
      <c r="D70" s="9"/>
      <c r="E70" s="9"/>
      <c r="F70" s="9"/>
      <c r="G70" s="11"/>
    </row>
    <row r="71" spans="2:9" ht="15" customHeight="1" x14ac:dyDescent="0.2">
      <c r="C71" s="293" t="s">
        <v>546</v>
      </c>
      <c r="D71" s="293"/>
      <c r="E71" s="293"/>
      <c r="F71" s="9"/>
      <c r="G71" s="9"/>
    </row>
    <row r="72" spans="2:9" ht="15" customHeight="1" x14ac:dyDescent="0.2">
      <c r="C72" s="9" t="s">
        <v>545</v>
      </c>
      <c r="D72" s="9"/>
      <c r="E72" s="9"/>
      <c r="F72" s="9"/>
      <c r="G72" s="9"/>
      <c r="H72" s="9"/>
    </row>
    <row r="73" spans="2:9" ht="15" customHeight="1" x14ac:dyDescent="0.2">
      <c r="C73" s="9" t="s">
        <v>372</v>
      </c>
      <c r="D73" s="9"/>
      <c r="E73" s="9"/>
      <c r="F73" s="9"/>
    </row>
    <row r="74" spans="2:9" ht="15" customHeight="1" x14ac:dyDescent="0.2">
      <c r="C74" s="9" t="s">
        <v>574</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380</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395</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547</v>
      </c>
      <c r="D90" s="9"/>
      <c r="E90" s="9"/>
      <c r="F90" s="9"/>
      <c r="G90" s="9"/>
      <c r="H90" s="9"/>
      <c r="I90" s="11"/>
      <c r="J90" s="11"/>
    </row>
    <row r="91" spans="1:10" ht="15" customHeight="1" x14ac:dyDescent="0.2">
      <c r="C91" s="293" t="s">
        <v>548</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5" t="s">
        <v>555</v>
      </c>
      <c r="B98" s="886"/>
      <c r="C98" s="886"/>
      <c r="D98" s="886"/>
      <c r="E98" s="886"/>
      <c r="F98" s="886"/>
      <c r="G98" s="886"/>
      <c r="H98" s="886"/>
      <c r="I98" s="886"/>
      <c r="J98" s="886"/>
      <c r="K98" s="886"/>
    </row>
    <row r="99" spans="1:11" ht="15" customHeight="1" x14ac:dyDescent="0.2">
      <c r="A99" s="886"/>
      <c r="B99" s="886"/>
      <c r="C99" s="886"/>
      <c r="D99" s="886"/>
      <c r="E99" s="886"/>
      <c r="F99" s="886"/>
      <c r="G99" s="886"/>
      <c r="H99" s="886"/>
      <c r="I99" s="886"/>
      <c r="J99" s="886"/>
      <c r="K99" s="886"/>
    </row>
    <row r="100" spans="1:11" ht="15" customHeight="1" x14ac:dyDescent="0.2">
      <c r="A100" s="886"/>
      <c r="B100" s="886"/>
      <c r="C100" s="886"/>
      <c r="D100" s="886"/>
      <c r="E100" s="886"/>
      <c r="F100" s="886"/>
      <c r="G100" s="886"/>
      <c r="H100" s="886"/>
      <c r="I100" s="886"/>
      <c r="J100" s="886"/>
      <c r="K100" s="886"/>
    </row>
    <row r="101" spans="1:11" ht="15" customHeight="1" x14ac:dyDescent="0.2">
      <c r="A101" s="886"/>
      <c r="B101" s="886"/>
      <c r="C101" s="886"/>
      <c r="D101" s="886"/>
      <c r="E101" s="886"/>
      <c r="F101" s="886"/>
      <c r="G101" s="886"/>
      <c r="H101" s="886"/>
      <c r="I101" s="886"/>
      <c r="J101" s="886"/>
      <c r="K101" s="886"/>
    </row>
    <row r="102" spans="1:11" ht="15" customHeight="1" x14ac:dyDescent="0.2">
      <c r="A102" s="886"/>
      <c r="B102" s="886"/>
      <c r="C102" s="886"/>
      <c r="D102" s="886"/>
      <c r="E102" s="886"/>
      <c r="F102" s="886"/>
      <c r="G102" s="886"/>
      <c r="H102" s="886"/>
      <c r="I102" s="886"/>
      <c r="J102" s="886"/>
      <c r="K102" s="88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A3" sqref="A3"/>
    </sheetView>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7" t="s">
        <v>27</v>
      </c>
      <c r="B1" s="478"/>
      <c r="C1" s="478"/>
      <c r="D1" s="478"/>
      <c r="E1" s="478"/>
      <c r="F1" s="478"/>
      <c r="G1" s="478"/>
      <c r="H1" s="478"/>
      <c r="I1" s="485"/>
    </row>
    <row r="2" spans="1:11" ht="15.75" x14ac:dyDescent="0.25">
      <c r="A2" s="479"/>
      <c r="B2" s="480"/>
      <c r="C2" s="481"/>
      <c r="D2" s="481"/>
      <c r="E2" s="481"/>
      <c r="F2" s="481"/>
      <c r="G2" s="468"/>
      <c r="H2" s="468" t="s">
        <v>156</v>
      </c>
      <c r="I2" s="485"/>
    </row>
    <row r="3" spans="1:11" s="101" customFormat="1" x14ac:dyDescent="0.2">
      <c r="A3" s="469"/>
      <c r="B3" s="903">
        <f>INDICE!A3</f>
        <v>43282</v>
      </c>
      <c r="C3" s="904"/>
      <c r="D3" s="904" t="s">
        <v>117</v>
      </c>
      <c r="E3" s="904"/>
      <c r="F3" s="904" t="s">
        <v>118</v>
      </c>
      <c r="G3" s="905"/>
      <c r="H3" s="904"/>
      <c r="I3" s="455"/>
    </row>
    <row r="4" spans="1:11" s="101" customFormat="1" x14ac:dyDescent="0.2">
      <c r="A4" s="470"/>
      <c r="B4" s="471" t="s">
        <v>47</v>
      </c>
      <c r="C4" s="471" t="s">
        <v>454</v>
      </c>
      <c r="D4" s="471" t="s">
        <v>47</v>
      </c>
      <c r="E4" s="471" t="s">
        <v>454</v>
      </c>
      <c r="F4" s="471" t="s">
        <v>47</v>
      </c>
      <c r="G4" s="472" t="s">
        <v>454</v>
      </c>
      <c r="H4" s="472" t="s">
        <v>107</v>
      </c>
      <c r="I4" s="455"/>
    </row>
    <row r="5" spans="1:11" s="101" customFormat="1" x14ac:dyDescent="0.2">
      <c r="A5" s="473" t="s">
        <v>176</v>
      </c>
      <c r="B5" s="441">
        <v>2099.1995099999995</v>
      </c>
      <c r="C5" s="434">
        <v>2.4679413335949274</v>
      </c>
      <c r="D5" s="433">
        <v>13701.738660000005</v>
      </c>
      <c r="E5" s="434">
        <v>2.0409757352544418</v>
      </c>
      <c r="F5" s="433">
        <v>23323.716550000005</v>
      </c>
      <c r="G5" s="434">
        <v>1.9869496500935699</v>
      </c>
      <c r="H5" s="439">
        <v>74.469831455574393</v>
      </c>
      <c r="I5" s="455"/>
      <c r="K5" s="95"/>
    </row>
    <row r="6" spans="1:11" s="101" customFormat="1" x14ac:dyDescent="0.2">
      <c r="A6" s="473" t="s">
        <v>177</v>
      </c>
      <c r="B6" s="829">
        <v>1.6825099999999997</v>
      </c>
      <c r="C6" s="448">
        <v>192.84471055104953</v>
      </c>
      <c r="D6" s="474">
        <v>9.9972799999999999</v>
      </c>
      <c r="E6" s="434">
        <v>108.05300968125933</v>
      </c>
      <c r="F6" s="433">
        <v>21.274819999999995</v>
      </c>
      <c r="G6" s="434">
        <v>280.79488808741792</v>
      </c>
      <c r="H6" s="439">
        <v>6.7927950344075089E-2</v>
      </c>
      <c r="I6" s="455"/>
      <c r="K6" s="95"/>
    </row>
    <row r="7" spans="1:11" s="101" customFormat="1" x14ac:dyDescent="0.2">
      <c r="A7" s="473" t="s">
        <v>178</v>
      </c>
      <c r="B7" s="829">
        <v>4.0593199999999996</v>
      </c>
      <c r="C7" s="434">
        <v>530.72094468614046</v>
      </c>
      <c r="D7" s="474">
        <v>17.811299999999999</v>
      </c>
      <c r="E7" s="434">
        <v>268.17550416311809</v>
      </c>
      <c r="F7" s="433">
        <v>23.85521</v>
      </c>
      <c r="G7" s="434">
        <v>140.17254415541666</v>
      </c>
      <c r="H7" s="439">
        <v>7.6166826338717977E-2</v>
      </c>
      <c r="I7" s="455"/>
      <c r="K7" s="95"/>
    </row>
    <row r="8" spans="1:11" s="101" customFormat="1" x14ac:dyDescent="0.2">
      <c r="A8" s="488" t="s">
        <v>179</v>
      </c>
      <c r="B8" s="442">
        <v>2104.9413399999989</v>
      </c>
      <c r="C8" s="443">
        <v>2.6871577925228602</v>
      </c>
      <c r="D8" s="442">
        <v>13729.547240000004</v>
      </c>
      <c r="E8" s="443">
        <v>2.174699449629157</v>
      </c>
      <c r="F8" s="442">
        <v>23368.846580000005</v>
      </c>
      <c r="G8" s="443">
        <v>2.1149915900680321</v>
      </c>
      <c r="H8" s="443">
        <v>74.613926232257171</v>
      </c>
      <c r="I8" s="455"/>
    </row>
    <row r="9" spans="1:11" s="101" customFormat="1" x14ac:dyDescent="0.2">
      <c r="A9" s="473" t="s">
        <v>180</v>
      </c>
      <c r="B9" s="441">
        <v>323.03351999999995</v>
      </c>
      <c r="C9" s="434">
        <v>6.3692535322700232</v>
      </c>
      <c r="D9" s="433">
        <v>2505.25837</v>
      </c>
      <c r="E9" s="434">
        <v>4.8539005097952508</v>
      </c>
      <c r="F9" s="433">
        <v>4267.9997300000005</v>
      </c>
      <c r="G9" s="434">
        <v>4.5602813247954357</v>
      </c>
      <c r="H9" s="439">
        <v>13.627211592293895</v>
      </c>
      <c r="I9" s="455"/>
    </row>
    <row r="10" spans="1:11" s="101" customFormat="1" x14ac:dyDescent="0.2">
      <c r="A10" s="473" t="s">
        <v>181</v>
      </c>
      <c r="B10" s="441">
        <v>86.436580000000006</v>
      </c>
      <c r="C10" s="434">
        <v>-3.6779345877761447</v>
      </c>
      <c r="D10" s="433">
        <v>1101.48658</v>
      </c>
      <c r="E10" s="434">
        <v>9.4367739740343826</v>
      </c>
      <c r="F10" s="433">
        <v>1819.4198900000004</v>
      </c>
      <c r="G10" s="434">
        <v>6.440807094246134</v>
      </c>
      <c r="H10" s="439">
        <v>5.8091896402856813</v>
      </c>
      <c r="I10" s="455"/>
    </row>
    <row r="11" spans="1:11" s="101" customFormat="1" x14ac:dyDescent="0.2">
      <c r="A11" s="473" t="s">
        <v>182</v>
      </c>
      <c r="B11" s="441">
        <v>141.19185000000002</v>
      </c>
      <c r="C11" s="434">
        <v>-5.8591901569435141</v>
      </c>
      <c r="D11" s="433">
        <v>1034.64158</v>
      </c>
      <c r="E11" s="434">
        <v>0.26853268346118569</v>
      </c>
      <c r="F11" s="433">
        <v>1863.4186900000004</v>
      </c>
      <c r="G11" s="434">
        <v>-1.7947092480339493</v>
      </c>
      <c r="H11" s="439">
        <v>5.949672535163236</v>
      </c>
      <c r="I11" s="455"/>
    </row>
    <row r="12" spans="1:11" s="3" customFormat="1" x14ac:dyDescent="0.2">
      <c r="A12" s="475" t="s">
        <v>183</v>
      </c>
      <c r="B12" s="444">
        <v>2655.6032899999991</v>
      </c>
      <c r="C12" s="445">
        <v>2.4038305401794187</v>
      </c>
      <c r="D12" s="444">
        <v>18370.933770000003</v>
      </c>
      <c r="E12" s="445">
        <v>2.8320618975230132</v>
      </c>
      <c r="F12" s="444">
        <v>31319.684890000008</v>
      </c>
      <c r="G12" s="445">
        <v>2.440665763705077</v>
      </c>
      <c r="H12" s="445">
        <v>100</v>
      </c>
      <c r="I12" s="420"/>
    </row>
    <row r="13" spans="1:11" s="101" customFormat="1" x14ac:dyDescent="0.2">
      <c r="A13" s="489" t="s">
        <v>154</v>
      </c>
      <c r="B13" s="446"/>
      <c r="C13" s="446"/>
      <c r="D13" s="446"/>
      <c r="E13" s="446"/>
      <c r="F13" s="446"/>
      <c r="G13" s="446"/>
      <c r="H13" s="446"/>
      <c r="I13" s="455"/>
    </row>
    <row r="14" spans="1:11" s="126" customFormat="1" x14ac:dyDescent="0.2">
      <c r="A14" s="857" t="s">
        <v>184</v>
      </c>
      <c r="B14" s="848">
        <v>107.29698999999994</v>
      </c>
      <c r="C14" s="849">
        <v>13.658778723877782</v>
      </c>
      <c r="D14" s="850">
        <v>721.61884999999984</v>
      </c>
      <c r="E14" s="849">
        <v>-3.7033617377865027</v>
      </c>
      <c r="F14" s="433">
        <v>1270.8854199999996</v>
      </c>
      <c r="G14" s="849">
        <v>-0.27601708624365878</v>
      </c>
      <c r="H14" s="851">
        <v>4.0577848227514508</v>
      </c>
      <c r="I14" s="486"/>
    </row>
    <row r="15" spans="1:11" s="126" customFormat="1" x14ac:dyDescent="0.2">
      <c r="A15" s="858" t="s">
        <v>647</v>
      </c>
      <c r="B15" s="853">
        <v>5.097386229299862</v>
      </c>
      <c r="C15" s="854"/>
      <c r="D15" s="855">
        <v>5.2559551847246473</v>
      </c>
      <c r="E15" s="854"/>
      <c r="F15" s="855">
        <v>5.4383746140371096</v>
      </c>
      <c r="G15" s="854"/>
      <c r="H15" s="856"/>
      <c r="I15" s="486"/>
    </row>
    <row r="16" spans="1:11" s="126" customFormat="1" x14ac:dyDescent="0.2">
      <c r="A16" s="859" t="s">
        <v>462</v>
      </c>
      <c r="B16" s="860">
        <v>96.426970000000011</v>
      </c>
      <c r="C16" s="861">
        <v>-12.617265370030314</v>
      </c>
      <c r="D16" s="862">
        <v>728.50745000000006</v>
      </c>
      <c r="E16" s="861">
        <v>1.7638931681980572</v>
      </c>
      <c r="F16" s="862">
        <v>1283.2600400000001</v>
      </c>
      <c r="G16" s="861">
        <v>-4.793736065180104</v>
      </c>
      <c r="H16" s="863">
        <v>4.0972955012383583</v>
      </c>
      <c r="I16" s="486"/>
    </row>
    <row r="17" spans="1:14" s="101" customFormat="1" x14ac:dyDescent="0.2">
      <c r="A17" s="482"/>
      <c r="B17" s="483"/>
      <c r="C17" s="483"/>
      <c r="D17" s="483"/>
      <c r="E17" s="483"/>
      <c r="F17" s="483"/>
      <c r="G17" s="483"/>
      <c r="H17" s="484" t="s">
        <v>230</v>
      </c>
      <c r="I17" s="455"/>
    </row>
    <row r="18" spans="1:14" s="101" customFormat="1" x14ac:dyDescent="0.2">
      <c r="A18" s="476" t="s">
        <v>518</v>
      </c>
      <c r="B18" s="449"/>
      <c r="C18" s="449"/>
      <c r="D18" s="449"/>
      <c r="E18" s="449"/>
      <c r="F18" s="433"/>
      <c r="G18" s="449"/>
      <c r="H18" s="449"/>
      <c r="I18" s="104"/>
      <c r="J18" s="104"/>
      <c r="K18" s="104"/>
      <c r="L18" s="104"/>
      <c r="M18" s="104"/>
      <c r="N18" s="104"/>
    </row>
    <row r="19" spans="1:14" x14ac:dyDescent="0.2">
      <c r="A19" s="906" t="s">
        <v>463</v>
      </c>
      <c r="B19" s="907"/>
      <c r="C19" s="907"/>
      <c r="D19" s="907"/>
      <c r="E19" s="907"/>
      <c r="F19" s="907"/>
      <c r="G19" s="907"/>
      <c r="H19" s="481"/>
      <c r="I19" s="105"/>
      <c r="J19" s="105"/>
      <c r="K19" s="105"/>
      <c r="L19" s="105"/>
      <c r="M19" s="105"/>
      <c r="N19" s="105"/>
    </row>
    <row r="20" spans="1:14" ht="14.25" x14ac:dyDescent="0.2">
      <c r="A20" s="160" t="s">
        <v>589</v>
      </c>
      <c r="B20" s="487"/>
      <c r="C20" s="487"/>
      <c r="D20" s="487"/>
      <c r="E20" s="487"/>
      <c r="F20" s="487"/>
      <c r="G20" s="487"/>
      <c r="H20" s="487"/>
      <c r="I20" s="105"/>
      <c r="J20" s="105"/>
      <c r="K20" s="105"/>
      <c r="L20" s="105"/>
      <c r="M20" s="105"/>
      <c r="N20" s="105"/>
    </row>
    <row r="21" spans="1:14" x14ac:dyDescent="0.2">
      <c r="A21" s="165"/>
      <c r="B21" s="166"/>
      <c r="C21" s="166"/>
      <c r="D21" s="166"/>
      <c r="E21" s="166"/>
      <c r="F21" s="166"/>
      <c r="G21" s="166"/>
      <c r="H21" s="166"/>
    </row>
    <row r="24" spans="1:14" x14ac:dyDescent="0.2">
      <c r="B24" s="95" t="s">
        <v>401</v>
      </c>
    </row>
    <row r="32" spans="1:14" x14ac:dyDescent="0.2">
      <c r="C32" s="95" t="s">
        <v>401</v>
      </c>
    </row>
  </sheetData>
  <mergeCells count="4">
    <mergeCell ref="B3:C3"/>
    <mergeCell ref="D3:E3"/>
    <mergeCell ref="F3:H3"/>
    <mergeCell ref="A19:G19"/>
  </mergeCells>
  <conditionalFormatting sqref="B6">
    <cfRule type="cellIs" dxfId="2628" priority="17" operator="between">
      <formula>0</formula>
      <formula>0.5</formula>
    </cfRule>
    <cfRule type="cellIs" dxfId="2627" priority="18" operator="between">
      <formula>0</formula>
      <formula>0.49</formula>
    </cfRule>
  </conditionalFormatting>
  <conditionalFormatting sqref="D6">
    <cfRule type="cellIs" dxfId="2626" priority="15" operator="between">
      <formula>0</formula>
      <formula>0.5</formula>
    </cfRule>
    <cfRule type="cellIs" dxfId="2625" priority="16" operator="between">
      <formula>0</formula>
      <formula>0.49</formula>
    </cfRule>
  </conditionalFormatting>
  <conditionalFormatting sqref="D7">
    <cfRule type="cellIs" dxfId="2624" priority="13" operator="between">
      <formula>0</formula>
      <formula>0.5</formula>
    </cfRule>
    <cfRule type="cellIs" dxfId="2623" priority="14" operator="between">
      <formula>0</formula>
      <formula>0.49</formula>
    </cfRule>
  </conditionalFormatting>
  <conditionalFormatting sqref="B7">
    <cfRule type="cellIs" dxfId="2622" priority="1" operator="between">
      <formula>0</formula>
      <formula>0.5</formula>
    </cfRule>
    <cfRule type="cellIs" dxfId="2621"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464</v>
      </c>
    </row>
    <row r="2" spans="1:11" ht="15.75" x14ac:dyDescent="0.25">
      <c r="A2" s="2"/>
      <c r="J2" s="107" t="s">
        <v>156</v>
      </c>
    </row>
    <row r="3" spans="1:11" s="110" customFormat="1" ht="13.7" customHeight="1" x14ac:dyDescent="0.2">
      <c r="A3" s="108"/>
      <c r="B3" s="901">
        <f>INDICE!A3</f>
        <v>43282</v>
      </c>
      <c r="C3" s="901"/>
      <c r="D3" s="901">
        <f>INDICE!C3</f>
        <v>0</v>
      </c>
      <c r="E3" s="901"/>
      <c r="F3" s="109"/>
      <c r="G3" s="902" t="s">
        <v>118</v>
      </c>
      <c r="H3" s="902"/>
      <c r="I3" s="902"/>
      <c r="J3" s="902"/>
    </row>
    <row r="4" spans="1:11" s="110" customFormat="1" x14ac:dyDescent="0.2">
      <c r="A4" s="111"/>
      <c r="B4" s="112" t="s">
        <v>185</v>
      </c>
      <c r="C4" s="112" t="s">
        <v>186</v>
      </c>
      <c r="D4" s="112" t="s">
        <v>187</v>
      </c>
      <c r="E4" s="112" t="s">
        <v>188</v>
      </c>
      <c r="F4" s="112"/>
      <c r="G4" s="112" t="s">
        <v>185</v>
      </c>
      <c r="H4" s="112" t="s">
        <v>186</v>
      </c>
      <c r="I4" s="112" t="s">
        <v>187</v>
      </c>
      <c r="J4" s="112" t="s">
        <v>188</v>
      </c>
    </row>
    <row r="5" spans="1:11" s="110" customFormat="1" x14ac:dyDescent="0.2">
      <c r="A5" s="490" t="s">
        <v>158</v>
      </c>
      <c r="B5" s="113">
        <v>323.21207999999984</v>
      </c>
      <c r="C5" s="113">
        <v>54.664739999999988</v>
      </c>
      <c r="D5" s="113">
        <v>4.5292599999999998</v>
      </c>
      <c r="E5" s="460">
        <v>382.40607999999986</v>
      </c>
      <c r="F5" s="113"/>
      <c r="G5" s="113">
        <v>3599.4273000000012</v>
      </c>
      <c r="H5" s="113">
        <v>663.61807999999962</v>
      </c>
      <c r="I5" s="113">
        <v>91.786969999999997</v>
      </c>
      <c r="J5" s="460">
        <v>4354.8323500000006</v>
      </c>
      <c r="K5" s="81"/>
    </row>
    <row r="6" spans="1:11" s="110" customFormat="1" x14ac:dyDescent="0.2">
      <c r="A6" s="491" t="s">
        <v>159</v>
      </c>
      <c r="B6" s="115">
        <v>79.487349999999992</v>
      </c>
      <c r="C6" s="115">
        <v>25.319090000000003</v>
      </c>
      <c r="D6" s="115">
        <v>1.5072699999999999</v>
      </c>
      <c r="E6" s="463">
        <v>106.31371</v>
      </c>
      <c r="F6" s="115"/>
      <c r="G6" s="115">
        <v>868.22594000000015</v>
      </c>
      <c r="H6" s="115">
        <v>312.24326000000002</v>
      </c>
      <c r="I6" s="115">
        <v>86.15916</v>
      </c>
      <c r="J6" s="463">
        <v>1266.6283600000002</v>
      </c>
      <c r="K6" s="81"/>
    </row>
    <row r="7" spans="1:11" s="110" customFormat="1" x14ac:dyDescent="0.2">
      <c r="A7" s="491" t="s">
        <v>160</v>
      </c>
      <c r="B7" s="115">
        <v>37.182940000000002</v>
      </c>
      <c r="C7" s="115">
        <v>5.4594199999999988</v>
      </c>
      <c r="D7" s="115">
        <v>1.8509500000000001</v>
      </c>
      <c r="E7" s="463">
        <v>44.493310000000001</v>
      </c>
      <c r="F7" s="115"/>
      <c r="G7" s="115">
        <v>447.25633999999985</v>
      </c>
      <c r="H7" s="115">
        <v>84.697000000000045</v>
      </c>
      <c r="I7" s="115">
        <v>50.751789999999993</v>
      </c>
      <c r="J7" s="463">
        <v>582.70512999999994</v>
      </c>
      <c r="K7" s="81"/>
    </row>
    <row r="8" spans="1:11" s="110" customFormat="1" x14ac:dyDescent="0.2">
      <c r="A8" s="491" t="s">
        <v>161</v>
      </c>
      <c r="B8" s="115">
        <v>48.692489999999999</v>
      </c>
      <c r="C8" s="115">
        <v>4.2271200000000011</v>
      </c>
      <c r="D8" s="115">
        <v>16.593770000000003</v>
      </c>
      <c r="E8" s="463">
        <v>69.513379999999998</v>
      </c>
      <c r="F8" s="115"/>
      <c r="G8" s="115">
        <v>429.01977999999991</v>
      </c>
      <c r="H8" s="115">
        <v>51.900869999999991</v>
      </c>
      <c r="I8" s="115">
        <v>139.89789999999999</v>
      </c>
      <c r="J8" s="463">
        <v>620.81854999999996</v>
      </c>
      <c r="K8" s="81"/>
    </row>
    <row r="9" spans="1:11" s="110" customFormat="1" x14ac:dyDescent="0.2">
      <c r="A9" s="491" t="s">
        <v>162</v>
      </c>
      <c r="B9" s="115">
        <v>57.471730000000001</v>
      </c>
      <c r="C9" s="115">
        <v>0</v>
      </c>
      <c r="D9" s="115">
        <v>19.851659999999999</v>
      </c>
      <c r="E9" s="463">
        <v>77.323390000000003</v>
      </c>
      <c r="F9" s="115"/>
      <c r="G9" s="115">
        <v>682.01381999999978</v>
      </c>
      <c r="H9" s="115">
        <v>0</v>
      </c>
      <c r="I9" s="115">
        <v>219.41964999999999</v>
      </c>
      <c r="J9" s="463">
        <v>901.43346999999972</v>
      </c>
      <c r="K9" s="81"/>
    </row>
    <row r="10" spans="1:11" s="110" customFormat="1" x14ac:dyDescent="0.2">
      <c r="A10" s="491" t="s">
        <v>163</v>
      </c>
      <c r="B10" s="115">
        <v>29.019270000000002</v>
      </c>
      <c r="C10" s="115">
        <v>3.6442299999999994</v>
      </c>
      <c r="D10" s="115">
        <v>0.13806000000000002</v>
      </c>
      <c r="E10" s="463">
        <v>32.801560000000002</v>
      </c>
      <c r="F10" s="115"/>
      <c r="G10" s="115">
        <v>317.93714000000006</v>
      </c>
      <c r="H10" s="115">
        <v>61.561369999999989</v>
      </c>
      <c r="I10" s="115">
        <v>4.9064699999999997</v>
      </c>
      <c r="J10" s="463">
        <v>384.40498000000008</v>
      </c>
      <c r="K10" s="81"/>
    </row>
    <row r="11" spans="1:11" s="110" customFormat="1" x14ac:dyDescent="0.2">
      <c r="A11" s="491" t="s">
        <v>164</v>
      </c>
      <c r="B11" s="115">
        <v>169.28533999999993</v>
      </c>
      <c r="C11" s="115">
        <v>50.927059999999997</v>
      </c>
      <c r="D11" s="115">
        <v>5.0099600000000004</v>
      </c>
      <c r="E11" s="463">
        <v>225.22235999999995</v>
      </c>
      <c r="F11" s="115"/>
      <c r="G11" s="115">
        <v>1839.9868199999994</v>
      </c>
      <c r="H11" s="115">
        <v>636.02755999999954</v>
      </c>
      <c r="I11" s="115">
        <v>201.35469999999998</v>
      </c>
      <c r="J11" s="463">
        <v>2677.3690799999986</v>
      </c>
      <c r="K11" s="81"/>
    </row>
    <row r="12" spans="1:11" s="110" customFormat="1" x14ac:dyDescent="0.2">
      <c r="A12" s="491" t="s">
        <v>562</v>
      </c>
      <c r="B12" s="115">
        <v>117.39609999999998</v>
      </c>
      <c r="C12" s="115">
        <v>41.232909999999997</v>
      </c>
      <c r="D12" s="115">
        <v>2.0662199999999999</v>
      </c>
      <c r="E12" s="463">
        <v>160.69522999999995</v>
      </c>
      <c r="F12" s="115"/>
      <c r="G12" s="115">
        <v>1280.6609700000004</v>
      </c>
      <c r="H12" s="115">
        <v>561.73960999999986</v>
      </c>
      <c r="I12" s="115">
        <v>123.54543999999996</v>
      </c>
      <c r="J12" s="463">
        <v>1965.9460200000001</v>
      </c>
      <c r="K12" s="81"/>
    </row>
    <row r="13" spans="1:11" s="110" customFormat="1" x14ac:dyDescent="0.2">
      <c r="A13" s="491" t="s">
        <v>165</v>
      </c>
      <c r="B13" s="115">
        <v>339.24789000000004</v>
      </c>
      <c r="C13" s="115">
        <v>34.123550000000002</v>
      </c>
      <c r="D13" s="115">
        <v>15.152580000000002</v>
      </c>
      <c r="E13" s="463">
        <v>388.52402000000006</v>
      </c>
      <c r="F13" s="115"/>
      <c r="G13" s="115">
        <v>3648.7218899999971</v>
      </c>
      <c r="H13" s="115">
        <v>536.54175999999984</v>
      </c>
      <c r="I13" s="115">
        <v>240.67619000000005</v>
      </c>
      <c r="J13" s="463">
        <v>4425.9398399999973</v>
      </c>
      <c r="K13" s="81"/>
    </row>
    <row r="14" spans="1:11" s="110" customFormat="1" x14ac:dyDescent="0.2">
      <c r="A14" s="491" t="s">
        <v>166</v>
      </c>
      <c r="B14" s="115">
        <v>1.26153</v>
      </c>
      <c r="C14" s="115">
        <v>0</v>
      </c>
      <c r="D14" s="115">
        <v>2.1309999999999999E-2</v>
      </c>
      <c r="E14" s="463">
        <v>1.28284</v>
      </c>
      <c r="F14" s="115"/>
      <c r="G14" s="115">
        <v>13.461599999999999</v>
      </c>
      <c r="H14" s="115">
        <v>0</v>
      </c>
      <c r="I14" s="115">
        <v>0.78745999999999994</v>
      </c>
      <c r="J14" s="463">
        <v>14.249059999999998</v>
      </c>
      <c r="K14" s="81"/>
    </row>
    <row r="15" spans="1:11" s="110" customFormat="1" x14ac:dyDescent="0.2">
      <c r="A15" s="491" t="s">
        <v>167</v>
      </c>
      <c r="B15" s="115">
        <v>203.08859000000001</v>
      </c>
      <c r="C15" s="115">
        <v>20.61431</v>
      </c>
      <c r="D15" s="115">
        <v>4.6408200000000006</v>
      </c>
      <c r="E15" s="463">
        <v>228.34371999999999</v>
      </c>
      <c r="F15" s="115"/>
      <c r="G15" s="115">
        <v>2159.8541700000005</v>
      </c>
      <c r="H15" s="115">
        <v>252.31394999999995</v>
      </c>
      <c r="I15" s="115">
        <v>82.042019999999994</v>
      </c>
      <c r="J15" s="463">
        <v>2494.2101400000001</v>
      </c>
      <c r="K15" s="81"/>
    </row>
    <row r="16" spans="1:11" s="110" customFormat="1" x14ac:dyDescent="0.2">
      <c r="A16" s="491" t="s">
        <v>168</v>
      </c>
      <c r="B16" s="115">
        <v>60.516640000000002</v>
      </c>
      <c r="C16" s="115">
        <v>12.764979999999998</v>
      </c>
      <c r="D16" s="115">
        <v>0.40646000000000004</v>
      </c>
      <c r="E16" s="463">
        <v>73.688079999999999</v>
      </c>
      <c r="F16" s="115"/>
      <c r="G16" s="115">
        <v>672.74119000000007</v>
      </c>
      <c r="H16" s="115">
        <v>150.46509999999995</v>
      </c>
      <c r="I16" s="115">
        <v>19.479969999999998</v>
      </c>
      <c r="J16" s="463">
        <v>842.68626000000006</v>
      </c>
      <c r="K16" s="81"/>
    </row>
    <row r="17" spans="1:16" s="110" customFormat="1" x14ac:dyDescent="0.2">
      <c r="A17" s="491" t="s">
        <v>169</v>
      </c>
      <c r="B17" s="115">
        <v>124.86479000000001</v>
      </c>
      <c r="C17" s="115">
        <v>22.630329999999994</v>
      </c>
      <c r="D17" s="115">
        <v>7.5024300000000004</v>
      </c>
      <c r="E17" s="463">
        <v>154.99755000000002</v>
      </c>
      <c r="F17" s="115"/>
      <c r="G17" s="115">
        <v>1415.0585199999998</v>
      </c>
      <c r="H17" s="115">
        <v>287.3356799999998</v>
      </c>
      <c r="I17" s="115">
        <v>227.81603999999999</v>
      </c>
      <c r="J17" s="463">
        <v>1930.2102399999997</v>
      </c>
      <c r="K17" s="81"/>
    </row>
    <row r="18" spans="1:16" s="110" customFormat="1" x14ac:dyDescent="0.2">
      <c r="A18" s="491" t="s">
        <v>170</v>
      </c>
      <c r="B18" s="115">
        <v>17.552690000000002</v>
      </c>
      <c r="C18" s="115">
        <v>4.0308299999999999</v>
      </c>
      <c r="D18" s="115">
        <v>0.31584000000000001</v>
      </c>
      <c r="E18" s="463">
        <v>21.899360000000001</v>
      </c>
      <c r="F18" s="115"/>
      <c r="G18" s="115">
        <v>229.41036</v>
      </c>
      <c r="H18" s="115">
        <v>57.388770000000001</v>
      </c>
      <c r="I18" s="115">
        <v>20.539560000000005</v>
      </c>
      <c r="J18" s="463">
        <v>307.33868999999999</v>
      </c>
      <c r="K18" s="81"/>
    </row>
    <row r="19" spans="1:16" s="110" customFormat="1" x14ac:dyDescent="0.2">
      <c r="A19" s="491" t="s">
        <v>171</v>
      </c>
      <c r="B19" s="115">
        <v>193.77886999999998</v>
      </c>
      <c r="C19" s="115">
        <v>11.700040000000001</v>
      </c>
      <c r="D19" s="115">
        <v>3.8162099999999999</v>
      </c>
      <c r="E19" s="463">
        <v>209.29512</v>
      </c>
      <c r="F19" s="115"/>
      <c r="G19" s="115">
        <v>2243.6924300000001</v>
      </c>
      <c r="H19" s="115">
        <v>190.5617</v>
      </c>
      <c r="I19" s="115">
        <v>203.60024999999993</v>
      </c>
      <c r="J19" s="463">
        <v>2637.8543800000002</v>
      </c>
      <c r="K19" s="81"/>
    </row>
    <row r="20" spans="1:16" s="110" customFormat="1" x14ac:dyDescent="0.2">
      <c r="A20" s="491" t="s">
        <v>172</v>
      </c>
      <c r="B20" s="115">
        <v>1.88042</v>
      </c>
      <c r="C20" s="115">
        <v>0</v>
      </c>
      <c r="D20" s="115">
        <v>0</v>
      </c>
      <c r="E20" s="463">
        <v>1.88042</v>
      </c>
      <c r="F20" s="115"/>
      <c r="G20" s="115">
        <v>20.947519999999997</v>
      </c>
      <c r="H20" s="115">
        <v>0</v>
      </c>
      <c r="I20" s="115">
        <v>0</v>
      </c>
      <c r="J20" s="463">
        <v>20.947519999999997</v>
      </c>
      <c r="K20" s="81"/>
    </row>
    <row r="21" spans="1:16" s="110" customFormat="1" x14ac:dyDescent="0.2">
      <c r="A21" s="491" t="s">
        <v>173</v>
      </c>
      <c r="B21" s="115">
        <v>83.488129999999984</v>
      </c>
      <c r="C21" s="115">
        <v>12.236550000000001</v>
      </c>
      <c r="D21" s="115">
        <v>0.35048000000000001</v>
      </c>
      <c r="E21" s="463">
        <v>96.075159999999983</v>
      </c>
      <c r="F21" s="115"/>
      <c r="G21" s="115">
        <v>932.24587000000008</v>
      </c>
      <c r="H21" s="115">
        <v>141.60164999999998</v>
      </c>
      <c r="I21" s="115">
        <v>10.666749999999997</v>
      </c>
      <c r="J21" s="463">
        <v>1084.5142700000001</v>
      </c>
      <c r="K21" s="81"/>
    </row>
    <row r="22" spans="1:16" s="110" customFormat="1" x14ac:dyDescent="0.2">
      <c r="A22" s="491" t="s">
        <v>174</v>
      </c>
      <c r="B22" s="115">
        <v>51.223039999999997</v>
      </c>
      <c r="C22" s="115">
        <v>6.8740400000000008</v>
      </c>
      <c r="D22" s="115">
        <v>0.39234000000000002</v>
      </c>
      <c r="E22" s="463">
        <v>58.489419999999996</v>
      </c>
      <c r="F22" s="115"/>
      <c r="G22" s="115">
        <v>651.62744000000009</v>
      </c>
      <c r="H22" s="115">
        <v>103.25801999999999</v>
      </c>
      <c r="I22" s="115">
        <v>21.64311</v>
      </c>
      <c r="J22" s="463">
        <v>776.52857000000006</v>
      </c>
      <c r="K22" s="81"/>
    </row>
    <row r="23" spans="1:16" x14ac:dyDescent="0.2">
      <c r="A23" s="492" t="s">
        <v>175</v>
      </c>
      <c r="B23" s="115">
        <v>160.54961999999998</v>
      </c>
      <c r="C23" s="115">
        <v>12.584320000000004</v>
      </c>
      <c r="D23" s="115">
        <v>2.2909600000000001</v>
      </c>
      <c r="E23" s="463">
        <v>175.42489999999998</v>
      </c>
      <c r="F23" s="115"/>
      <c r="G23" s="115">
        <v>1871.4274499999999</v>
      </c>
      <c r="H23" s="115">
        <v>176.74534999999989</v>
      </c>
      <c r="I23" s="115">
        <v>74.346459999999979</v>
      </c>
      <c r="J23" s="463">
        <v>2122.51926</v>
      </c>
      <c r="K23" s="420"/>
      <c r="P23" s="110"/>
    </row>
    <row r="24" spans="1:16" x14ac:dyDescent="0.2">
      <c r="A24" s="493" t="s">
        <v>465</v>
      </c>
      <c r="B24" s="119">
        <v>2099.1995099999995</v>
      </c>
      <c r="C24" s="119">
        <v>323.03352000000012</v>
      </c>
      <c r="D24" s="119">
        <v>86.436579999999978</v>
      </c>
      <c r="E24" s="119">
        <v>2508.6696099999995</v>
      </c>
      <c r="F24" s="119"/>
      <c r="G24" s="119">
        <v>23323.716550000023</v>
      </c>
      <c r="H24" s="119">
        <v>4267.9997300000032</v>
      </c>
      <c r="I24" s="119">
        <v>1819.4198900000008</v>
      </c>
      <c r="J24" s="119">
        <v>29411.136170000027</v>
      </c>
      <c r="K24" s="420"/>
    </row>
    <row r="25" spans="1:16" x14ac:dyDescent="0.2">
      <c r="I25" s="8"/>
      <c r="J25" s="92" t="s">
        <v>230</v>
      </c>
    </row>
    <row r="26" spans="1:16" x14ac:dyDescent="0.2">
      <c r="A26" s="466" t="s">
        <v>633</v>
      </c>
      <c r="G26" s="121"/>
      <c r="H26" s="121"/>
      <c r="I26" s="121"/>
      <c r="J26" s="121"/>
    </row>
    <row r="27" spans="1:16" x14ac:dyDescent="0.2">
      <c r="A27" s="150" t="s">
        <v>231</v>
      </c>
      <c r="G27" s="121"/>
      <c r="H27" s="121"/>
      <c r="I27" s="121"/>
      <c r="J27" s="121"/>
    </row>
    <row r="28" spans="1:16" ht="18" x14ac:dyDescent="0.25">
      <c r="A28" s="122"/>
      <c r="E28" s="908"/>
      <c r="F28" s="908"/>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2620" priority="2" operator="between">
      <formula>0</formula>
      <formula>0.5</formula>
    </cfRule>
    <cfRule type="cellIs" dxfId="2619" priority="3" operator="between">
      <formula>0</formula>
      <formula>0.49</formula>
    </cfRule>
  </conditionalFormatting>
  <conditionalFormatting sqref="B5:J24">
    <cfRule type="cellIs" dxfId="2618"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19"/>
  <sheetViews>
    <sheetView zoomScaleNormal="100" workbookViewId="0">
      <selection activeCell="A3" sqref="A3"/>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909" t="s">
        <v>28</v>
      </c>
      <c r="B1" s="909"/>
      <c r="C1" s="909"/>
      <c r="D1" s="127"/>
      <c r="E1" s="127"/>
      <c r="F1" s="127"/>
      <c r="G1" s="127"/>
      <c r="H1" s="128"/>
    </row>
    <row r="2" spans="1:65" ht="13.7" customHeight="1" x14ac:dyDescent="0.2">
      <c r="A2" s="910"/>
      <c r="B2" s="910"/>
      <c r="C2" s="910"/>
      <c r="D2" s="131"/>
      <c r="E2" s="131"/>
      <c r="F2" s="131"/>
      <c r="H2" s="107" t="s">
        <v>156</v>
      </c>
    </row>
    <row r="3" spans="1:65" s="101" customFormat="1" ht="12.75" x14ac:dyDescent="0.2">
      <c r="A3" s="78"/>
      <c r="B3" s="898">
        <f>INDICE!A3</f>
        <v>43282</v>
      </c>
      <c r="C3" s="899"/>
      <c r="D3" s="899" t="s">
        <v>117</v>
      </c>
      <c r="E3" s="899"/>
      <c r="F3" s="899" t="s">
        <v>118</v>
      </c>
      <c r="G3" s="899"/>
      <c r="H3" s="89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454</v>
      </c>
      <c r="D4" s="96" t="s">
        <v>47</v>
      </c>
      <c r="E4" s="96" t="s">
        <v>454</v>
      </c>
      <c r="F4" s="96" t="s">
        <v>47</v>
      </c>
      <c r="G4" s="96" t="s">
        <v>454</v>
      </c>
      <c r="H4" s="388"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189</v>
      </c>
      <c r="B5" s="502">
        <v>444.41243999999949</v>
      </c>
      <c r="C5" s="135">
        <v>6.2474882281125819</v>
      </c>
      <c r="D5" s="134">
        <v>2658.6000599999993</v>
      </c>
      <c r="E5" s="135">
        <v>3.5386548508757909</v>
      </c>
      <c r="F5" s="134">
        <v>4565.545009999998</v>
      </c>
      <c r="G5" s="135">
        <v>3.088541311859839</v>
      </c>
      <c r="H5" s="499">
        <v>16.117748864360973</v>
      </c>
    </row>
    <row r="6" spans="1:65" ht="13.7" customHeight="1" x14ac:dyDescent="0.2">
      <c r="A6" s="133" t="s">
        <v>190</v>
      </c>
      <c r="B6" s="503">
        <v>36.788959999999996</v>
      </c>
      <c r="C6" s="244">
        <v>-1.0235567365744647</v>
      </c>
      <c r="D6" s="136">
        <v>223.81488000000004</v>
      </c>
      <c r="E6" s="137">
        <v>1.3262626368719266</v>
      </c>
      <c r="F6" s="136">
        <v>391.71052000000009</v>
      </c>
      <c r="G6" s="138">
        <v>2.3517324597045297</v>
      </c>
      <c r="H6" s="500">
        <v>1.382856104815458</v>
      </c>
    </row>
    <row r="7" spans="1:65" ht="13.7" customHeight="1" x14ac:dyDescent="0.2">
      <c r="A7" s="133" t="s">
        <v>150</v>
      </c>
      <c r="B7" s="463">
        <v>5.4299999999999999E-3</v>
      </c>
      <c r="C7" s="137">
        <v>-68.058823529411768</v>
      </c>
      <c r="D7" s="115">
        <v>3.9689999999999996E-2</v>
      </c>
      <c r="E7" s="137">
        <v>80.409090909090892</v>
      </c>
      <c r="F7" s="115">
        <v>6.4799999999999996E-2</v>
      </c>
      <c r="G7" s="137">
        <v>6.9483413104472573</v>
      </c>
      <c r="H7" s="463">
        <v>2.2876351544513443E-4</v>
      </c>
    </row>
    <row r="8" spans="1:65" ht="13.7" customHeight="1" x14ac:dyDescent="0.2">
      <c r="A8" s="495" t="s">
        <v>191</v>
      </c>
      <c r="B8" s="496">
        <v>481.21946999999949</v>
      </c>
      <c r="C8" s="497">
        <v>5.6541197522550481</v>
      </c>
      <c r="D8" s="496">
        <v>2882.4829499999987</v>
      </c>
      <c r="E8" s="497">
        <v>3.3650357416712255</v>
      </c>
      <c r="F8" s="496">
        <v>4957.3486499999981</v>
      </c>
      <c r="G8" s="498">
        <v>3.0305725784380351</v>
      </c>
      <c r="H8" s="498">
        <v>17.500933710820849</v>
      </c>
    </row>
    <row r="9" spans="1:65" ht="13.7" customHeight="1" x14ac:dyDescent="0.2">
      <c r="A9" s="133" t="s">
        <v>176</v>
      </c>
      <c r="B9" s="503">
        <v>2099.1995099999995</v>
      </c>
      <c r="C9" s="137">
        <v>2.4679413335949274</v>
      </c>
      <c r="D9" s="136">
        <v>13701.738660000005</v>
      </c>
      <c r="E9" s="137">
        <v>2.0409757352544418</v>
      </c>
      <c r="F9" s="136">
        <v>23323.716550000005</v>
      </c>
      <c r="G9" s="138">
        <v>1.9869496500935699</v>
      </c>
      <c r="H9" s="500">
        <v>82.339743691726298</v>
      </c>
    </row>
    <row r="10" spans="1:65" ht="13.7" customHeight="1" x14ac:dyDescent="0.2">
      <c r="A10" s="133" t="s">
        <v>192</v>
      </c>
      <c r="B10" s="503">
        <v>5.7418300000000002</v>
      </c>
      <c r="C10" s="137">
        <v>371.36043476119335</v>
      </c>
      <c r="D10" s="136">
        <v>27.808580000000003</v>
      </c>
      <c r="E10" s="137">
        <v>188.38459049578549</v>
      </c>
      <c r="F10" s="136">
        <v>45.130029999999998</v>
      </c>
      <c r="G10" s="138">
        <v>190.79601893877896</v>
      </c>
      <c r="H10" s="660">
        <v>0.15932259745284538</v>
      </c>
    </row>
    <row r="11" spans="1:65" ht="13.7" customHeight="1" x14ac:dyDescent="0.2">
      <c r="A11" s="495" t="s">
        <v>487</v>
      </c>
      <c r="B11" s="496">
        <v>2104.9413399999989</v>
      </c>
      <c r="C11" s="497">
        <v>2.6871577925228602</v>
      </c>
      <c r="D11" s="496">
        <v>13729.547240000004</v>
      </c>
      <c r="E11" s="497">
        <v>2.174699449629157</v>
      </c>
      <c r="F11" s="496">
        <v>23368.846580000005</v>
      </c>
      <c r="G11" s="498">
        <v>2.1149915900680321</v>
      </c>
      <c r="H11" s="498">
        <v>82.49906628917914</v>
      </c>
    </row>
    <row r="12" spans="1:65" ht="13.7" customHeight="1" x14ac:dyDescent="0.2">
      <c r="A12" s="140" t="s">
        <v>466</v>
      </c>
      <c r="B12" s="141">
        <v>2586.1608099999985</v>
      </c>
      <c r="C12" s="142">
        <v>3.2265499388814027</v>
      </c>
      <c r="D12" s="141">
        <v>16612.030190000005</v>
      </c>
      <c r="E12" s="142">
        <v>2.3792742319446076</v>
      </c>
      <c r="F12" s="141">
        <v>28326.195230000005</v>
      </c>
      <c r="G12" s="142">
        <v>2.2740502531524536</v>
      </c>
      <c r="H12" s="142">
        <v>100</v>
      </c>
    </row>
    <row r="13" spans="1:65" ht="13.7" customHeight="1" x14ac:dyDescent="0.2">
      <c r="A13" s="143" t="s">
        <v>193</v>
      </c>
      <c r="B13" s="144">
        <v>5216.8907199999967</v>
      </c>
      <c r="C13" s="144"/>
      <c r="D13" s="144">
        <v>34690.627066896355</v>
      </c>
      <c r="E13" s="144"/>
      <c r="F13" s="144">
        <v>59346.885061657573</v>
      </c>
      <c r="G13" s="145"/>
      <c r="H13" s="146" t="s">
        <v>147</v>
      </c>
    </row>
    <row r="14" spans="1:65" ht="13.7" customHeight="1" x14ac:dyDescent="0.2">
      <c r="A14" s="147" t="s">
        <v>194</v>
      </c>
      <c r="B14" s="504">
        <v>49.572838474178354</v>
      </c>
      <c r="C14" s="148"/>
      <c r="D14" s="148">
        <v>47.886220557402638</v>
      </c>
      <c r="E14" s="148"/>
      <c r="F14" s="148">
        <v>47.729876977655898</v>
      </c>
      <c r="G14" s="149" t="s">
        <v>147</v>
      </c>
      <c r="H14" s="501" t="s">
        <v>147</v>
      </c>
    </row>
    <row r="15" spans="1:65" ht="13.7" customHeight="1" x14ac:dyDescent="0.2">
      <c r="A15" s="133"/>
      <c r="B15" s="133"/>
      <c r="C15" s="133"/>
      <c r="D15" s="133"/>
      <c r="E15" s="133"/>
      <c r="F15" s="133"/>
      <c r="H15" s="92" t="s">
        <v>230</v>
      </c>
    </row>
    <row r="16" spans="1:65" ht="13.7" customHeight="1" x14ac:dyDescent="0.2">
      <c r="A16" s="120" t="s">
        <v>518</v>
      </c>
      <c r="B16" s="150"/>
      <c r="C16" s="151"/>
      <c r="D16" s="151"/>
      <c r="E16" s="151"/>
      <c r="F16" s="150"/>
      <c r="G16" s="150"/>
      <c r="H16" s="150"/>
    </row>
    <row r="17" spans="1:1" ht="13.7" customHeight="1" x14ac:dyDescent="0.2">
      <c r="A17" s="120" t="s">
        <v>467</v>
      </c>
    </row>
    <row r="18" spans="1:1" ht="13.7" customHeight="1" x14ac:dyDescent="0.2">
      <c r="A18" s="160" t="s">
        <v>589</v>
      </c>
    </row>
    <row r="19" spans="1:1" ht="13.7" customHeight="1" x14ac:dyDescent="0.2">
      <c r="A19" s="152"/>
    </row>
  </sheetData>
  <mergeCells count="4">
    <mergeCell ref="A1:C2"/>
    <mergeCell ref="B3:C3"/>
    <mergeCell ref="D3:E3"/>
    <mergeCell ref="F3:H3"/>
  </mergeCells>
  <conditionalFormatting sqref="B7">
    <cfRule type="cellIs" dxfId="2617" priority="12" operator="equal">
      <formula>0</formula>
    </cfRule>
    <cfRule type="cellIs" dxfId="2616" priority="19" operator="between">
      <formula>0</formula>
      <formula>0.5</formula>
    </cfRule>
    <cfRule type="cellIs" dxfId="2615" priority="20" operator="between">
      <formula>0</formula>
      <formula>0.49</formula>
    </cfRule>
  </conditionalFormatting>
  <conditionalFormatting sqref="F7">
    <cfRule type="cellIs" dxfId="2614" priority="15" operator="between">
      <formula>0</formula>
      <formula>0.5</formula>
    </cfRule>
    <cfRule type="cellIs" dxfId="2613" priority="16" operator="between">
      <formula>0</formula>
      <formula>0.49</formula>
    </cfRule>
  </conditionalFormatting>
  <conditionalFormatting sqref="H7">
    <cfRule type="cellIs" dxfId="2612" priority="13" operator="between">
      <formula>0</formula>
      <formula>0.5</formula>
    </cfRule>
    <cfRule type="cellIs" dxfId="2611" priority="14" operator="between">
      <formula>0</formula>
      <formula>0.49</formula>
    </cfRule>
  </conditionalFormatting>
  <conditionalFormatting sqref="C7">
    <cfRule type="cellIs" dxfId="2610" priority="11" operator="equal">
      <formula>0</formula>
    </cfRule>
  </conditionalFormatting>
  <conditionalFormatting sqref="E7">
    <cfRule type="cellIs" dxfId="2609" priority="10" operator="equal">
      <formula>0</formula>
    </cfRule>
  </conditionalFormatting>
  <conditionalFormatting sqref="C6">
    <cfRule type="cellIs" dxfId="2608" priority="8" operator="between">
      <formula>0</formula>
      <formula>0.5</formula>
    </cfRule>
    <cfRule type="cellIs" dxfId="2607" priority="9" operator="between">
      <formula>0</formula>
      <formula>0.49</formula>
    </cfRule>
  </conditionalFormatting>
  <conditionalFormatting sqref="D7">
    <cfRule type="cellIs" dxfId="2606" priority="1" operator="between">
      <formula>0</formula>
      <formula>0.5</formula>
    </cfRule>
    <cfRule type="cellIs" dxfId="260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RowHeight="14.25" x14ac:dyDescent="0.2"/>
  <cols>
    <col min="1" max="11" width="9.375" style="688" customWidth="1"/>
    <col min="12" max="12" width="9.375" style="398" customWidth="1"/>
    <col min="13" max="13" width="9.375" style="688" customWidth="1"/>
    <col min="14" max="16384" width="11" style="688"/>
  </cols>
  <sheetData>
    <row r="1" spans="1:14" x14ac:dyDescent="0.2">
      <c r="A1" s="911" t="s">
        <v>26</v>
      </c>
      <c r="B1" s="911"/>
      <c r="C1" s="911"/>
      <c r="D1" s="911"/>
      <c r="E1" s="911"/>
      <c r="F1" s="153"/>
      <c r="G1" s="153"/>
      <c r="H1" s="153"/>
      <c r="I1" s="153"/>
      <c r="J1" s="153"/>
      <c r="K1" s="153"/>
      <c r="L1" s="505"/>
      <c r="M1" s="153"/>
      <c r="N1" s="153"/>
    </row>
    <row r="2" spans="1:14" x14ac:dyDescent="0.2">
      <c r="A2" s="911"/>
      <c r="B2" s="912"/>
      <c r="C2" s="912"/>
      <c r="D2" s="912"/>
      <c r="E2" s="912"/>
      <c r="F2" s="153"/>
      <c r="G2" s="153"/>
      <c r="H2" s="153"/>
      <c r="I2" s="153"/>
      <c r="J2" s="153"/>
      <c r="K2" s="153"/>
      <c r="L2" s="505"/>
      <c r="M2" s="154" t="s">
        <v>156</v>
      </c>
      <c r="N2" s="153"/>
    </row>
    <row r="3" spans="1:14" x14ac:dyDescent="0.2">
      <c r="A3" s="743"/>
      <c r="B3" s="628">
        <v>2017</v>
      </c>
      <c r="C3" s="628" t="s">
        <v>557</v>
      </c>
      <c r="D3" s="628" t="s">
        <v>557</v>
      </c>
      <c r="E3" s="628" t="s">
        <v>557</v>
      </c>
      <c r="F3" s="628" t="s">
        <v>557</v>
      </c>
      <c r="G3" s="628">
        <v>2018</v>
      </c>
      <c r="H3" s="628" t="s">
        <v>557</v>
      </c>
      <c r="I3" s="628" t="s">
        <v>557</v>
      </c>
      <c r="J3" s="628" t="s">
        <v>557</v>
      </c>
      <c r="K3" s="628" t="s">
        <v>557</v>
      </c>
      <c r="L3" s="628" t="s">
        <v>557</v>
      </c>
      <c r="M3" s="628" t="s">
        <v>557</v>
      </c>
    </row>
    <row r="4" spans="1:14" x14ac:dyDescent="0.2">
      <c r="A4" s="155"/>
      <c r="B4" s="650">
        <v>42978</v>
      </c>
      <c r="C4" s="650">
        <v>43008</v>
      </c>
      <c r="D4" s="650">
        <v>43039</v>
      </c>
      <c r="E4" s="650">
        <v>43069</v>
      </c>
      <c r="F4" s="650">
        <v>43100</v>
      </c>
      <c r="G4" s="650">
        <v>43131</v>
      </c>
      <c r="H4" s="650">
        <v>43159</v>
      </c>
      <c r="I4" s="650">
        <v>43190</v>
      </c>
      <c r="J4" s="650">
        <v>43220</v>
      </c>
      <c r="K4" s="650">
        <v>43251</v>
      </c>
      <c r="L4" s="650">
        <v>43281</v>
      </c>
      <c r="M4" s="650">
        <v>43312</v>
      </c>
    </row>
    <row r="5" spans="1:14" x14ac:dyDescent="0.2">
      <c r="A5" s="156" t="s">
        <v>195</v>
      </c>
      <c r="B5" s="157">
        <v>17.709099999999999</v>
      </c>
      <c r="C5" s="157">
        <v>16.213160000000006</v>
      </c>
      <c r="D5" s="157">
        <v>19.217180000000027</v>
      </c>
      <c r="E5" s="157">
        <v>18.850809999999971</v>
      </c>
      <c r="F5" s="157">
        <v>18.145530000000004</v>
      </c>
      <c r="G5" s="157">
        <v>19.880029999999994</v>
      </c>
      <c r="H5" s="157">
        <v>19.467159999999993</v>
      </c>
      <c r="I5" s="157">
        <v>20.67696999999999</v>
      </c>
      <c r="J5" s="157">
        <v>21.559839999999994</v>
      </c>
      <c r="K5" s="157">
        <v>21.958659999999998</v>
      </c>
      <c r="L5" s="157">
        <v>22.104230000000022</v>
      </c>
      <c r="M5" s="157">
        <v>22.864300000000018</v>
      </c>
    </row>
    <row r="6" spans="1:14" x14ac:dyDescent="0.2">
      <c r="A6" s="158" t="s">
        <v>469</v>
      </c>
      <c r="B6" s="159">
        <v>90.550630000000055</v>
      </c>
      <c r="C6" s="159">
        <v>102.52086000000001</v>
      </c>
      <c r="D6" s="159">
        <v>108.78314999999999</v>
      </c>
      <c r="E6" s="159">
        <v>132.42849999999996</v>
      </c>
      <c r="F6" s="159">
        <v>114.98342999999991</v>
      </c>
      <c r="G6" s="159">
        <v>92.399179999999944</v>
      </c>
      <c r="H6" s="159">
        <v>99.789340000000024</v>
      </c>
      <c r="I6" s="159">
        <v>99.585080000000005</v>
      </c>
      <c r="J6" s="159">
        <v>103.01336000000005</v>
      </c>
      <c r="K6" s="159">
        <v>108.80298999999994</v>
      </c>
      <c r="L6" s="159">
        <v>110.73190999999993</v>
      </c>
      <c r="M6" s="159">
        <v>107.29698999999994</v>
      </c>
    </row>
    <row r="7" spans="1:14" ht="22.5" customHeight="1" x14ac:dyDescent="0.2">
      <c r="A7" s="156"/>
      <c r="B7" s="157"/>
      <c r="C7" s="157"/>
      <c r="D7" s="157"/>
      <c r="E7" s="157"/>
      <c r="F7" s="157"/>
      <c r="G7" s="157"/>
      <c r="H7" s="157"/>
      <c r="I7" s="157"/>
      <c r="J7" s="157"/>
      <c r="K7" s="157"/>
      <c r="L7" s="913" t="s">
        <v>230</v>
      </c>
      <c r="M7" s="913"/>
    </row>
    <row r="8" spans="1:14" x14ac:dyDescent="0.2">
      <c r="A8" s="160" t="s">
        <v>468</v>
      </c>
      <c r="B8" s="153"/>
      <c r="C8" s="153"/>
      <c r="D8" s="153"/>
      <c r="E8" s="153"/>
      <c r="F8" s="153"/>
      <c r="G8" s="153"/>
      <c r="H8" s="153"/>
      <c r="I8" s="153"/>
      <c r="J8" s="153"/>
      <c r="K8" s="153"/>
      <c r="L8" s="505"/>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375" defaultRowHeight="12.75" x14ac:dyDescent="0.2"/>
  <cols>
    <col min="1" max="1" width="11" style="20" customWidth="1"/>
    <col min="2" max="16384" width="11.375" style="20"/>
  </cols>
  <sheetData>
    <row r="1" spans="1:4" s="8" customFormat="1" x14ac:dyDescent="0.2">
      <c r="A1" s="6" t="s">
        <v>554</v>
      </c>
    </row>
    <row r="2" spans="1:4" x14ac:dyDescent="0.2">
      <c r="A2" s="792"/>
      <c r="B2" s="792"/>
      <c r="C2" s="792"/>
      <c r="D2" s="792"/>
    </row>
    <row r="3" spans="1:4" x14ac:dyDescent="0.2">
      <c r="B3" s="792">
        <v>2016</v>
      </c>
      <c r="C3" s="792">
        <v>2017</v>
      </c>
      <c r="D3" s="792">
        <v>2018</v>
      </c>
    </row>
    <row r="4" spans="1:4" x14ac:dyDescent="0.2">
      <c r="A4" s="771" t="s">
        <v>131</v>
      </c>
      <c r="B4" s="795">
        <v>3.1446442492783206</v>
      </c>
      <c r="C4" s="795">
        <v>3.6032527885255177</v>
      </c>
      <c r="D4" s="797">
        <v>2.612351258137013</v>
      </c>
    </row>
    <row r="5" spans="1:4" x14ac:dyDescent="0.2">
      <c r="A5" s="773" t="s">
        <v>132</v>
      </c>
      <c r="B5" s="795">
        <v>3.5414595413015082</v>
      </c>
      <c r="C5" s="795">
        <v>2.8129350606549814</v>
      </c>
      <c r="D5" s="797">
        <v>3.0432752737507616</v>
      </c>
    </row>
    <row r="6" spans="1:4" x14ac:dyDescent="0.2">
      <c r="A6" s="773" t="s">
        <v>133</v>
      </c>
      <c r="B6" s="795">
        <v>3.5387937892308168</v>
      </c>
      <c r="C6" s="795">
        <v>2.9414283934227132</v>
      </c>
      <c r="D6" s="797">
        <v>2.6040745669513732</v>
      </c>
    </row>
    <row r="7" spans="1:4" x14ac:dyDescent="0.2">
      <c r="A7" s="773" t="s">
        <v>134</v>
      </c>
      <c r="B7" s="795">
        <v>3.6558072258888621</v>
      </c>
      <c r="C7" s="795">
        <v>2.4635465252263971</v>
      </c>
      <c r="D7" s="797">
        <v>3.0742774683919034</v>
      </c>
    </row>
    <row r="8" spans="1:4" x14ac:dyDescent="0.2">
      <c r="A8" s="773" t="s">
        <v>135</v>
      </c>
      <c r="B8" s="795">
        <v>3.9314649100235362</v>
      </c>
      <c r="C8" s="795">
        <v>2.627046629221002</v>
      </c>
      <c r="D8" s="795">
        <v>2.7534539119273793</v>
      </c>
    </row>
    <row r="9" spans="1:4" x14ac:dyDescent="0.2">
      <c r="A9" s="773" t="s">
        <v>136</v>
      </c>
      <c r="B9" s="795">
        <v>3.6089871561294968</v>
      </c>
      <c r="C9" s="795">
        <v>2.7793996520969748</v>
      </c>
      <c r="D9" s="797">
        <v>2.1161503140006883</v>
      </c>
    </row>
    <row r="10" spans="1:4" x14ac:dyDescent="0.2">
      <c r="A10" s="773" t="s">
        <v>137</v>
      </c>
      <c r="B10" s="795">
        <v>2.9169980011802545</v>
      </c>
      <c r="C10" s="795">
        <v>3.0648381074441198</v>
      </c>
      <c r="D10" s="797">
        <v>2.2740502531524536</v>
      </c>
    </row>
    <row r="11" spans="1:4" x14ac:dyDescent="0.2">
      <c r="A11" s="773" t="s">
        <v>138</v>
      </c>
      <c r="B11" s="795">
        <v>3.1676100006839998</v>
      </c>
      <c r="C11" s="795">
        <v>2.529512281494616</v>
      </c>
      <c r="D11" s="797" t="s">
        <v>557</v>
      </c>
    </row>
    <row r="12" spans="1:4" x14ac:dyDescent="0.2">
      <c r="A12" s="773" t="s">
        <v>139</v>
      </c>
      <c r="B12" s="795">
        <v>3.6942022756675503</v>
      </c>
      <c r="C12" s="795">
        <v>1.9984801660242788</v>
      </c>
      <c r="D12" s="797" t="s">
        <v>557</v>
      </c>
    </row>
    <row r="13" spans="1:4" x14ac:dyDescent="0.2">
      <c r="A13" s="773" t="s">
        <v>140</v>
      </c>
      <c r="B13" s="795">
        <v>3.4645775985424865</v>
      </c>
      <c r="C13" s="795">
        <v>2.5521846476295416</v>
      </c>
      <c r="D13" s="797" t="s">
        <v>557</v>
      </c>
    </row>
    <row r="14" spans="1:4" x14ac:dyDescent="0.2">
      <c r="A14" s="773" t="s">
        <v>141</v>
      </c>
      <c r="B14" s="795">
        <v>3.5192727909590076</v>
      </c>
      <c r="C14" s="795">
        <v>2.3195488505892752</v>
      </c>
      <c r="D14" s="797" t="s">
        <v>557</v>
      </c>
    </row>
    <row r="15" spans="1:4" x14ac:dyDescent="0.2">
      <c r="A15" s="774" t="s">
        <v>142</v>
      </c>
      <c r="B15" s="613">
        <v>3.1849821043984345</v>
      </c>
      <c r="C15" s="613">
        <v>2.4572969179337587</v>
      </c>
      <c r="D15" s="798" t="s">
        <v>557</v>
      </c>
    </row>
    <row r="16" spans="1:4" x14ac:dyDescent="0.2">
      <c r="D16" s="800" t="s">
        <v>230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909" t="s">
        <v>33</v>
      </c>
      <c r="B1" s="909"/>
      <c r="C1" s="909"/>
      <c r="D1" s="127"/>
      <c r="E1" s="127"/>
      <c r="F1" s="127"/>
      <c r="G1" s="127"/>
    </row>
    <row r="2" spans="1:13" ht="13.7" customHeight="1" x14ac:dyDescent="0.2">
      <c r="A2" s="910"/>
      <c r="B2" s="910"/>
      <c r="C2" s="910"/>
      <c r="D2" s="131"/>
      <c r="E2" s="131"/>
      <c r="F2" s="131"/>
      <c r="G2" s="107" t="s">
        <v>156</v>
      </c>
    </row>
    <row r="3" spans="1:13" ht="13.7" customHeight="1" x14ac:dyDescent="0.2">
      <c r="A3" s="161"/>
      <c r="B3" s="914">
        <f>INDICE!A3</f>
        <v>43282</v>
      </c>
      <c r="C3" s="915"/>
      <c r="D3" s="915" t="s">
        <v>117</v>
      </c>
      <c r="E3" s="915"/>
      <c r="F3" s="915" t="s">
        <v>118</v>
      </c>
      <c r="G3" s="915"/>
    </row>
    <row r="4" spans="1:13" ht="30.4" customHeight="1" x14ac:dyDescent="0.2">
      <c r="A4" s="147"/>
      <c r="B4" s="162" t="s">
        <v>196</v>
      </c>
      <c r="C4" s="163" t="s">
        <v>197</v>
      </c>
      <c r="D4" s="162" t="s">
        <v>196</v>
      </c>
      <c r="E4" s="163" t="s">
        <v>197</v>
      </c>
      <c r="F4" s="162" t="s">
        <v>196</v>
      </c>
      <c r="G4" s="163" t="s">
        <v>197</v>
      </c>
    </row>
    <row r="5" spans="1:13" s="129" customFormat="1" ht="13.7" customHeight="1" x14ac:dyDescent="0.2">
      <c r="A5" s="133" t="s">
        <v>198</v>
      </c>
      <c r="B5" s="136">
        <v>459.33101999999957</v>
      </c>
      <c r="C5" s="139">
        <v>21.888449999999992</v>
      </c>
      <c r="D5" s="136">
        <v>2760.806430000001</v>
      </c>
      <c r="E5" s="136">
        <v>121.67652000000001</v>
      </c>
      <c r="F5" s="136">
        <v>4763.0748100000028</v>
      </c>
      <c r="G5" s="136">
        <v>194.27384000000001</v>
      </c>
      <c r="L5" s="164"/>
      <c r="M5" s="164"/>
    </row>
    <row r="6" spans="1:13" s="129" customFormat="1" ht="13.7" customHeight="1" x14ac:dyDescent="0.2">
      <c r="A6" s="133" t="s">
        <v>199</v>
      </c>
      <c r="B6" s="136">
        <v>1646.1142699999989</v>
      </c>
      <c r="C6" s="136">
        <v>458.82707000000016</v>
      </c>
      <c r="D6" s="136">
        <v>10805.14501</v>
      </c>
      <c r="E6" s="136">
        <v>2924.4022300000006</v>
      </c>
      <c r="F6" s="136">
        <v>18408.430809999998</v>
      </c>
      <c r="G6" s="136">
        <v>4960.4157699999996</v>
      </c>
      <c r="L6" s="164"/>
      <c r="M6" s="164"/>
    </row>
    <row r="7" spans="1:13" s="129" customFormat="1" ht="13.7" customHeight="1" x14ac:dyDescent="0.2">
      <c r="A7" s="143" t="s">
        <v>193</v>
      </c>
      <c r="B7" s="144">
        <v>2105.4452899999983</v>
      </c>
      <c r="C7" s="144">
        <v>480.71552000000014</v>
      </c>
      <c r="D7" s="144">
        <v>13565.951440000001</v>
      </c>
      <c r="E7" s="144">
        <v>3046.0787500000006</v>
      </c>
      <c r="F7" s="144">
        <v>23171.50562</v>
      </c>
      <c r="G7" s="144">
        <v>5154.6896099999994</v>
      </c>
    </row>
    <row r="8" spans="1:13" ht="13.7" customHeight="1" x14ac:dyDescent="0.2">
      <c r="G8" s="92" t="s">
        <v>230</v>
      </c>
    </row>
    <row r="9" spans="1:13" ht="13.7" customHeight="1" x14ac:dyDescent="0.2">
      <c r="A9" s="150" t="s">
        <v>470</v>
      </c>
    </row>
    <row r="10" spans="1:13" ht="13.7" customHeight="1" x14ac:dyDescent="0.2">
      <c r="A10" s="150" t="s">
        <v>231</v>
      </c>
    </row>
    <row r="14" spans="1:13" ht="13.7" customHeight="1" x14ac:dyDescent="0.2">
      <c r="B14" s="662"/>
      <c r="D14" s="662"/>
      <c r="F14" s="662"/>
    </row>
    <row r="15" spans="1:13" ht="13.7" customHeight="1" x14ac:dyDescent="0.2">
      <c r="B15" s="662"/>
      <c r="D15" s="662"/>
      <c r="F15" s="66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473</v>
      </c>
    </row>
    <row r="2" spans="1:11" ht="15.75" x14ac:dyDescent="0.25">
      <c r="A2" s="2"/>
      <c r="J2" s="107" t="s">
        <v>156</v>
      </c>
    </row>
    <row r="3" spans="1:11" s="110" customFormat="1" ht="13.7" customHeight="1" x14ac:dyDescent="0.2">
      <c r="A3" s="108"/>
      <c r="B3" s="901">
        <f>INDICE!A3</f>
        <v>43282</v>
      </c>
      <c r="C3" s="901"/>
      <c r="D3" s="901">
        <f>INDICE!C3</f>
        <v>0</v>
      </c>
      <c r="E3" s="901"/>
      <c r="F3" s="109"/>
      <c r="G3" s="902" t="s">
        <v>118</v>
      </c>
      <c r="H3" s="902"/>
      <c r="I3" s="902"/>
      <c r="J3" s="902"/>
    </row>
    <row r="4" spans="1:11" s="110" customFormat="1" x14ac:dyDescent="0.2">
      <c r="A4" s="111"/>
      <c r="B4" s="864" t="s">
        <v>148</v>
      </c>
      <c r="C4" s="864" t="s">
        <v>149</v>
      </c>
      <c r="D4" s="864" t="s">
        <v>185</v>
      </c>
      <c r="E4" s="864" t="s">
        <v>188</v>
      </c>
      <c r="F4" s="864"/>
      <c r="G4" s="864" t="s">
        <v>148</v>
      </c>
      <c r="H4" s="864" t="s">
        <v>149</v>
      </c>
      <c r="I4" s="864" t="s">
        <v>185</v>
      </c>
      <c r="J4" s="864" t="s">
        <v>188</v>
      </c>
    </row>
    <row r="5" spans="1:11" s="110" customFormat="1" x14ac:dyDescent="0.2">
      <c r="A5" s="490" t="s">
        <v>158</v>
      </c>
      <c r="B5" s="113">
        <f>'GNA CCAA'!B5</f>
        <v>66.166210000000035</v>
      </c>
      <c r="C5" s="113">
        <f>'GNA CCAA'!C5</f>
        <v>3.2559500000000003</v>
      </c>
      <c r="D5" s="113">
        <f>'GO CCAA'!B5</f>
        <v>323.21207999999984</v>
      </c>
      <c r="E5" s="460">
        <f>SUM(B5:D5)</f>
        <v>392.63423999999986</v>
      </c>
      <c r="F5" s="113"/>
      <c r="G5" s="113">
        <f>'GNA CCAA'!F5</f>
        <v>688.33229000000028</v>
      </c>
      <c r="H5" s="113">
        <f>'GNA CCAA'!G5</f>
        <v>32.43095999999997</v>
      </c>
      <c r="I5" s="113">
        <f>'GO CCAA'!G5</f>
        <v>3599.4273000000012</v>
      </c>
      <c r="J5" s="460">
        <f>SUM(G5:I5)</f>
        <v>4320.1905500000012</v>
      </c>
      <c r="K5" s="81"/>
    </row>
    <row r="6" spans="1:11" s="110" customFormat="1" x14ac:dyDescent="0.2">
      <c r="A6" s="491" t="s">
        <v>159</v>
      </c>
      <c r="B6" s="115">
        <f>'GNA CCAA'!B6</f>
        <v>12.787649999999999</v>
      </c>
      <c r="C6" s="115">
        <f>'GNA CCAA'!C6</f>
        <v>0.84286000000000016</v>
      </c>
      <c r="D6" s="115">
        <f>'GO CCAA'!B6</f>
        <v>79.487349999999992</v>
      </c>
      <c r="E6" s="463">
        <f>SUM(B6:D6)</f>
        <v>93.117859999999993</v>
      </c>
      <c r="F6" s="115"/>
      <c r="G6" s="115">
        <f>'GNA CCAA'!F6</f>
        <v>131.16303999999997</v>
      </c>
      <c r="H6" s="115">
        <f>'GNA CCAA'!G6</f>
        <v>8.1725700000000021</v>
      </c>
      <c r="I6" s="115">
        <f>'GO CCAA'!G6</f>
        <v>868.22594000000015</v>
      </c>
      <c r="J6" s="463">
        <f t="shared" ref="J6:J24" si="0">SUM(G6:I6)</f>
        <v>1007.5615500000001</v>
      </c>
      <c r="K6" s="81"/>
    </row>
    <row r="7" spans="1:11" s="110" customFormat="1" x14ac:dyDescent="0.2">
      <c r="A7" s="491" t="s">
        <v>160</v>
      </c>
      <c r="B7" s="115">
        <f>'GNA CCAA'!B7</f>
        <v>8.0609699999999993</v>
      </c>
      <c r="C7" s="115">
        <f>'GNA CCAA'!C7</f>
        <v>0.72278999999999993</v>
      </c>
      <c r="D7" s="115">
        <f>'GO CCAA'!B7</f>
        <v>37.182940000000002</v>
      </c>
      <c r="E7" s="463">
        <f t="shared" ref="E7:E24" si="1">SUM(B7:D7)</f>
        <v>45.966700000000003</v>
      </c>
      <c r="F7" s="115"/>
      <c r="G7" s="115">
        <f>'GNA CCAA'!F7</f>
        <v>84.339400000000026</v>
      </c>
      <c r="H7" s="115">
        <f>'GNA CCAA'!G7</f>
        <v>7.4552299999999976</v>
      </c>
      <c r="I7" s="115">
        <f>'GO CCAA'!G7</f>
        <v>447.25633999999985</v>
      </c>
      <c r="J7" s="463">
        <f t="shared" si="0"/>
        <v>539.05096999999989</v>
      </c>
      <c r="K7" s="81"/>
    </row>
    <row r="8" spans="1:11" s="110" customFormat="1" x14ac:dyDescent="0.2">
      <c r="A8" s="491" t="s">
        <v>161</v>
      </c>
      <c r="B8" s="115">
        <f>'GNA CCAA'!B8</f>
        <v>25.319100000000002</v>
      </c>
      <c r="C8" s="115">
        <f>'GNA CCAA'!C8</f>
        <v>1.6106500000000001</v>
      </c>
      <c r="D8" s="115">
        <f>'GO CCAA'!B8</f>
        <v>48.692489999999999</v>
      </c>
      <c r="E8" s="463">
        <f t="shared" si="1"/>
        <v>75.622240000000005</v>
      </c>
      <c r="F8" s="115"/>
      <c r="G8" s="115">
        <f>'GNA CCAA'!F8</f>
        <v>215.51823000000002</v>
      </c>
      <c r="H8" s="115">
        <f>'GNA CCAA'!G8</f>
        <v>13.951890000000001</v>
      </c>
      <c r="I8" s="115">
        <f>'GO CCAA'!G8</f>
        <v>429.01977999999991</v>
      </c>
      <c r="J8" s="463">
        <f t="shared" si="0"/>
        <v>658.48989999999992</v>
      </c>
      <c r="K8" s="81"/>
    </row>
    <row r="9" spans="1:11" s="110" customFormat="1" x14ac:dyDescent="0.2">
      <c r="A9" s="491" t="s">
        <v>162</v>
      </c>
      <c r="B9" s="115">
        <f>'GNA CCAA'!B9</f>
        <v>32.586539999999999</v>
      </c>
      <c r="C9" s="115">
        <f>'GNA CCAA'!C9</f>
        <v>10.73179</v>
      </c>
      <c r="D9" s="115">
        <f>'GO CCAA'!B9</f>
        <v>57.471730000000001</v>
      </c>
      <c r="E9" s="463">
        <f t="shared" si="1"/>
        <v>100.79006000000001</v>
      </c>
      <c r="F9" s="115"/>
      <c r="G9" s="115">
        <f>'GNA CCAA'!F9</f>
        <v>389.15175000000011</v>
      </c>
      <c r="H9" s="115">
        <f>'GNA CCAA'!G9</f>
        <v>133.88525999999993</v>
      </c>
      <c r="I9" s="115">
        <f>'GO CCAA'!G9</f>
        <v>682.01381999999978</v>
      </c>
      <c r="J9" s="463">
        <f t="shared" si="0"/>
        <v>1205.0508299999997</v>
      </c>
      <c r="K9" s="81"/>
    </row>
    <row r="10" spans="1:11" s="110" customFormat="1" x14ac:dyDescent="0.2">
      <c r="A10" s="491" t="s">
        <v>163</v>
      </c>
      <c r="B10" s="115">
        <f>'GNA CCAA'!B10</f>
        <v>6.3861100000000004</v>
      </c>
      <c r="C10" s="115">
        <f>'GNA CCAA'!C10</f>
        <v>0.42197000000000001</v>
      </c>
      <c r="D10" s="115">
        <f>'GO CCAA'!B10</f>
        <v>29.019270000000002</v>
      </c>
      <c r="E10" s="463">
        <f t="shared" si="1"/>
        <v>35.827350000000003</v>
      </c>
      <c r="F10" s="115"/>
      <c r="G10" s="115">
        <f>'GNA CCAA'!F10</f>
        <v>59.120689999999982</v>
      </c>
      <c r="H10" s="115">
        <f>'GNA CCAA'!G10</f>
        <v>4.2508800000000004</v>
      </c>
      <c r="I10" s="115">
        <f>'GO CCAA'!G10</f>
        <v>317.93714000000006</v>
      </c>
      <c r="J10" s="463">
        <f t="shared" si="0"/>
        <v>381.30871000000002</v>
      </c>
      <c r="K10" s="81"/>
    </row>
    <row r="11" spans="1:11" s="110" customFormat="1" x14ac:dyDescent="0.2">
      <c r="A11" s="491" t="s">
        <v>164</v>
      </c>
      <c r="B11" s="115">
        <f>'GNA CCAA'!B11</f>
        <v>26.515779999999992</v>
      </c>
      <c r="C11" s="115">
        <f>'GNA CCAA'!C11</f>
        <v>2.08846</v>
      </c>
      <c r="D11" s="115">
        <f>'GO CCAA'!B11</f>
        <v>169.28533999999993</v>
      </c>
      <c r="E11" s="463">
        <f t="shared" si="1"/>
        <v>197.88957999999994</v>
      </c>
      <c r="F11" s="115"/>
      <c r="G11" s="115">
        <f>'GNA CCAA'!F11</f>
        <v>259.76952999999958</v>
      </c>
      <c r="H11" s="115">
        <f>'GNA CCAA'!G11</f>
        <v>19.039470000000023</v>
      </c>
      <c r="I11" s="115">
        <f>'GO CCAA'!G11</f>
        <v>1839.9868199999994</v>
      </c>
      <c r="J11" s="463">
        <f t="shared" si="0"/>
        <v>2118.7958199999989</v>
      </c>
      <c r="K11" s="81"/>
    </row>
    <row r="12" spans="1:11" s="110" customFormat="1" x14ac:dyDescent="0.2">
      <c r="A12" s="491" t="s">
        <v>562</v>
      </c>
      <c r="B12" s="115">
        <f>'GNA CCAA'!B12</f>
        <v>16.718730000000004</v>
      </c>
      <c r="C12" s="115">
        <f>'GNA CCAA'!C12</f>
        <v>1.00884</v>
      </c>
      <c r="D12" s="115">
        <f>'GO CCAA'!B12</f>
        <v>117.39609999999998</v>
      </c>
      <c r="E12" s="463">
        <f t="shared" si="1"/>
        <v>135.12366999999998</v>
      </c>
      <c r="F12" s="115"/>
      <c r="G12" s="115">
        <f>'GNA CCAA'!F12</f>
        <v>170.7371500000001</v>
      </c>
      <c r="H12" s="115">
        <f>'GNA CCAA'!G12</f>
        <v>9.8396700000000106</v>
      </c>
      <c r="I12" s="115">
        <f>'GO CCAA'!G12</f>
        <v>1280.6609700000004</v>
      </c>
      <c r="J12" s="463">
        <f t="shared" si="0"/>
        <v>1461.2377900000006</v>
      </c>
      <c r="K12" s="81"/>
    </row>
    <row r="13" spans="1:11" s="110" customFormat="1" x14ac:dyDescent="0.2">
      <c r="A13" s="491" t="s">
        <v>165</v>
      </c>
      <c r="B13" s="115">
        <f>'GNA CCAA'!B13</f>
        <v>77.999360000000024</v>
      </c>
      <c r="C13" s="115">
        <f>'GNA CCAA'!C13</f>
        <v>5.8019299999999996</v>
      </c>
      <c r="D13" s="115">
        <f>'GO CCAA'!B13</f>
        <v>339.24789000000004</v>
      </c>
      <c r="E13" s="463">
        <f t="shared" si="1"/>
        <v>423.04918000000009</v>
      </c>
      <c r="F13" s="115"/>
      <c r="G13" s="115">
        <f>'GNA CCAA'!F13</f>
        <v>775.57138999999984</v>
      </c>
      <c r="H13" s="115">
        <f>'GNA CCAA'!G13</f>
        <v>57.868560000000009</v>
      </c>
      <c r="I13" s="115">
        <f>'GO CCAA'!G13</f>
        <v>3648.7218899999971</v>
      </c>
      <c r="J13" s="463">
        <f t="shared" si="0"/>
        <v>4482.161839999997</v>
      </c>
      <c r="K13" s="81"/>
    </row>
    <row r="14" spans="1:11" s="110" customFormat="1" x14ac:dyDescent="0.2">
      <c r="A14" s="491" t="s">
        <v>166</v>
      </c>
      <c r="B14" s="115">
        <f>'GNA CCAA'!B14</f>
        <v>0.48480000000000001</v>
      </c>
      <c r="C14" s="115">
        <f>'GNA CCAA'!C14</f>
        <v>0.11468</v>
      </c>
      <c r="D14" s="115">
        <f>'GO CCAA'!B14</f>
        <v>1.26153</v>
      </c>
      <c r="E14" s="463">
        <f t="shared" si="1"/>
        <v>1.8610100000000001</v>
      </c>
      <c r="F14" s="115"/>
      <c r="G14" s="115">
        <f>'GNA CCAA'!F14</f>
        <v>5.4105699999999999</v>
      </c>
      <c r="H14" s="115">
        <f>'GNA CCAA'!G14</f>
        <v>0.78800000000000014</v>
      </c>
      <c r="I14" s="115">
        <f>'GO CCAA'!G14</f>
        <v>13.461599999999999</v>
      </c>
      <c r="J14" s="463">
        <f t="shared" si="0"/>
        <v>19.660170000000001</v>
      </c>
      <c r="K14" s="81"/>
    </row>
    <row r="15" spans="1:11" s="110" customFormat="1" x14ac:dyDescent="0.2">
      <c r="A15" s="491" t="s">
        <v>167</v>
      </c>
      <c r="B15" s="115">
        <f>'GNA CCAA'!B15</f>
        <v>52.292969999999983</v>
      </c>
      <c r="C15" s="115">
        <f>'GNA CCAA'!C15</f>
        <v>2.6513899999999997</v>
      </c>
      <c r="D15" s="115">
        <f>'GO CCAA'!B15</f>
        <v>203.08859000000001</v>
      </c>
      <c r="E15" s="463">
        <f t="shared" si="1"/>
        <v>258.03294999999997</v>
      </c>
      <c r="F15" s="115"/>
      <c r="G15" s="115">
        <f>'GNA CCAA'!F15</f>
        <v>501.52284000000014</v>
      </c>
      <c r="H15" s="115">
        <f>'GNA CCAA'!G15</f>
        <v>25.401030000000013</v>
      </c>
      <c r="I15" s="115">
        <f>'GO CCAA'!G15</f>
        <v>2159.8541700000005</v>
      </c>
      <c r="J15" s="463">
        <f t="shared" si="0"/>
        <v>2686.7780400000006</v>
      </c>
      <c r="K15" s="81"/>
    </row>
    <row r="16" spans="1:11" s="110" customFormat="1" x14ac:dyDescent="0.2">
      <c r="A16" s="491" t="s">
        <v>168</v>
      </c>
      <c r="B16" s="115">
        <f>'GNA CCAA'!B16</f>
        <v>8.6455099999999998</v>
      </c>
      <c r="C16" s="115">
        <f>'GNA CCAA'!C16</f>
        <v>0.38683999999999996</v>
      </c>
      <c r="D16" s="115">
        <f>'GO CCAA'!B16</f>
        <v>60.516640000000002</v>
      </c>
      <c r="E16" s="463">
        <f t="shared" si="1"/>
        <v>69.548990000000003</v>
      </c>
      <c r="F16" s="115"/>
      <c r="G16" s="115">
        <f>'GNA CCAA'!F16</f>
        <v>90.283780000000093</v>
      </c>
      <c r="H16" s="115">
        <f>'GNA CCAA'!G16</f>
        <v>3.6302800000000008</v>
      </c>
      <c r="I16" s="115">
        <f>'GO CCAA'!G16</f>
        <v>672.74119000000007</v>
      </c>
      <c r="J16" s="463">
        <f t="shared" si="0"/>
        <v>766.65525000000014</v>
      </c>
      <c r="K16" s="81"/>
    </row>
    <row r="17" spans="1:16" s="110" customFormat="1" x14ac:dyDescent="0.2">
      <c r="A17" s="491" t="s">
        <v>169</v>
      </c>
      <c r="B17" s="115">
        <f>'GNA CCAA'!B17</f>
        <v>23.03182</v>
      </c>
      <c r="C17" s="115">
        <f>'GNA CCAA'!C17</f>
        <v>1.4988700000000001</v>
      </c>
      <c r="D17" s="115">
        <f>'GO CCAA'!B17</f>
        <v>124.86479000000001</v>
      </c>
      <c r="E17" s="463">
        <f t="shared" si="1"/>
        <v>149.39548000000002</v>
      </c>
      <c r="F17" s="115"/>
      <c r="G17" s="115">
        <f>'GNA CCAA'!F17</f>
        <v>235.25773999999996</v>
      </c>
      <c r="H17" s="115">
        <f>'GNA CCAA'!G17</f>
        <v>15.595710000000006</v>
      </c>
      <c r="I17" s="115">
        <f>'GO CCAA'!G17</f>
        <v>1415.0585199999998</v>
      </c>
      <c r="J17" s="463">
        <f t="shared" si="0"/>
        <v>1665.9119699999997</v>
      </c>
      <c r="K17" s="81"/>
    </row>
    <row r="18" spans="1:16" s="110" customFormat="1" x14ac:dyDescent="0.2">
      <c r="A18" s="491" t="s">
        <v>170</v>
      </c>
      <c r="B18" s="115">
        <f>'GNA CCAA'!B18</f>
        <v>2.6260599999999994</v>
      </c>
      <c r="C18" s="115">
        <f>'GNA CCAA'!C18</f>
        <v>0.16304999999999997</v>
      </c>
      <c r="D18" s="115">
        <f>'GO CCAA'!B18</f>
        <v>17.552690000000002</v>
      </c>
      <c r="E18" s="463">
        <f t="shared" si="1"/>
        <v>20.341800000000003</v>
      </c>
      <c r="F18" s="115"/>
      <c r="G18" s="115">
        <f>'GNA CCAA'!F18</f>
        <v>35.16522999999998</v>
      </c>
      <c r="H18" s="115">
        <f>'GNA CCAA'!G18</f>
        <v>1.8866399999999999</v>
      </c>
      <c r="I18" s="115">
        <f>'GO CCAA'!G18</f>
        <v>229.41036</v>
      </c>
      <c r="J18" s="463">
        <f t="shared" si="0"/>
        <v>266.46222999999998</v>
      </c>
      <c r="K18" s="81"/>
    </row>
    <row r="19" spans="1:16" s="110" customFormat="1" x14ac:dyDescent="0.2">
      <c r="A19" s="491" t="s">
        <v>171</v>
      </c>
      <c r="B19" s="115">
        <f>'GNA CCAA'!B19</f>
        <v>49.51343</v>
      </c>
      <c r="C19" s="115">
        <f>'GNA CCAA'!C19</f>
        <v>3.1207999999999996</v>
      </c>
      <c r="D19" s="115">
        <f>'GO CCAA'!B19</f>
        <v>193.77886999999998</v>
      </c>
      <c r="E19" s="463">
        <f t="shared" si="1"/>
        <v>246.41309999999999</v>
      </c>
      <c r="F19" s="115"/>
      <c r="G19" s="115">
        <f>'GNA CCAA'!F19</f>
        <v>550.57610999999963</v>
      </c>
      <c r="H19" s="115">
        <f>'GNA CCAA'!G19</f>
        <v>33.510569999999987</v>
      </c>
      <c r="I19" s="115">
        <f>'GO CCAA'!G19</f>
        <v>2243.6924300000001</v>
      </c>
      <c r="J19" s="463">
        <f t="shared" si="0"/>
        <v>2827.7791099999995</v>
      </c>
      <c r="K19" s="81"/>
    </row>
    <row r="20" spans="1:16" s="110" customFormat="1" x14ac:dyDescent="0.2">
      <c r="A20" s="491" t="s">
        <v>172</v>
      </c>
      <c r="B20" s="115">
        <f>'GNA CCAA'!B20</f>
        <v>0.58726999999999996</v>
      </c>
      <c r="C20" s="680">
        <f>'GNA CCAA'!C20</f>
        <v>0</v>
      </c>
      <c r="D20" s="115">
        <f>'GO CCAA'!B20</f>
        <v>1.88042</v>
      </c>
      <c r="E20" s="463">
        <f t="shared" si="1"/>
        <v>2.4676900000000002</v>
      </c>
      <c r="F20" s="115"/>
      <c r="G20" s="115">
        <f>'GNA CCAA'!F20</f>
        <v>6.6872300000000005</v>
      </c>
      <c r="H20" s="680">
        <f>'GNA CCAA'!G20</f>
        <v>0</v>
      </c>
      <c r="I20" s="115">
        <f>'GO CCAA'!G20</f>
        <v>20.947519999999997</v>
      </c>
      <c r="J20" s="463">
        <f t="shared" si="0"/>
        <v>27.634749999999997</v>
      </c>
      <c r="K20" s="81"/>
    </row>
    <row r="21" spans="1:16" s="110" customFormat="1" x14ac:dyDescent="0.2">
      <c r="A21" s="491" t="s">
        <v>173</v>
      </c>
      <c r="B21" s="115">
        <f>'GNA CCAA'!B21</f>
        <v>12.01857</v>
      </c>
      <c r="C21" s="115">
        <f>'GNA CCAA'!C21</f>
        <v>0.67277999999999993</v>
      </c>
      <c r="D21" s="115">
        <f>'GO CCAA'!B21</f>
        <v>83.488129999999984</v>
      </c>
      <c r="E21" s="463">
        <f t="shared" si="1"/>
        <v>96.179479999999984</v>
      </c>
      <c r="F21" s="115"/>
      <c r="G21" s="115">
        <f>'GNA CCAA'!F21</f>
        <v>120.14379999999996</v>
      </c>
      <c r="H21" s="115">
        <f>'GNA CCAA'!G21</f>
        <v>7.390909999999999</v>
      </c>
      <c r="I21" s="115">
        <f>'GO CCAA'!G21</f>
        <v>932.24587000000008</v>
      </c>
      <c r="J21" s="463">
        <f t="shared" si="0"/>
        <v>1059.7805800000001</v>
      </c>
      <c r="K21" s="81"/>
    </row>
    <row r="22" spans="1:16" s="110" customFormat="1" x14ac:dyDescent="0.2">
      <c r="A22" s="491" t="s">
        <v>174</v>
      </c>
      <c r="B22" s="115">
        <f>'GNA CCAA'!B22</f>
        <v>5.7383099999999994</v>
      </c>
      <c r="C22" s="115">
        <f>'GNA CCAA'!C22</f>
        <v>0.31783000000000006</v>
      </c>
      <c r="D22" s="115">
        <f>'GO CCAA'!B22</f>
        <v>51.223039999999997</v>
      </c>
      <c r="E22" s="463">
        <f t="shared" si="1"/>
        <v>57.279179999999997</v>
      </c>
      <c r="F22" s="115"/>
      <c r="G22" s="115">
        <f>'GNA CCAA'!F22</f>
        <v>64.813630000000046</v>
      </c>
      <c r="H22" s="115">
        <f>'GNA CCAA'!G22</f>
        <v>3.1064499999999997</v>
      </c>
      <c r="I22" s="115">
        <f>'GO CCAA'!G22</f>
        <v>651.62744000000009</v>
      </c>
      <c r="J22" s="463">
        <f t="shared" si="0"/>
        <v>719.54752000000008</v>
      </c>
      <c r="K22" s="81"/>
    </row>
    <row r="23" spans="1:16" x14ac:dyDescent="0.2">
      <c r="A23" s="492" t="s">
        <v>175</v>
      </c>
      <c r="B23" s="115">
        <f>'GNA CCAA'!B23</f>
        <v>16.933250000000001</v>
      </c>
      <c r="C23" s="115">
        <f>'GNA CCAA'!C23</f>
        <v>1.37748</v>
      </c>
      <c r="D23" s="115">
        <f>'GO CCAA'!B23</f>
        <v>160.54961999999998</v>
      </c>
      <c r="E23" s="463">
        <f t="shared" si="1"/>
        <v>178.86034999999998</v>
      </c>
      <c r="F23" s="115"/>
      <c r="G23" s="115">
        <f>'GNA CCAA'!F23</f>
        <v>181.98060999999998</v>
      </c>
      <c r="H23" s="115">
        <f>'GNA CCAA'!G23</f>
        <v>13.506440000000007</v>
      </c>
      <c r="I23" s="115">
        <f>'GO CCAA'!G23</f>
        <v>1871.4274499999999</v>
      </c>
      <c r="J23" s="463">
        <f t="shared" si="0"/>
        <v>2066.9144999999999</v>
      </c>
      <c r="K23" s="420"/>
      <c r="P23" s="110"/>
    </row>
    <row r="24" spans="1:16" x14ac:dyDescent="0.2">
      <c r="A24" s="493" t="s">
        <v>465</v>
      </c>
      <c r="B24" s="119">
        <f>'GNA CCAA'!B24</f>
        <v>444.41244000000023</v>
      </c>
      <c r="C24" s="119">
        <f>'GNA CCAA'!C24</f>
        <v>36.788959999999989</v>
      </c>
      <c r="D24" s="119">
        <f>'GO CCAA'!B24</f>
        <v>2099.1995099999995</v>
      </c>
      <c r="E24" s="119">
        <f t="shared" si="1"/>
        <v>2580.4009099999998</v>
      </c>
      <c r="F24" s="119"/>
      <c r="G24" s="119">
        <f>'GNA CCAA'!F24</f>
        <v>4565.5450099999962</v>
      </c>
      <c r="H24" s="494">
        <f>'GNA CCAA'!G24</f>
        <v>391.71052000000088</v>
      </c>
      <c r="I24" s="119">
        <f>'GO CCAA'!G24</f>
        <v>23323.716550000023</v>
      </c>
      <c r="J24" s="119">
        <f t="shared" si="0"/>
        <v>28280.972080000021</v>
      </c>
      <c r="K24" s="420"/>
    </row>
    <row r="25" spans="1:16" x14ac:dyDescent="0.2">
      <c r="I25" s="8"/>
      <c r="J25" s="92" t="s">
        <v>230</v>
      </c>
    </row>
    <row r="26" spans="1:16" x14ac:dyDescent="0.2">
      <c r="A26" s="466" t="s">
        <v>471</v>
      </c>
      <c r="G26" s="121"/>
      <c r="H26" s="121"/>
      <c r="I26" s="121"/>
      <c r="J26" s="121"/>
    </row>
    <row r="27" spans="1:16" x14ac:dyDescent="0.2">
      <c r="A27" s="150" t="s">
        <v>231</v>
      </c>
      <c r="G27" s="121"/>
      <c r="H27" s="121"/>
      <c r="I27" s="121"/>
      <c r="J27" s="121"/>
    </row>
    <row r="28" spans="1:16" ht="18" x14ac:dyDescent="0.25">
      <c r="A28" s="122"/>
      <c r="E28" s="908"/>
      <c r="F28" s="908"/>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2604" priority="5" operator="between">
      <formula>0</formula>
      <formula>0.5</formula>
    </cfRule>
    <cfRule type="cellIs" dxfId="2603" priority="6" operator="between">
      <formula>0</formula>
      <formula>0.49</formula>
    </cfRule>
  </conditionalFormatting>
  <conditionalFormatting sqref="E6:E23">
    <cfRule type="cellIs" dxfId="2602" priority="3" operator="between">
      <formula>0</formula>
      <formula>0.5</formula>
    </cfRule>
    <cfRule type="cellIs" dxfId="2601" priority="4" operator="between">
      <formula>0</formula>
      <formula>0.49</formula>
    </cfRule>
  </conditionalFormatting>
  <conditionalFormatting sqref="J6:J23">
    <cfRule type="cellIs" dxfId="2600" priority="1" operator="between">
      <formula>0</formula>
      <formula>0.5</formula>
    </cfRule>
    <cfRule type="cellIs" dxfId="259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156</v>
      </c>
    </row>
    <row r="3" spans="1:65" s="101" customFormat="1" x14ac:dyDescent="0.2">
      <c r="A3" s="78"/>
      <c r="B3" s="898">
        <f>INDICE!A3</f>
        <v>43282</v>
      </c>
      <c r="C3" s="899"/>
      <c r="D3" s="899" t="s">
        <v>117</v>
      </c>
      <c r="E3" s="899"/>
      <c r="F3" s="899" t="s">
        <v>118</v>
      </c>
      <c r="G3" s="899"/>
      <c r="H3" s="89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6"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200</v>
      </c>
      <c r="B5" s="99">
        <v>677.04787999999962</v>
      </c>
      <c r="C5" s="100">
        <v>2.646175289652049</v>
      </c>
      <c r="D5" s="99">
        <v>3795.9200599999999</v>
      </c>
      <c r="E5" s="100">
        <v>5.026545451196073</v>
      </c>
      <c r="F5" s="99">
        <v>6593.667989999999</v>
      </c>
      <c r="G5" s="100">
        <v>6.2436634786060035</v>
      </c>
      <c r="H5" s="100">
        <v>99.995323914060805</v>
      </c>
    </row>
    <row r="6" spans="1:65" s="98" customFormat="1" x14ac:dyDescent="0.2">
      <c r="A6" s="98" t="s">
        <v>146</v>
      </c>
      <c r="B6" s="115">
        <v>3.6400000000000009E-2</v>
      </c>
      <c r="C6" s="467">
        <v>258.6206896551725</v>
      </c>
      <c r="D6" s="115">
        <v>0.20217000000000002</v>
      </c>
      <c r="E6" s="467">
        <v>71.040609137055824</v>
      </c>
      <c r="F6" s="115">
        <v>0.30834000000000006</v>
      </c>
      <c r="G6" s="467">
        <v>21.470217459817231</v>
      </c>
      <c r="H6" s="244">
        <v>4.6760859391801919E-3</v>
      </c>
    </row>
    <row r="7" spans="1:65" s="98" customFormat="1" x14ac:dyDescent="0.2">
      <c r="A7" s="67" t="s">
        <v>116</v>
      </c>
      <c r="B7" s="68">
        <v>677.08427999999969</v>
      </c>
      <c r="C7" s="102">
        <v>2.6501142306560928</v>
      </c>
      <c r="D7" s="68">
        <v>3796.1222299999999</v>
      </c>
      <c r="E7" s="102">
        <v>5.0287042976989831</v>
      </c>
      <c r="F7" s="68">
        <v>6593.9763299999995</v>
      </c>
      <c r="G7" s="102">
        <v>6.2442862374229708</v>
      </c>
      <c r="H7" s="102">
        <v>100</v>
      </c>
    </row>
    <row r="8" spans="1:65" s="98" customFormat="1" x14ac:dyDescent="0.2">
      <c r="H8" s="92" t="s">
        <v>230</v>
      </c>
    </row>
    <row r="9" spans="1:65" s="98" customFormat="1" x14ac:dyDescent="0.2">
      <c r="A9" s="93" t="s">
        <v>518</v>
      </c>
    </row>
    <row r="10" spans="1:65" x14ac:dyDescent="0.2">
      <c r="A10" s="160" t="s">
        <v>589</v>
      </c>
    </row>
    <row r="13" spans="1:65" x14ac:dyDescent="0.2">
      <c r="B13" s="99"/>
    </row>
  </sheetData>
  <mergeCells count="3">
    <mergeCell ref="B3:C3"/>
    <mergeCell ref="D3:E3"/>
    <mergeCell ref="F3:H3"/>
  </mergeCells>
  <conditionalFormatting sqref="B6">
    <cfRule type="cellIs" dxfId="2598" priority="7" operator="between">
      <formula>0</formula>
      <formula>0.5</formula>
    </cfRule>
    <cfRule type="cellIs" dxfId="2597" priority="8" operator="between">
      <formula>0</formula>
      <formula>0.49</formula>
    </cfRule>
  </conditionalFormatting>
  <conditionalFormatting sqref="D6">
    <cfRule type="cellIs" dxfId="2596" priority="5" operator="between">
      <formula>0</formula>
      <formula>0.5</formula>
    </cfRule>
    <cfRule type="cellIs" dxfId="2595" priority="6" operator="between">
      <formula>0</formula>
      <formula>0.49</formula>
    </cfRule>
  </conditionalFormatting>
  <conditionalFormatting sqref="F6">
    <cfRule type="cellIs" dxfId="2594" priority="3" operator="between">
      <formula>0</formula>
      <formula>0.5</formula>
    </cfRule>
    <cfRule type="cellIs" dxfId="2593" priority="4" operator="between">
      <formula>0</formula>
      <formula>0.49</formula>
    </cfRule>
  </conditionalFormatting>
  <conditionalFormatting sqref="H6">
    <cfRule type="cellIs" dxfId="2592" priority="1" operator="between">
      <formula>0</formula>
      <formula>0.5</formula>
    </cfRule>
    <cfRule type="cellIs" dxfId="259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6" t="s">
        <v>156</v>
      </c>
    </row>
    <row r="3" spans="1:65" s="101" customFormat="1" x14ac:dyDescent="0.2">
      <c r="A3" s="78"/>
      <c r="B3" s="898">
        <f>INDICE!A3</f>
        <v>43282</v>
      </c>
      <c r="C3" s="899"/>
      <c r="D3" s="899" t="s">
        <v>117</v>
      </c>
      <c r="E3" s="899"/>
      <c r="F3" s="899" t="s">
        <v>118</v>
      </c>
      <c r="G3" s="899"/>
      <c r="H3" s="89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201</v>
      </c>
      <c r="B5" s="125">
        <v>199.60853</v>
      </c>
      <c r="C5" s="174">
        <v>-2.3897451019081415</v>
      </c>
      <c r="D5" s="125">
        <v>1220.0232599999999</v>
      </c>
      <c r="E5" s="744">
        <v>-6.1518172492563545</v>
      </c>
      <c r="F5" s="125">
        <v>2156.0133700000001</v>
      </c>
      <c r="G5" s="174">
        <v>-2.8472058461898873</v>
      </c>
      <c r="H5" s="174">
        <v>25.125595998078616</v>
      </c>
    </row>
    <row r="6" spans="1:65" s="173" customFormat="1" x14ac:dyDescent="0.2">
      <c r="A6" s="173" t="s">
        <v>202</v>
      </c>
      <c r="B6" s="125">
        <v>535.49686999999983</v>
      </c>
      <c r="C6" s="174">
        <v>0.36540530636402663</v>
      </c>
      <c r="D6" s="125">
        <v>3741.8931599999996</v>
      </c>
      <c r="E6" s="174">
        <v>9.0494622237753415</v>
      </c>
      <c r="F6" s="125">
        <v>6424.9308200000014</v>
      </c>
      <c r="G6" s="174">
        <v>5.5735208202977242</v>
      </c>
      <c r="H6" s="174">
        <v>74.874404001921363</v>
      </c>
    </row>
    <row r="7" spans="1:65" s="98" customFormat="1" x14ac:dyDescent="0.2">
      <c r="A7" s="67" t="s">
        <v>474</v>
      </c>
      <c r="B7" s="68">
        <v>735.10539999999992</v>
      </c>
      <c r="C7" s="102">
        <v>-0.3979864525726507</v>
      </c>
      <c r="D7" s="68">
        <v>4961.9164199999996</v>
      </c>
      <c r="E7" s="102">
        <v>4.8727403340245452</v>
      </c>
      <c r="F7" s="68">
        <v>8580.9441900000038</v>
      </c>
      <c r="G7" s="102">
        <v>3.323382263223349</v>
      </c>
      <c r="H7" s="102">
        <v>100</v>
      </c>
    </row>
    <row r="8" spans="1:65" s="173" customFormat="1" x14ac:dyDescent="0.2">
      <c r="A8" s="74" t="s">
        <v>462</v>
      </c>
      <c r="B8" s="569">
        <v>487.62497999999994</v>
      </c>
      <c r="C8" s="865">
        <v>0.81536972731974977</v>
      </c>
      <c r="D8" s="569">
        <v>3428.2207699999999</v>
      </c>
      <c r="E8" s="865">
        <v>9.9491381998734028</v>
      </c>
      <c r="F8" s="569">
        <v>5881.6766299999999</v>
      </c>
      <c r="G8" s="865">
        <v>4.9173719122269821</v>
      </c>
      <c r="H8" s="865">
        <v>68.543466776702076</v>
      </c>
    </row>
    <row r="9" spans="1:65" s="173" customFormat="1" x14ac:dyDescent="0.2">
      <c r="H9" s="92" t="s">
        <v>230</v>
      </c>
    </row>
    <row r="10" spans="1:65" s="173" customFormat="1" x14ac:dyDescent="0.2">
      <c r="A10" s="93" t="s">
        <v>518</v>
      </c>
    </row>
    <row r="11" spans="1:65" x14ac:dyDescent="0.2">
      <c r="A11" s="93" t="s">
        <v>475</v>
      </c>
    </row>
    <row r="12" spans="1:65" x14ac:dyDescent="0.2">
      <c r="A12" s="160" t="s">
        <v>589</v>
      </c>
    </row>
  </sheetData>
  <mergeCells count="3">
    <mergeCell ref="B3:C3"/>
    <mergeCell ref="D3:E3"/>
    <mergeCell ref="F3:H3"/>
  </mergeCells>
  <conditionalFormatting sqref="E5">
    <cfRule type="cellIs" dxfId="2590"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I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476</v>
      </c>
    </row>
    <row r="2" spans="1:3" ht="15.75" x14ac:dyDescent="0.25">
      <c r="A2" s="2"/>
      <c r="C2" s="507" t="s">
        <v>156</v>
      </c>
    </row>
    <row r="3" spans="1:3" s="110" customFormat="1" ht="13.7" customHeight="1" x14ac:dyDescent="0.2">
      <c r="A3" s="108"/>
      <c r="B3" s="387">
        <f>INDICE!A3</f>
        <v>43282</v>
      </c>
      <c r="C3" s="866" t="s">
        <v>118</v>
      </c>
    </row>
    <row r="4" spans="1:3" s="110" customFormat="1" x14ac:dyDescent="0.2">
      <c r="A4" s="490" t="s">
        <v>158</v>
      </c>
      <c r="B4" s="113">
        <v>15.203119999999997</v>
      </c>
      <c r="C4" s="113">
        <v>163.61954000000014</v>
      </c>
    </row>
    <row r="5" spans="1:3" s="110" customFormat="1" x14ac:dyDescent="0.2">
      <c r="A5" s="491" t="s">
        <v>159</v>
      </c>
      <c r="B5" s="115">
        <v>0.26888000000000001</v>
      </c>
      <c r="C5" s="115">
        <v>3.1090999999999998</v>
      </c>
    </row>
    <row r="6" spans="1:3" s="110" customFormat="1" x14ac:dyDescent="0.2">
      <c r="A6" s="491" t="s">
        <v>160</v>
      </c>
      <c r="B6" s="115">
        <v>2.5920799999999997</v>
      </c>
      <c r="C6" s="115">
        <v>43.783110000000008</v>
      </c>
    </row>
    <row r="7" spans="1:3" s="110" customFormat="1" x14ac:dyDescent="0.2">
      <c r="A7" s="491" t="s">
        <v>161</v>
      </c>
      <c r="B7" s="115">
        <v>10.374030000000001</v>
      </c>
      <c r="C7" s="115">
        <v>122.07087000000001</v>
      </c>
    </row>
    <row r="8" spans="1:3" s="110" customFormat="1" x14ac:dyDescent="0.2">
      <c r="A8" s="491" t="s">
        <v>162</v>
      </c>
      <c r="B8" s="115">
        <v>114.16738000000001</v>
      </c>
      <c r="C8" s="115">
        <v>1158.0954300000001</v>
      </c>
    </row>
    <row r="9" spans="1:3" s="110" customFormat="1" x14ac:dyDescent="0.2">
      <c r="A9" s="491" t="s">
        <v>163</v>
      </c>
      <c r="B9" s="115">
        <v>0.74609999999999999</v>
      </c>
      <c r="C9" s="115">
        <v>4.759339999999999</v>
      </c>
    </row>
    <row r="10" spans="1:3" s="110" customFormat="1" x14ac:dyDescent="0.2">
      <c r="A10" s="491" t="s">
        <v>164</v>
      </c>
      <c r="B10" s="115">
        <v>2.2763800000000001</v>
      </c>
      <c r="C10" s="115">
        <v>20.24710000000001</v>
      </c>
    </row>
    <row r="11" spans="1:3" s="110" customFormat="1" x14ac:dyDescent="0.2">
      <c r="A11" s="491" t="s">
        <v>562</v>
      </c>
      <c r="B11" s="115">
        <v>8.8253599999999999</v>
      </c>
      <c r="C11" s="115">
        <v>104.60610000000001</v>
      </c>
    </row>
    <row r="12" spans="1:3" s="110" customFormat="1" x14ac:dyDescent="0.2">
      <c r="A12" s="491" t="s">
        <v>165</v>
      </c>
      <c r="B12" s="115">
        <v>2.8437400000000004</v>
      </c>
      <c r="C12" s="115">
        <v>49.498720000000027</v>
      </c>
    </row>
    <row r="13" spans="1:3" s="110" customFormat="1" x14ac:dyDescent="0.2">
      <c r="A13" s="491" t="s">
        <v>166</v>
      </c>
      <c r="B13" s="115">
        <v>4.9000000000000004</v>
      </c>
      <c r="C13" s="115">
        <v>47.947159999999997</v>
      </c>
    </row>
    <row r="14" spans="1:3" s="110" customFormat="1" x14ac:dyDescent="0.2">
      <c r="A14" s="491" t="s">
        <v>167</v>
      </c>
      <c r="B14" s="115">
        <v>0.72241999999999995</v>
      </c>
      <c r="C14" s="115">
        <v>10.65062</v>
      </c>
    </row>
    <row r="15" spans="1:3" s="110" customFormat="1" x14ac:dyDescent="0.2">
      <c r="A15" s="491" t="s">
        <v>168</v>
      </c>
      <c r="B15" s="115">
        <v>0.30772000000000005</v>
      </c>
      <c r="C15" s="115">
        <v>3.0039499999999992</v>
      </c>
    </row>
    <row r="16" spans="1:3" s="110" customFormat="1" x14ac:dyDescent="0.2">
      <c r="A16" s="491" t="s">
        <v>169</v>
      </c>
      <c r="B16" s="115">
        <v>30.115389999999994</v>
      </c>
      <c r="C16" s="115">
        <v>361.4009099999999</v>
      </c>
    </row>
    <row r="17" spans="1:9" s="110" customFormat="1" x14ac:dyDescent="0.2">
      <c r="A17" s="491" t="s">
        <v>170</v>
      </c>
      <c r="B17" s="115">
        <v>6.9199999999999998E-2</v>
      </c>
      <c r="C17" s="115">
        <v>1.8425300000000002</v>
      </c>
    </row>
    <row r="18" spans="1:9" s="110" customFormat="1" x14ac:dyDescent="0.2">
      <c r="A18" s="491" t="s">
        <v>171</v>
      </c>
      <c r="B18" s="115">
        <v>0.24950999999999998</v>
      </c>
      <c r="C18" s="115">
        <v>2.1116899999999994</v>
      </c>
    </row>
    <row r="19" spans="1:9" s="110" customFormat="1" x14ac:dyDescent="0.2">
      <c r="A19" s="491" t="s">
        <v>172</v>
      </c>
      <c r="B19" s="115">
        <v>5.0999999999999996</v>
      </c>
      <c r="C19" s="115">
        <v>47.686300000000003</v>
      </c>
    </row>
    <row r="20" spans="1:9" s="110" customFormat="1" x14ac:dyDescent="0.2">
      <c r="A20" s="491" t="s">
        <v>173</v>
      </c>
      <c r="B20" s="115">
        <v>0.22015999999999999</v>
      </c>
      <c r="C20" s="115">
        <v>3.8890199999999999</v>
      </c>
    </row>
    <row r="21" spans="1:9" s="110" customFormat="1" x14ac:dyDescent="0.2">
      <c r="A21" s="491" t="s">
        <v>174</v>
      </c>
      <c r="B21" s="115">
        <v>0.21353999999999998</v>
      </c>
      <c r="C21" s="115">
        <v>2.6436599999999997</v>
      </c>
    </row>
    <row r="22" spans="1:9" x14ac:dyDescent="0.2">
      <c r="A22" s="492" t="s">
        <v>175</v>
      </c>
      <c r="B22" s="115">
        <v>0.41352</v>
      </c>
      <c r="C22" s="115">
        <v>5.0482200000000006</v>
      </c>
      <c r="I22" s="110"/>
    </row>
    <row r="23" spans="1:9" x14ac:dyDescent="0.2">
      <c r="A23" s="493" t="s">
        <v>465</v>
      </c>
      <c r="B23" s="119">
        <v>199.60853</v>
      </c>
      <c r="C23" s="119">
        <v>2156.0133699999997</v>
      </c>
    </row>
    <row r="24" spans="1:9" x14ac:dyDescent="0.2">
      <c r="C24" s="92" t="s">
        <v>230</v>
      </c>
    </row>
    <row r="25" spans="1:9" x14ac:dyDescent="0.2">
      <c r="A25" s="150" t="s">
        <v>231</v>
      </c>
      <c r="C25" s="121"/>
    </row>
    <row r="26" spans="1:9" x14ac:dyDescent="0.2">
      <c r="A26" s="122"/>
      <c r="C26" s="121"/>
    </row>
    <row r="27" spans="1:9" ht="18" x14ac:dyDescent="0.25">
      <c r="A27" s="122"/>
      <c r="B27" s="622"/>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2589" priority="3" operator="between">
      <formula>0</formula>
      <formula>0.5</formula>
    </cfRule>
    <cfRule type="cellIs" dxfId="2588" priority="4" operator="between">
      <formula>0</formula>
      <formula>0.49</formula>
    </cfRule>
  </conditionalFormatting>
  <conditionalFormatting sqref="C5:C22">
    <cfRule type="cellIs" dxfId="2587" priority="1" operator="between">
      <formula>0</formula>
      <formula>0.5</formula>
    </cfRule>
    <cfRule type="cellIs" dxfId="258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D15" sqref="D15:F15"/>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7" t="s">
        <v>0</v>
      </c>
      <c r="B1" s="887"/>
      <c r="C1" s="887"/>
      <c r="D1" s="887"/>
      <c r="E1" s="887"/>
      <c r="F1" s="887"/>
    </row>
    <row r="2" spans="1:6" ht="12.75" x14ac:dyDescent="0.2">
      <c r="A2" s="888"/>
      <c r="B2" s="888"/>
      <c r="C2" s="888"/>
      <c r="D2" s="888"/>
      <c r="E2" s="888"/>
      <c r="F2" s="888"/>
    </row>
    <row r="3" spans="1:6" ht="29.45" customHeight="1" x14ac:dyDescent="0.25">
      <c r="A3" s="23"/>
      <c r="B3" s="24" t="s">
        <v>42</v>
      </c>
      <c r="C3" s="24" t="s">
        <v>43</v>
      </c>
      <c r="D3" s="25" t="s">
        <v>44</v>
      </c>
      <c r="E3" s="25" t="s">
        <v>449</v>
      </c>
      <c r="F3" s="621" t="s">
        <v>450</v>
      </c>
    </row>
    <row r="4" spans="1:6" ht="12.75" x14ac:dyDescent="0.2">
      <c r="A4" s="26" t="s">
        <v>45</v>
      </c>
      <c r="B4" s="386"/>
      <c r="C4" s="386"/>
      <c r="D4" s="386"/>
      <c r="E4" s="386"/>
      <c r="F4" s="621"/>
    </row>
    <row r="5" spans="1:6" ht="12.75" x14ac:dyDescent="0.2">
      <c r="A5" s="27" t="s">
        <v>46</v>
      </c>
      <c r="B5" s="28" t="s">
        <v>603</v>
      </c>
      <c r="C5" s="29" t="s">
        <v>47</v>
      </c>
      <c r="D5" s="30">
        <v>4957.0631500000009</v>
      </c>
      <c r="E5" s="402">
        <v>5216.8907199999976</v>
      </c>
      <c r="F5" s="617" t="s">
        <v>682</v>
      </c>
    </row>
    <row r="6" spans="1:6" ht="12.75" x14ac:dyDescent="0.2">
      <c r="A6" s="22" t="s">
        <v>442</v>
      </c>
      <c r="B6" s="31" t="s">
        <v>603</v>
      </c>
      <c r="C6" s="32" t="s">
        <v>47</v>
      </c>
      <c r="D6" s="33">
        <v>195.69927999999996</v>
      </c>
      <c r="E6" s="403">
        <v>201.39279999999999</v>
      </c>
      <c r="F6" s="617" t="s">
        <v>682</v>
      </c>
    </row>
    <row r="7" spans="1:6" ht="12.75" x14ac:dyDescent="0.2">
      <c r="A7" s="22" t="s">
        <v>48</v>
      </c>
      <c r="B7" s="31" t="s">
        <v>603</v>
      </c>
      <c r="C7" s="32" t="s">
        <v>47</v>
      </c>
      <c r="D7" s="33">
        <v>441.31044999999995</v>
      </c>
      <c r="E7" s="403">
        <v>481.70494999999949</v>
      </c>
      <c r="F7" s="617" t="s">
        <v>682</v>
      </c>
    </row>
    <row r="8" spans="1:6" ht="12.75" x14ac:dyDescent="0.2">
      <c r="A8" s="22" t="s">
        <v>49</v>
      </c>
      <c r="B8" s="31" t="s">
        <v>603</v>
      </c>
      <c r="C8" s="32" t="s">
        <v>47</v>
      </c>
      <c r="D8" s="33">
        <v>625.79664000000002</v>
      </c>
      <c r="E8" s="403">
        <v>677.08427999999969</v>
      </c>
      <c r="F8" s="617" t="s">
        <v>682</v>
      </c>
    </row>
    <row r="9" spans="1:6" ht="12.75" x14ac:dyDescent="0.2">
      <c r="A9" s="22" t="s">
        <v>657</v>
      </c>
      <c r="B9" s="31" t="s">
        <v>603</v>
      </c>
      <c r="C9" s="32" t="s">
        <v>47</v>
      </c>
      <c r="D9" s="33">
        <v>2025.3920100000005</v>
      </c>
      <c r="E9" s="403">
        <v>2104.9413399999989</v>
      </c>
      <c r="F9" s="617" t="s">
        <v>682</v>
      </c>
    </row>
    <row r="10" spans="1:6" ht="12.75" x14ac:dyDescent="0.2">
      <c r="A10" s="34" t="s">
        <v>50</v>
      </c>
      <c r="B10" s="35" t="s">
        <v>603</v>
      </c>
      <c r="C10" s="36" t="s">
        <v>558</v>
      </c>
      <c r="D10" s="37">
        <v>24381.366999999998</v>
      </c>
      <c r="E10" s="404">
        <v>24478.510999999999</v>
      </c>
      <c r="F10" s="618" t="s">
        <v>682</v>
      </c>
    </row>
    <row r="11" spans="1:6" ht="12.75" x14ac:dyDescent="0.2">
      <c r="A11" s="38" t="s">
        <v>51</v>
      </c>
      <c r="B11" s="39"/>
      <c r="C11" s="40"/>
      <c r="D11" s="41"/>
      <c r="E11" s="41"/>
      <c r="F11" s="619"/>
    </row>
    <row r="12" spans="1:6" ht="12.75" x14ac:dyDescent="0.2">
      <c r="A12" s="22" t="s">
        <v>52</v>
      </c>
      <c r="B12" s="31" t="s">
        <v>603</v>
      </c>
      <c r="C12" s="32" t="s">
        <v>47</v>
      </c>
      <c r="D12" s="33">
        <v>4558</v>
      </c>
      <c r="E12" s="403">
        <v>5945</v>
      </c>
      <c r="F12" s="620" t="s">
        <v>682</v>
      </c>
    </row>
    <row r="13" spans="1:6" ht="12.75" x14ac:dyDescent="0.2">
      <c r="A13" s="22" t="s">
        <v>53</v>
      </c>
      <c r="B13" s="31" t="s">
        <v>603</v>
      </c>
      <c r="C13" s="32" t="s">
        <v>54</v>
      </c>
      <c r="D13" s="33">
        <v>31945.155430000003</v>
      </c>
      <c r="E13" s="403">
        <v>29176.345849999998</v>
      </c>
      <c r="F13" s="617" t="s">
        <v>682</v>
      </c>
    </row>
    <row r="14" spans="1:6" ht="12.75" x14ac:dyDescent="0.2">
      <c r="A14" s="22" t="s">
        <v>55</v>
      </c>
      <c r="B14" s="31" t="s">
        <v>603</v>
      </c>
      <c r="C14" s="32" t="s">
        <v>56</v>
      </c>
      <c r="D14" s="42">
        <v>60.740311349543624</v>
      </c>
      <c r="E14" s="405">
        <v>61.420775280011348</v>
      </c>
      <c r="F14" s="617" t="s">
        <v>682</v>
      </c>
    </row>
    <row r="15" spans="1:6" ht="12.75" x14ac:dyDescent="0.2">
      <c r="A15" s="22" t="s">
        <v>451</v>
      </c>
      <c r="B15" s="31" t="s">
        <v>603</v>
      </c>
      <c r="C15" s="32" t="s">
        <v>47</v>
      </c>
      <c r="D15" s="33">
        <v>380</v>
      </c>
      <c r="E15" s="403">
        <v>127</v>
      </c>
      <c r="F15" s="618" t="s">
        <v>682</v>
      </c>
    </row>
    <row r="16" spans="1:6" ht="12.75" x14ac:dyDescent="0.2">
      <c r="A16" s="26" t="s">
        <v>57</v>
      </c>
      <c r="B16" s="28"/>
      <c r="C16" s="29"/>
      <c r="D16" s="43"/>
      <c r="E16" s="43"/>
      <c r="F16" s="619"/>
    </row>
    <row r="17" spans="1:6" ht="12.75" x14ac:dyDescent="0.2">
      <c r="A17" s="27" t="s">
        <v>58</v>
      </c>
      <c r="B17" s="28" t="s">
        <v>603</v>
      </c>
      <c r="C17" s="29" t="s">
        <v>47</v>
      </c>
      <c r="D17" s="30">
        <v>5182</v>
      </c>
      <c r="E17" s="402">
        <v>5533</v>
      </c>
      <c r="F17" s="620" t="s">
        <v>682</v>
      </c>
    </row>
    <row r="18" spans="1:6" ht="12.75" x14ac:dyDescent="0.2">
      <c r="A18" s="22" t="s">
        <v>59</v>
      </c>
      <c r="B18" s="31" t="s">
        <v>603</v>
      </c>
      <c r="C18" s="32" t="s">
        <v>60</v>
      </c>
      <c r="D18" s="42">
        <v>80.944494372405543</v>
      </c>
      <c r="E18" s="405">
        <v>83.63925138429299</v>
      </c>
      <c r="F18" s="617" t="s">
        <v>682</v>
      </c>
    </row>
    <row r="19" spans="1:6" ht="12.75" x14ac:dyDescent="0.2">
      <c r="A19" s="34" t="s">
        <v>61</v>
      </c>
      <c r="B19" s="35" t="s">
        <v>603</v>
      </c>
      <c r="C19" s="44" t="s">
        <v>47</v>
      </c>
      <c r="D19" s="37">
        <v>16185</v>
      </c>
      <c r="E19" s="404">
        <v>16684</v>
      </c>
      <c r="F19" s="618" t="s">
        <v>682</v>
      </c>
    </row>
    <row r="20" spans="1:6" ht="12.75" x14ac:dyDescent="0.2">
      <c r="A20" s="26" t="s">
        <v>66</v>
      </c>
      <c r="B20" s="28"/>
      <c r="C20" s="29"/>
      <c r="D20" s="30"/>
      <c r="E20" s="30"/>
      <c r="F20" s="619"/>
    </row>
    <row r="21" spans="1:6" ht="12.75" x14ac:dyDescent="0.2">
      <c r="A21" s="27" t="s">
        <v>67</v>
      </c>
      <c r="B21" s="28" t="s">
        <v>68</v>
      </c>
      <c r="C21" s="29" t="s">
        <v>69</v>
      </c>
      <c r="D21" s="47">
        <v>74.646666666666675</v>
      </c>
      <c r="E21" s="406">
        <v>74.072272727272733</v>
      </c>
      <c r="F21" s="617" t="s">
        <v>682</v>
      </c>
    </row>
    <row r="22" spans="1:6" ht="12.75" x14ac:dyDescent="0.2">
      <c r="A22" s="22" t="s">
        <v>70</v>
      </c>
      <c r="B22" s="31" t="s">
        <v>71</v>
      </c>
      <c r="C22" s="32" t="s">
        <v>72</v>
      </c>
      <c r="D22" s="48">
        <v>1.1678285714285714</v>
      </c>
      <c r="E22" s="407">
        <v>1.1685727272727278</v>
      </c>
      <c r="F22" s="617" t="s">
        <v>682</v>
      </c>
    </row>
    <row r="23" spans="1:6" ht="12.75" x14ac:dyDescent="0.2">
      <c r="A23" s="22" t="s">
        <v>73</v>
      </c>
      <c r="B23" s="31" t="s">
        <v>665</v>
      </c>
      <c r="C23" s="32" t="s">
        <v>74</v>
      </c>
      <c r="D23" s="46">
        <v>132.69104216000002</v>
      </c>
      <c r="E23" s="408">
        <v>132.2154657870968</v>
      </c>
      <c r="F23" s="617" t="s">
        <v>682</v>
      </c>
    </row>
    <row r="24" spans="1:6" ht="12.75" x14ac:dyDescent="0.2">
      <c r="A24" s="22" t="s">
        <v>75</v>
      </c>
      <c r="B24" s="31" t="s">
        <v>665</v>
      </c>
      <c r="C24" s="32" t="s">
        <v>74</v>
      </c>
      <c r="D24" s="46">
        <v>123.09580684000005</v>
      </c>
      <c r="E24" s="408">
        <v>122.53458418064515</v>
      </c>
      <c r="F24" s="617" t="s">
        <v>682</v>
      </c>
    </row>
    <row r="25" spans="1:6" ht="12.75" x14ac:dyDescent="0.2">
      <c r="A25" s="22" t="s">
        <v>76</v>
      </c>
      <c r="B25" s="31" t="s">
        <v>665</v>
      </c>
      <c r="C25" s="32" t="s">
        <v>77</v>
      </c>
      <c r="D25" s="46">
        <v>13.27</v>
      </c>
      <c r="E25" s="408">
        <v>13.92</v>
      </c>
      <c r="F25" s="617" t="s">
        <v>682</v>
      </c>
    </row>
    <row r="26" spans="1:6" ht="12.75" x14ac:dyDescent="0.2">
      <c r="A26" s="34" t="s">
        <v>78</v>
      </c>
      <c r="B26" s="35" t="s">
        <v>665</v>
      </c>
      <c r="C26" s="36" t="s">
        <v>79</v>
      </c>
      <c r="D26" s="48">
        <v>8.6007973699999987</v>
      </c>
      <c r="E26" s="407">
        <v>8.8592170699999997</v>
      </c>
      <c r="F26" s="618" t="s">
        <v>682</v>
      </c>
    </row>
    <row r="27" spans="1:6" ht="12.75" x14ac:dyDescent="0.2">
      <c r="A27" s="38" t="s">
        <v>80</v>
      </c>
      <c r="B27" s="39"/>
      <c r="C27" s="40"/>
      <c r="D27" s="41"/>
      <c r="E27" s="41"/>
      <c r="F27" s="619"/>
    </row>
    <row r="28" spans="1:6" ht="12.75" x14ac:dyDescent="0.2">
      <c r="A28" s="22" t="s">
        <v>81</v>
      </c>
      <c r="B28" s="31" t="s">
        <v>82</v>
      </c>
      <c r="C28" s="32" t="s">
        <v>452</v>
      </c>
      <c r="D28" s="49">
        <v>0.7</v>
      </c>
      <c r="E28" s="409">
        <v>2.7</v>
      </c>
      <c r="F28" s="617" t="s">
        <v>681</v>
      </c>
    </row>
    <row r="29" spans="1:6" x14ac:dyDescent="0.2">
      <c r="A29" s="22" t="s">
        <v>83</v>
      </c>
      <c r="B29" s="31" t="s">
        <v>82</v>
      </c>
      <c r="C29" s="32" t="s">
        <v>452</v>
      </c>
      <c r="D29" s="50">
        <v>0.5</v>
      </c>
      <c r="E29" s="410">
        <v>0.5</v>
      </c>
      <c r="F29" s="617" t="s">
        <v>682</v>
      </c>
    </row>
    <row r="30" spans="1:6" ht="12.75" x14ac:dyDescent="0.2">
      <c r="A30" s="51" t="s">
        <v>84</v>
      </c>
      <c r="B30" s="31" t="s">
        <v>82</v>
      </c>
      <c r="C30" s="32" t="s">
        <v>452</v>
      </c>
      <c r="D30" s="50">
        <v>-0.7</v>
      </c>
      <c r="E30" s="410">
        <v>-1.1000000000000001</v>
      </c>
      <c r="F30" s="617" t="s">
        <v>682</v>
      </c>
    </row>
    <row r="31" spans="1:6" ht="12.75" x14ac:dyDescent="0.2">
      <c r="A31" s="51" t="s">
        <v>85</v>
      </c>
      <c r="B31" s="31" t="s">
        <v>82</v>
      </c>
      <c r="C31" s="32" t="s">
        <v>452</v>
      </c>
      <c r="D31" s="50">
        <v>-4</v>
      </c>
      <c r="E31" s="410">
        <v>-1.3</v>
      </c>
      <c r="F31" s="617" t="s">
        <v>682</v>
      </c>
    </row>
    <row r="32" spans="1:6" ht="12.75" x14ac:dyDescent="0.2">
      <c r="A32" s="51" t="s">
        <v>86</v>
      </c>
      <c r="B32" s="31" t="s">
        <v>82</v>
      </c>
      <c r="C32" s="32" t="s">
        <v>452</v>
      </c>
      <c r="D32" s="50">
        <v>-0.7</v>
      </c>
      <c r="E32" s="410">
        <v>-1.3</v>
      </c>
      <c r="F32" s="617" t="s">
        <v>682</v>
      </c>
    </row>
    <row r="33" spans="1:6" ht="12.75" x14ac:dyDescent="0.2">
      <c r="A33" s="51" t="s">
        <v>87</v>
      </c>
      <c r="B33" s="31" t="s">
        <v>82</v>
      </c>
      <c r="C33" s="32" t="s">
        <v>452</v>
      </c>
      <c r="D33" s="50">
        <v>4.2</v>
      </c>
      <c r="E33" s="410">
        <v>3.4</v>
      </c>
      <c r="F33" s="617" t="s">
        <v>682</v>
      </c>
    </row>
    <row r="34" spans="1:6" ht="12.75" x14ac:dyDescent="0.2">
      <c r="A34" s="51" t="s">
        <v>88</v>
      </c>
      <c r="B34" s="31" t="s">
        <v>82</v>
      </c>
      <c r="C34" s="32" t="s">
        <v>452</v>
      </c>
      <c r="D34" s="50">
        <v>4.2</v>
      </c>
      <c r="E34" s="410">
        <v>2.5</v>
      </c>
      <c r="F34" s="617" t="s">
        <v>682</v>
      </c>
    </row>
    <row r="35" spans="1:6" ht="12.75" x14ac:dyDescent="0.2">
      <c r="A35" s="51" t="s">
        <v>89</v>
      </c>
      <c r="B35" s="31" t="s">
        <v>82</v>
      </c>
      <c r="C35" s="32" t="s">
        <v>452</v>
      </c>
      <c r="D35" s="50">
        <v>-8.3000000000000007</v>
      </c>
      <c r="E35" s="410">
        <v>-4.8</v>
      </c>
      <c r="F35" s="617" t="s">
        <v>682</v>
      </c>
    </row>
    <row r="36" spans="1:6" x14ac:dyDescent="0.2">
      <c r="A36" s="22" t="s">
        <v>90</v>
      </c>
      <c r="B36" s="31" t="s">
        <v>91</v>
      </c>
      <c r="C36" s="32" t="s">
        <v>452</v>
      </c>
      <c r="D36" s="50">
        <v>-3.2</v>
      </c>
      <c r="E36" s="410">
        <v>0.4</v>
      </c>
      <c r="F36" s="617" t="s">
        <v>682</v>
      </c>
    </row>
    <row r="37" spans="1:6" ht="12.75" x14ac:dyDescent="0.2">
      <c r="A37" s="22" t="s">
        <v>652</v>
      </c>
      <c r="B37" s="31" t="s">
        <v>82</v>
      </c>
      <c r="C37" s="32" t="s">
        <v>452</v>
      </c>
      <c r="D37" s="50">
        <v>1.3</v>
      </c>
      <c r="E37" s="410">
        <v>-4.9000000000000004</v>
      </c>
      <c r="F37" s="617" t="s">
        <v>682</v>
      </c>
    </row>
    <row r="38" spans="1:6" ht="12.75" x14ac:dyDescent="0.2">
      <c r="A38" s="34" t="s">
        <v>92</v>
      </c>
      <c r="B38" s="35" t="s">
        <v>93</v>
      </c>
      <c r="C38" s="36" t="s">
        <v>452</v>
      </c>
      <c r="D38" s="52">
        <v>8</v>
      </c>
      <c r="E38" s="411">
        <v>19.3</v>
      </c>
      <c r="F38" s="617" t="s">
        <v>682</v>
      </c>
    </row>
    <row r="39" spans="1:6" ht="12.75" x14ac:dyDescent="0.2">
      <c r="A39" s="38" t="s">
        <v>62</v>
      </c>
      <c r="B39" s="39"/>
      <c r="C39" s="40"/>
      <c r="D39" s="41"/>
      <c r="E39" s="41"/>
      <c r="F39" s="619"/>
    </row>
    <row r="40" spans="1:6" ht="12.75" x14ac:dyDescent="0.2">
      <c r="A40" s="22" t="s">
        <v>63</v>
      </c>
      <c r="B40" s="31" t="s">
        <v>603</v>
      </c>
      <c r="C40" s="32" t="s">
        <v>47</v>
      </c>
      <c r="D40" s="45">
        <v>7.5060000000000002</v>
      </c>
      <c r="E40" s="412">
        <v>7.6079999999999997</v>
      </c>
      <c r="F40" s="617" t="s">
        <v>682</v>
      </c>
    </row>
    <row r="41" spans="1:6" ht="12.75" x14ac:dyDescent="0.2">
      <c r="A41" s="22" t="s">
        <v>50</v>
      </c>
      <c r="B41" s="31" t="s">
        <v>603</v>
      </c>
      <c r="C41" s="32" t="s">
        <v>54</v>
      </c>
      <c r="D41" s="33">
        <v>126.450215351</v>
      </c>
      <c r="E41" s="403">
        <v>118.47349261640001</v>
      </c>
      <c r="F41" s="617" t="s">
        <v>682</v>
      </c>
    </row>
    <row r="42" spans="1:6" ht="12.75" x14ac:dyDescent="0.2">
      <c r="A42" s="22" t="s">
        <v>64</v>
      </c>
      <c r="B42" s="31" t="s">
        <v>603</v>
      </c>
      <c r="C42" s="32" t="s">
        <v>60</v>
      </c>
      <c r="D42" s="46">
        <v>0.15142030216016109</v>
      </c>
      <c r="E42" s="408">
        <v>0.14583399209098255</v>
      </c>
      <c r="F42" s="617" t="s">
        <v>682</v>
      </c>
    </row>
    <row r="43" spans="1:6" ht="12.75" x14ac:dyDescent="0.2">
      <c r="A43" s="34" t="s">
        <v>65</v>
      </c>
      <c r="B43" s="35" t="s">
        <v>603</v>
      </c>
      <c r="C43" s="36" t="s">
        <v>60</v>
      </c>
      <c r="D43" s="46">
        <v>0.51863464157280437</v>
      </c>
      <c r="E43" s="408">
        <v>0.48398978441294904</v>
      </c>
      <c r="F43" s="617" t="s">
        <v>682</v>
      </c>
    </row>
    <row r="44" spans="1:6" x14ac:dyDescent="0.2">
      <c r="A44" s="38" t="s">
        <v>94</v>
      </c>
      <c r="B44" s="39"/>
      <c r="C44" s="40"/>
      <c r="D44" s="41"/>
      <c r="E44" s="41"/>
      <c r="F44" s="619"/>
    </row>
    <row r="45" spans="1:6" ht="12.75" x14ac:dyDescent="0.2">
      <c r="A45" s="53" t="s">
        <v>95</v>
      </c>
      <c r="B45" s="31" t="s">
        <v>82</v>
      </c>
      <c r="C45" s="32" t="s">
        <v>452</v>
      </c>
      <c r="D45" s="50">
        <v>2.6</v>
      </c>
      <c r="E45" s="410">
        <v>3.4</v>
      </c>
      <c r="F45" s="617" t="s">
        <v>682</v>
      </c>
    </row>
    <row r="46" spans="1:6" ht="12.75" x14ac:dyDescent="0.2">
      <c r="A46" s="54" t="s">
        <v>96</v>
      </c>
      <c r="B46" s="31" t="s">
        <v>82</v>
      </c>
      <c r="C46" s="32" t="s">
        <v>452</v>
      </c>
      <c r="D46" s="50">
        <v>1.6</v>
      </c>
      <c r="E46" s="410">
        <v>3.3</v>
      </c>
      <c r="F46" s="617" t="s">
        <v>682</v>
      </c>
    </row>
    <row r="47" spans="1:6" ht="12.75" x14ac:dyDescent="0.2">
      <c r="A47" s="54" t="s">
        <v>97</v>
      </c>
      <c r="B47" s="31" t="s">
        <v>82</v>
      </c>
      <c r="C47" s="32" t="s">
        <v>452</v>
      </c>
      <c r="D47" s="50">
        <v>3.6</v>
      </c>
      <c r="E47" s="410">
        <v>2.9</v>
      </c>
      <c r="F47" s="617" t="s">
        <v>682</v>
      </c>
    </row>
    <row r="48" spans="1:6" ht="12.75" x14ac:dyDescent="0.2">
      <c r="A48" s="53" t="s">
        <v>98</v>
      </c>
      <c r="B48" s="31" t="s">
        <v>82</v>
      </c>
      <c r="C48" s="32" t="s">
        <v>452</v>
      </c>
      <c r="D48" s="50">
        <v>1.7</v>
      </c>
      <c r="E48" s="410">
        <v>2</v>
      </c>
      <c r="F48" s="617" t="s">
        <v>682</v>
      </c>
    </row>
    <row r="49" spans="1:7" ht="12.75" x14ac:dyDescent="0.2">
      <c r="A49" s="413" t="s">
        <v>99</v>
      </c>
      <c r="B49" s="31" t="s">
        <v>82</v>
      </c>
      <c r="C49" s="32" t="s">
        <v>452</v>
      </c>
      <c r="D49" s="50">
        <v>5.5</v>
      </c>
      <c r="E49" s="410">
        <v>3.6</v>
      </c>
      <c r="F49" s="617" t="s">
        <v>682</v>
      </c>
    </row>
    <row r="50" spans="1:7" ht="12.75" x14ac:dyDescent="0.2">
      <c r="A50" s="54" t="s">
        <v>100</v>
      </c>
      <c r="B50" s="31" t="s">
        <v>82</v>
      </c>
      <c r="C50" s="32" t="s">
        <v>452</v>
      </c>
      <c r="D50" s="50">
        <v>6</v>
      </c>
      <c r="E50" s="410">
        <v>3.7</v>
      </c>
      <c r="F50" s="617" t="s">
        <v>682</v>
      </c>
    </row>
    <row r="51" spans="1:7" ht="12.75" x14ac:dyDescent="0.2">
      <c r="A51" s="54" t="s">
        <v>101</v>
      </c>
      <c r="B51" s="31" t="s">
        <v>82</v>
      </c>
      <c r="C51" s="32" t="s">
        <v>452</v>
      </c>
      <c r="D51" s="50">
        <v>1.3</v>
      </c>
      <c r="E51" s="410">
        <v>3</v>
      </c>
      <c r="F51" s="617" t="s">
        <v>682</v>
      </c>
    </row>
    <row r="52" spans="1:7" ht="12.75" x14ac:dyDescent="0.2">
      <c r="A52" s="54" t="s">
        <v>102</v>
      </c>
      <c r="B52" s="31" t="s">
        <v>82</v>
      </c>
      <c r="C52" s="32" t="s">
        <v>452</v>
      </c>
      <c r="D52" s="50">
        <v>1.1000000000000001</v>
      </c>
      <c r="E52" s="410">
        <v>3.8</v>
      </c>
      <c r="F52" s="617" t="s">
        <v>682</v>
      </c>
    </row>
    <row r="53" spans="1:7" ht="12.75" x14ac:dyDescent="0.2">
      <c r="A53" s="53" t="s">
        <v>103</v>
      </c>
      <c r="B53" s="31" t="s">
        <v>82</v>
      </c>
      <c r="C53" s="32" t="s">
        <v>452</v>
      </c>
      <c r="D53" s="50">
        <v>8</v>
      </c>
      <c r="E53" s="410">
        <v>7.9</v>
      </c>
      <c r="F53" s="617" t="s">
        <v>682</v>
      </c>
    </row>
    <row r="54" spans="1:7" ht="12.75" x14ac:dyDescent="0.2">
      <c r="A54" s="55" t="s">
        <v>104</v>
      </c>
      <c r="B54" s="35" t="s">
        <v>82</v>
      </c>
      <c r="C54" s="36" t="s">
        <v>452</v>
      </c>
      <c r="D54" s="52">
        <v>6.4</v>
      </c>
      <c r="E54" s="411">
        <v>0</v>
      </c>
      <c r="F54" s="618" t="s">
        <v>682</v>
      </c>
    </row>
    <row r="55" spans="1:7" ht="12.75" x14ac:dyDescent="0.2">
      <c r="A55" s="22"/>
      <c r="B55" s="22"/>
      <c r="C55" s="22"/>
      <c r="D55" s="22"/>
      <c r="E55" s="22"/>
      <c r="F55" s="70" t="s">
        <v>650</v>
      </c>
    </row>
    <row r="56" spans="1:7" ht="12.75" x14ac:dyDescent="0.2">
      <c r="A56" s="395"/>
      <c r="B56" s="22"/>
      <c r="C56" s="22"/>
      <c r="D56" s="22"/>
      <c r="E56" s="22"/>
      <c r="F56" s="22"/>
    </row>
    <row r="57" spans="1:7" ht="12.75" x14ac:dyDescent="0.2">
      <c r="A57" s="395" t="s">
        <v>632</v>
      </c>
      <c r="B57" s="399"/>
      <c r="C57" s="399"/>
      <c r="D57" s="400"/>
      <c r="E57" s="22"/>
      <c r="F57" s="22"/>
    </row>
    <row r="58" spans="1:7" ht="12.75" x14ac:dyDescent="0.2">
      <c r="A58" s="395" t="s">
        <v>631</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6" t="s">
        <v>156</v>
      </c>
    </row>
    <row r="3" spans="1:65" s="101" customFormat="1" x14ac:dyDescent="0.2">
      <c r="A3" s="78"/>
      <c r="B3" s="898">
        <f>INDICE!A3</f>
        <v>43282</v>
      </c>
      <c r="C3" s="899"/>
      <c r="D3" s="899" t="s">
        <v>117</v>
      </c>
      <c r="E3" s="899"/>
      <c r="F3" s="899" t="s">
        <v>118</v>
      </c>
      <c r="G3" s="899"/>
      <c r="H3" s="899"/>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203</v>
      </c>
      <c r="B5" s="508">
        <v>35.226913732690299</v>
      </c>
      <c r="C5" s="244">
        <v>-8.4332960374738045E-2</v>
      </c>
      <c r="D5" s="99">
        <v>252.0071831937681</v>
      </c>
      <c r="E5" s="100">
        <v>-0.50051045499960289</v>
      </c>
      <c r="F5" s="99">
        <v>417.74430894227106</v>
      </c>
      <c r="G5" s="100">
        <v>-0.38621553654275731</v>
      </c>
      <c r="H5" s="509">
        <v>7.4607955537911224</v>
      </c>
      <c r="I5" s="98"/>
    </row>
    <row r="6" spans="1:65" s="132" customFormat="1" x14ac:dyDescent="0.2">
      <c r="A6" s="98" t="s">
        <v>204</v>
      </c>
      <c r="B6" s="508">
        <v>100.996</v>
      </c>
      <c r="C6" s="100">
        <v>44.610538373424973</v>
      </c>
      <c r="D6" s="99">
        <v>452.28100000000001</v>
      </c>
      <c r="E6" s="100">
        <v>25.043129665468623</v>
      </c>
      <c r="F6" s="99">
        <v>766.33</v>
      </c>
      <c r="G6" s="100">
        <v>8.6224076859074223</v>
      </c>
      <c r="H6" s="509">
        <v>13.686437694898327</v>
      </c>
      <c r="I6" s="98"/>
    </row>
    <row r="7" spans="1:65" s="132" customFormat="1" x14ac:dyDescent="0.2">
      <c r="A7" s="98" t="s">
        <v>205</v>
      </c>
      <c r="B7" s="508">
        <v>169</v>
      </c>
      <c r="C7" s="100">
        <v>-5.0561797752808992</v>
      </c>
      <c r="D7" s="99">
        <v>1230</v>
      </c>
      <c r="E7" s="100">
        <v>-9.9560761346998543</v>
      </c>
      <c r="F7" s="99">
        <v>2142</v>
      </c>
      <c r="G7" s="100">
        <v>-25.753899480069325</v>
      </c>
      <c r="H7" s="509">
        <v>38.255515955883517</v>
      </c>
      <c r="I7" s="98"/>
    </row>
    <row r="8" spans="1:65" s="132" customFormat="1" x14ac:dyDescent="0.2">
      <c r="A8" s="173" t="s">
        <v>478</v>
      </c>
      <c r="B8" s="508">
        <v>160.77708626730973</v>
      </c>
      <c r="C8" s="100">
        <v>6.7059392680991508</v>
      </c>
      <c r="D8" s="99">
        <v>1221.394473702584</v>
      </c>
      <c r="E8" s="100">
        <v>3.2214679643048099</v>
      </c>
      <c r="F8" s="99">
        <v>2273.1182427152912</v>
      </c>
      <c r="G8" s="683">
        <v>15.905923606901808</v>
      </c>
      <c r="H8" s="509">
        <v>40.597250795427044</v>
      </c>
      <c r="I8" s="98"/>
      <c r="J8" s="99"/>
    </row>
    <row r="9" spans="1:65" s="98" customFormat="1" x14ac:dyDescent="0.2">
      <c r="A9" s="67" t="s">
        <v>206</v>
      </c>
      <c r="B9" s="68">
        <v>466</v>
      </c>
      <c r="C9" s="102">
        <v>7.4302816781452741</v>
      </c>
      <c r="D9" s="68">
        <v>3155.682656896352</v>
      </c>
      <c r="E9" s="102">
        <v>-0.27076939277825107</v>
      </c>
      <c r="F9" s="68">
        <v>5599.192551657562</v>
      </c>
      <c r="G9" s="102">
        <v>-6.2274868662834209</v>
      </c>
      <c r="H9" s="102">
        <v>100</v>
      </c>
    </row>
    <row r="10" spans="1:65" s="98" customFormat="1" x14ac:dyDescent="0.2">
      <c r="H10" s="92" t="s">
        <v>230</v>
      </c>
    </row>
    <row r="11" spans="1:65" s="98" customFormat="1" x14ac:dyDescent="0.2">
      <c r="A11" s="93" t="s">
        <v>518</v>
      </c>
    </row>
    <row r="12" spans="1:65" x14ac:dyDescent="0.2">
      <c r="A12" s="93" t="s">
        <v>477</v>
      </c>
    </row>
    <row r="13" spans="1:65" x14ac:dyDescent="0.2">
      <c r="A13" s="160" t="s">
        <v>589</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4"/>
  <sheetViews>
    <sheetView workbookViewId="0">
      <selection activeCell="L26" sqref="L26"/>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88"/>
  </cols>
  <sheetData>
    <row r="1" spans="1:10" ht="15" x14ac:dyDescent="0.25">
      <c r="A1" s="379" t="s">
        <v>256</v>
      </c>
      <c r="B1" s="379"/>
      <c r="C1" s="1"/>
      <c r="D1" s="1"/>
      <c r="E1" s="1"/>
      <c r="F1" s="1"/>
      <c r="G1" s="1"/>
      <c r="H1" s="1"/>
      <c r="I1" s="1"/>
    </row>
    <row r="2" spans="1:10" x14ac:dyDescent="0.2">
      <c r="A2" s="510"/>
      <c r="B2" s="510"/>
      <c r="C2" s="510"/>
      <c r="D2" s="510"/>
      <c r="E2" s="510"/>
      <c r="F2" s="1"/>
      <c r="G2" s="1"/>
      <c r="H2" s="511"/>
      <c r="I2" s="514" t="s">
        <v>156</v>
      </c>
    </row>
    <row r="3" spans="1:10" ht="14.45" customHeight="1" x14ac:dyDescent="0.2">
      <c r="A3" s="916" t="s">
        <v>488</v>
      </c>
      <c r="B3" s="916" t="s">
        <v>489</v>
      </c>
      <c r="C3" s="898">
        <f>INDICE!A3</f>
        <v>43282</v>
      </c>
      <c r="D3" s="899"/>
      <c r="E3" s="899" t="s">
        <v>117</v>
      </c>
      <c r="F3" s="899"/>
      <c r="G3" s="899" t="s">
        <v>118</v>
      </c>
      <c r="H3" s="899"/>
      <c r="I3" s="899"/>
    </row>
    <row r="4" spans="1:10" x14ac:dyDescent="0.2">
      <c r="A4" s="917"/>
      <c r="B4" s="917"/>
      <c r="C4" s="96" t="s">
        <v>47</v>
      </c>
      <c r="D4" s="96" t="s">
        <v>486</v>
      </c>
      <c r="E4" s="96" t="s">
        <v>47</v>
      </c>
      <c r="F4" s="96" t="s">
        <v>486</v>
      </c>
      <c r="G4" s="96" t="s">
        <v>47</v>
      </c>
      <c r="H4" s="97" t="s">
        <v>486</v>
      </c>
      <c r="I4" s="97" t="s">
        <v>107</v>
      </c>
    </row>
    <row r="5" spans="1:10" x14ac:dyDescent="0.2">
      <c r="A5" s="515"/>
      <c r="B5" s="520" t="s">
        <v>208</v>
      </c>
      <c r="C5" s="517">
        <v>168</v>
      </c>
      <c r="D5" s="178">
        <v>-2.8901734104046244</v>
      </c>
      <c r="E5" s="177">
        <v>750</v>
      </c>
      <c r="F5" s="745">
        <v>43.678160919540232</v>
      </c>
      <c r="G5" s="746">
        <v>1207</v>
      </c>
      <c r="H5" s="745">
        <v>36.848072562358276</v>
      </c>
      <c r="I5" s="522">
        <v>1.8118226305202798</v>
      </c>
      <c r="J5" s="398"/>
    </row>
    <row r="6" spans="1:10" x14ac:dyDescent="0.2">
      <c r="A6" s="176"/>
      <c r="B6" s="176" t="s">
        <v>241</v>
      </c>
      <c r="C6" s="518">
        <v>0</v>
      </c>
      <c r="D6" s="178" t="s">
        <v>147</v>
      </c>
      <c r="E6" s="180">
        <v>499</v>
      </c>
      <c r="F6" s="178">
        <v>185.14285714285714</v>
      </c>
      <c r="G6" s="746">
        <v>725</v>
      </c>
      <c r="H6" s="747">
        <v>108.33333333333333</v>
      </c>
      <c r="I6" s="522">
        <v>1.0882944549521152</v>
      </c>
      <c r="J6" s="398"/>
    </row>
    <row r="7" spans="1:10" x14ac:dyDescent="0.2">
      <c r="A7" s="176"/>
      <c r="B7" s="521" t="s">
        <v>209</v>
      </c>
      <c r="C7" s="518">
        <v>811</v>
      </c>
      <c r="D7" s="178">
        <v>-9.2841163310961967</v>
      </c>
      <c r="E7" s="180">
        <v>5783</v>
      </c>
      <c r="F7" s="178">
        <v>-1.6998130205677375</v>
      </c>
      <c r="G7" s="746">
        <v>9589</v>
      </c>
      <c r="H7" s="748">
        <v>-4.4253961925645369</v>
      </c>
      <c r="I7" s="522">
        <v>14.394007625566662</v>
      </c>
      <c r="J7" s="398"/>
    </row>
    <row r="8" spans="1:10" x14ac:dyDescent="0.2">
      <c r="A8" s="677" t="s">
        <v>677</v>
      </c>
      <c r="B8" s="678"/>
      <c r="C8" s="182">
        <v>979</v>
      </c>
      <c r="D8" s="183">
        <v>-8.2474226804123703</v>
      </c>
      <c r="E8" s="182">
        <v>7032</v>
      </c>
      <c r="F8" s="749">
        <v>6.8693009118541042</v>
      </c>
      <c r="G8" s="750">
        <v>11521</v>
      </c>
      <c r="H8" s="749">
        <v>2.2906863180324959</v>
      </c>
      <c r="I8" s="751">
        <v>17.294124711039057</v>
      </c>
      <c r="J8" s="398"/>
    </row>
    <row r="9" spans="1:10" x14ac:dyDescent="0.2">
      <c r="A9" s="515"/>
      <c r="B9" s="176" t="s">
        <v>210</v>
      </c>
      <c r="C9" s="518">
        <v>233</v>
      </c>
      <c r="D9" s="178">
        <v>-46.803652968036531</v>
      </c>
      <c r="E9" s="180">
        <v>2597</v>
      </c>
      <c r="F9" s="752">
        <v>10.604770017035776</v>
      </c>
      <c r="G9" s="746">
        <v>4384</v>
      </c>
      <c r="H9" s="752">
        <v>20.439560439560438</v>
      </c>
      <c r="I9" s="522">
        <v>6.5808039869104444</v>
      </c>
      <c r="J9" s="398"/>
    </row>
    <row r="10" spans="1:10" x14ac:dyDescent="0.2">
      <c r="A10" s="515"/>
      <c r="B10" s="176" t="s">
        <v>211</v>
      </c>
      <c r="C10" s="518">
        <v>151</v>
      </c>
      <c r="D10" s="178" t="s">
        <v>147</v>
      </c>
      <c r="E10" s="180">
        <v>302</v>
      </c>
      <c r="F10" s="745">
        <v>-52.365930599369079</v>
      </c>
      <c r="G10" s="180">
        <v>602</v>
      </c>
      <c r="H10" s="745">
        <v>-64.102564102564102</v>
      </c>
      <c r="I10" s="657">
        <v>0.90365967156023885</v>
      </c>
      <c r="J10" s="398"/>
    </row>
    <row r="11" spans="1:10" x14ac:dyDescent="0.2">
      <c r="A11" s="185"/>
      <c r="B11" s="176" t="s">
        <v>662</v>
      </c>
      <c r="C11" s="518">
        <v>0</v>
      </c>
      <c r="D11" s="178" t="s">
        <v>147</v>
      </c>
      <c r="E11" s="180">
        <v>0</v>
      </c>
      <c r="F11" s="753">
        <v>-100</v>
      </c>
      <c r="G11" s="180">
        <v>0</v>
      </c>
      <c r="H11" s="753">
        <v>-100</v>
      </c>
      <c r="I11" s="697">
        <v>0</v>
      </c>
      <c r="J11" s="398"/>
    </row>
    <row r="12" spans="1:10" x14ac:dyDescent="0.2">
      <c r="A12" s="176"/>
      <c r="B12" s="176" t="s">
        <v>212</v>
      </c>
      <c r="C12" s="518">
        <v>0</v>
      </c>
      <c r="D12" s="178" t="s">
        <v>147</v>
      </c>
      <c r="E12" s="180">
        <v>123</v>
      </c>
      <c r="F12" s="753">
        <v>-78.458844133099831</v>
      </c>
      <c r="G12" s="180">
        <v>602</v>
      </c>
      <c r="H12" s="753">
        <v>-39.436619718309856</v>
      </c>
      <c r="I12" s="697">
        <v>0.90365967156023885</v>
      </c>
      <c r="J12" s="398"/>
    </row>
    <row r="13" spans="1:10" x14ac:dyDescent="0.2">
      <c r="A13" s="677" t="s">
        <v>688</v>
      </c>
      <c r="B13" s="678"/>
      <c r="C13" s="182">
        <v>384</v>
      </c>
      <c r="D13" s="183">
        <v>-12.328767123287671</v>
      </c>
      <c r="E13" s="182">
        <v>3022</v>
      </c>
      <c r="F13" s="749">
        <v>-16.102165463631316</v>
      </c>
      <c r="G13" s="750">
        <v>5588</v>
      </c>
      <c r="H13" s="749">
        <v>-12.138364779874214</v>
      </c>
      <c r="I13" s="751">
        <v>8.3881233300309219</v>
      </c>
      <c r="J13" s="398"/>
    </row>
    <row r="14" spans="1:10" x14ac:dyDescent="0.2">
      <c r="A14" s="516"/>
      <c r="B14" s="519" t="s">
        <v>590</v>
      </c>
      <c r="C14" s="517">
        <v>91</v>
      </c>
      <c r="D14" s="830">
        <v>13.750000000000002</v>
      </c>
      <c r="E14" s="177">
        <v>948</v>
      </c>
      <c r="F14" s="178">
        <v>79.886148007590123</v>
      </c>
      <c r="G14" s="180">
        <v>1361</v>
      </c>
      <c r="H14" s="753">
        <v>23.390752493200363</v>
      </c>
      <c r="I14" s="657">
        <v>2.0429913837101084</v>
      </c>
      <c r="J14" s="398"/>
    </row>
    <row r="15" spans="1:10" x14ac:dyDescent="0.2">
      <c r="A15" s="516"/>
      <c r="B15" s="519" t="s">
        <v>214</v>
      </c>
      <c r="C15" s="518">
        <v>0</v>
      </c>
      <c r="D15" s="178">
        <v>-100</v>
      </c>
      <c r="E15" s="180">
        <v>0</v>
      </c>
      <c r="F15" s="753">
        <v>-100</v>
      </c>
      <c r="G15" s="180">
        <v>50</v>
      </c>
      <c r="H15" s="753">
        <v>-76.525821596244143</v>
      </c>
      <c r="I15" s="656">
        <v>7.5054789996697596E-2</v>
      </c>
      <c r="J15" s="398"/>
    </row>
    <row r="16" spans="1:10" x14ac:dyDescent="0.2">
      <c r="A16" s="516"/>
      <c r="B16" s="519" t="s">
        <v>619</v>
      </c>
      <c r="C16" s="518">
        <v>0</v>
      </c>
      <c r="D16" s="178" t="s">
        <v>147</v>
      </c>
      <c r="E16" s="180">
        <v>0</v>
      </c>
      <c r="F16" s="753">
        <v>-100</v>
      </c>
      <c r="G16" s="180">
        <v>0</v>
      </c>
      <c r="H16" s="753">
        <v>-100</v>
      </c>
      <c r="I16" s="656">
        <v>0</v>
      </c>
      <c r="J16" s="398"/>
    </row>
    <row r="17" spans="1:10" x14ac:dyDescent="0.2">
      <c r="A17" s="516"/>
      <c r="B17" s="519" t="s">
        <v>648</v>
      </c>
      <c r="C17" s="518">
        <v>390</v>
      </c>
      <c r="D17" s="178">
        <v>-6.4748201438848918</v>
      </c>
      <c r="E17" s="180">
        <v>2570</v>
      </c>
      <c r="F17" s="753">
        <v>2.0246129416435092</v>
      </c>
      <c r="G17" s="746">
        <v>4468</v>
      </c>
      <c r="H17" s="753">
        <v>36.887254901960787</v>
      </c>
      <c r="I17" s="522">
        <v>6.7068960341048962</v>
      </c>
      <c r="J17" s="398"/>
    </row>
    <row r="18" spans="1:10" x14ac:dyDescent="0.2">
      <c r="A18" s="516"/>
      <c r="B18" s="519" t="s">
        <v>215</v>
      </c>
      <c r="C18" s="518">
        <v>340</v>
      </c>
      <c r="D18" s="178">
        <v>286.36363636363637</v>
      </c>
      <c r="E18" s="180">
        <v>887</v>
      </c>
      <c r="F18" s="244">
        <v>-43.610934520025431</v>
      </c>
      <c r="G18" s="746">
        <v>1951</v>
      </c>
      <c r="H18" s="753">
        <v>10.663641520136132</v>
      </c>
      <c r="I18" s="522">
        <v>2.92863790567114</v>
      </c>
      <c r="J18" s="398"/>
    </row>
    <row r="19" spans="1:10" x14ac:dyDescent="0.2">
      <c r="A19" s="516"/>
      <c r="B19" s="519" t="s">
        <v>216</v>
      </c>
      <c r="C19" s="518">
        <v>233</v>
      </c>
      <c r="D19" s="178">
        <v>49.358974358974365</v>
      </c>
      <c r="E19" s="180">
        <v>400</v>
      </c>
      <c r="F19" s="753">
        <v>-64.881474978050917</v>
      </c>
      <c r="G19" s="746">
        <v>809</v>
      </c>
      <c r="H19" s="753">
        <v>-62.160898035547241</v>
      </c>
      <c r="I19" s="522">
        <v>1.214386502146567</v>
      </c>
      <c r="J19" s="398"/>
    </row>
    <row r="20" spans="1:10" x14ac:dyDescent="0.2">
      <c r="A20" s="176"/>
      <c r="B20" s="176" t="s">
        <v>217</v>
      </c>
      <c r="C20" s="518">
        <v>180</v>
      </c>
      <c r="D20" s="178">
        <v>0.55865921787709494</v>
      </c>
      <c r="E20" s="180">
        <v>878</v>
      </c>
      <c r="F20" s="753">
        <v>-37.994350282485875</v>
      </c>
      <c r="G20" s="180">
        <v>1696</v>
      </c>
      <c r="H20" s="753">
        <v>-51.445748640137424</v>
      </c>
      <c r="I20" s="697">
        <v>2.5458584766879824</v>
      </c>
      <c r="J20" s="398"/>
    </row>
    <row r="21" spans="1:10" x14ac:dyDescent="0.2">
      <c r="A21" s="176"/>
      <c r="B21" s="176" t="s">
        <v>683</v>
      </c>
      <c r="C21" s="518">
        <v>40</v>
      </c>
      <c r="D21" s="178" t="s">
        <v>147</v>
      </c>
      <c r="E21" s="180">
        <v>313</v>
      </c>
      <c r="F21" s="753">
        <v>62.176165803108809</v>
      </c>
      <c r="G21" s="180">
        <v>500</v>
      </c>
      <c r="H21" s="753">
        <v>57.232704402515722</v>
      </c>
      <c r="I21" s="697">
        <v>0.75054789996697591</v>
      </c>
      <c r="J21" s="398"/>
    </row>
    <row r="22" spans="1:10" x14ac:dyDescent="0.2">
      <c r="A22" s="677" t="s">
        <v>678</v>
      </c>
      <c r="B22" s="678"/>
      <c r="C22" s="182">
        <v>1274</v>
      </c>
      <c r="D22" s="183">
        <v>29.340101522842637</v>
      </c>
      <c r="E22" s="182">
        <v>5996</v>
      </c>
      <c r="F22" s="749">
        <v>-20.761199947138891</v>
      </c>
      <c r="G22" s="750">
        <v>10835</v>
      </c>
      <c r="H22" s="749">
        <v>-12.359459678071666</v>
      </c>
      <c r="I22" s="751">
        <v>16.264372992284368</v>
      </c>
      <c r="J22" s="398"/>
    </row>
    <row r="23" spans="1:10" x14ac:dyDescent="0.2">
      <c r="A23" s="516"/>
      <c r="B23" s="519" t="s">
        <v>218</v>
      </c>
      <c r="C23" s="518">
        <v>695</v>
      </c>
      <c r="D23" s="178">
        <v>67.46987951807229</v>
      </c>
      <c r="E23" s="180">
        <v>4330</v>
      </c>
      <c r="F23" s="178">
        <v>27.653301886792452</v>
      </c>
      <c r="G23" s="180">
        <v>7318</v>
      </c>
      <c r="H23" s="178">
        <v>16.733131280906047</v>
      </c>
      <c r="I23" s="522">
        <v>10.98501906391666</v>
      </c>
      <c r="J23" s="398"/>
    </row>
    <row r="24" spans="1:10" x14ac:dyDescent="0.2">
      <c r="A24" s="516"/>
      <c r="B24" s="519" t="s">
        <v>219</v>
      </c>
      <c r="C24" s="518">
        <v>0</v>
      </c>
      <c r="D24" s="178">
        <v>-100</v>
      </c>
      <c r="E24" s="180">
        <v>2327</v>
      </c>
      <c r="F24" s="178">
        <v>-17.30632551528074</v>
      </c>
      <c r="G24" s="746">
        <v>3567</v>
      </c>
      <c r="H24" s="753">
        <v>-34.248847926267281</v>
      </c>
      <c r="I24" s="522">
        <v>5.3544087183644065</v>
      </c>
      <c r="J24" s="398"/>
    </row>
    <row r="25" spans="1:10" x14ac:dyDescent="0.2">
      <c r="A25" s="516"/>
      <c r="B25" s="519" t="s">
        <v>594</v>
      </c>
      <c r="C25" s="518">
        <v>712</v>
      </c>
      <c r="D25" s="830">
        <v>65.581395348837219</v>
      </c>
      <c r="E25" s="180">
        <v>3637</v>
      </c>
      <c r="F25" s="753">
        <v>71.072436500470374</v>
      </c>
      <c r="G25" s="746">
        <v>5894</v>
      </c>
      <c r="H25" s="753">
        <v>67.158252977878618</v>
      </c>
      <c r="I25" s="522">
        <v>8.8474586448107111</v>
      </c>
      <c r="J25" s="398"/>
    </row>
    <row r="26" spans="1:10" x14ac:dyDescent="0.2">
      <c r="A26" s="677" t="s">
        <v>679</v>
      </c>
      <c r="B26" s="678" t="s">
        <v>679</v>
      </c>
      <c r="C26" s="182">
        <v>1407</v>
      </c>
      <c r="D26" s="183">
        <v>0</v>
      </c>
      <c r="E26" s="182">
        <v>10294</v>
      </c>
      <c r="F26" s="749">
        <v>23.547767642822851</v>
      </c>
      <c r="G26" s="750">
        <v>16779</v>
      </c>
      <c r="H26" s="749">
        <v>10.243101182654401</v>
      </c>
      <c r="I26" s="751">
        <v>25.186886427091775</v>
      </c>
      <c r="J26" s="398"/>
    </row>
    <row r="27" spans="1:10" x14ac:dyDescent="0.2">
      <c r="A27" s="516"/>
      <c r="B27" s="519" t="s">
        <v>220</v>
      </c>
      <c r="C27" s="518">
        <v>138</v>
      </c>
      <c r="D27" s="178">
        <v>-66.009852216748769</v>
      </c>
      <c r="E27" s="180">
        <v>1064</v>
      </c>
      <c r="F27" s="178">
        <v>-22.505462490895848</v>
      </c>
      <c r="G27" s="180">
        <v>2269</v>
      </c>
      <c r="H27" s="178">
        <v>-7.5010191602119853</v>
      </c>
      <c r="I27" s="522">
        <v>3.4059863700501367</v>
      </c>
      <c r="J27" s="398"/>
    </row>
    <row r="28" spans="1:10" x14ac:dyDescent="0.2">
      <c r="A28" s="516"/>
      <c r="B28" s="519" t="s">
        <v>221</v>
      </c>
      <c r="C28" s="518">
        <v>81</v>
      </c>
      <c r="D28" s="178">
        <v>3.8461538461538463</v>
      </c>
      <c r="E28" s="180">
        <v>524</v>
      </c>
      <c r="F28" s="178">
        <v>-32.387096774193544</v>
      </c>
      <c r="G28" s="180">
        <v>710</v>
      </c>
      <c r="H28" s="178">
        <v>-56.414978514426025</v>
      </c>
      <c r="I28" s="522">
        <v>1.0657780179531058</v>
      </c>
      <c r="J28" s="398"/>
    </row>
    <row r="29" spans="1:10" x14ac:dyDescent="0.2">
      <c r="A29" s="516"/>
      <c r="B29" s="519" t="s">
        <v>222</v>
      </c>
      <c r="C29" s="518">
        <v>134</v>
      </c>
      <c r="D29" s="178">
        <v>0.75187969924812026</v>
      </c>
      <c r="E29" s="180">
        <v>356</v>
      </c>
      <c r="F29" s="178">
        <v>-46.546546546546544</v>
      </c>
      <c r="G29" s="746">
        <v>356</v>
      </c>
      <c r="H29" s="178">
        <v>-57.869822485207102</v>
      </c>
      <c r="I29" s="522">
        <v>0.53439010477648685</v>
      </c>
      <c r="J29" s="398"/>
    </row>
    <row r="30" spans="1:10" x14ac:dyDescent="0.2">
      <c r="A30" s="516"/>
      <c r="B30" s="519" t="s">
        <v>223</v>
      </c>
      <c r="C30" s="518">
        <v>0</v>
      </c>
      <c r="D30" s="186">
        <v>-100</v>
      </c>
      <c r="E30" s="180">
        <v>0</v>
      </c>
      <c r="F30" s="178">
        <v>-100</v>
      </c>
      <c r="G30" s="180">
        <v>122</v>
      </c>
      <c r="H30" s="178">
        <v>-80.665610142630754</v>
      </c>
      <c r="I30" s="657">
        <v>0.18313368759194212</v>
      </c>
      <c r="J30" s="398"/>
    </row>
    <row r="31" spans="1:10" x14ac:dyDescent="0.2">
      <c r="A31" s="516"/>
      <c r="B31" s="519" t="s">
        <v>224</v>
      </c>
      <c r="C31" s="517">
        <v>0</v>
      </c>
      <c r="D31" s="178" t="s">
        <v>147</v>
      </c>
      <c r="E31" s="177">
        <v>194</v>
      </c>
      <c r="F31" s="178">
        <v>-69.206349206349202</v>
      </c>
      <c r="G31" s="180">
        <v>543</v>
      </c>
      <c r="H31" s="178">
        <v>-63.161465400271368</v>
      </c>
      <c r="I31" s="522">
        <v>0.81509501936413586</v>
      </c>
      <c r="J31" s="398"/>
    </row>
    <row r="32" spans="1:10" x14ac:dyDescent="0.2">
      <c r="A32" s="516"/>
      <c r="B32" s="519" t="s">
        <v>225</v>
      </c>
      <c r="C32" s="518">
        <v>0</v>
      </c>
      <c r="D32" s="178">
        <v>-100</v>
      </c>
      <c r="E32" s="180">
        <v>0</v>
      </c>
      <c r="F32" s="178">
        <v>-100</v>
      </c>
      <c r="G32" s="180">
        <v>0</v>
      </c>
      <c r="H32" s="178">
        <v>-100</v>
      </c>
      <c r="I32" s="522">
        <v>0</v>
      </c>
      <c r="J32" s="398"/>
    </row>
    <row r="33" spans="1:10" x14ac:dyDescent="0.2">
      <c r="A33" s="516"/>
      <c r="B33" s="519" t="s">
        <v>627</v>
      </c>
      <c r="C33" s="518">
        <v>0</v>
      </c>
      <c r="D33" s="178" t="s">
        <v>147</v>
      </c>
      <c r="E33" s="180">
        <v>338</v>
      </c>
      <c r="F33" s="178">
        <v>-19.138755980861244</v>
      </c>
      <c r="G33" s="180">
        <v>476</v>
      </c>
      <c r="H33" s="178">
        <v>-66.096866096866094</v>
      </c>
      <c r="I33" s="522">
        <v>0.71452160076856097</v>
      </c>
      <c r="J33" s="398"/>
    </row>
    <row r="34" spans="1:10" x14ac:dyDescent="0.2">
      <c r="A34" s="516"/>
      <c r="B34" s="519" t="s">
        <v>226</v>
      </c>
      <c r="C34" s="518">
        <v>517</v>
      </c>
      <c r="D34" s="178">
        <v>-9.4570928196147115</v>
      </c>
      <c r="E34" s="180">
        <v>4288</v>
      </c>
      <c r="F34" s="244">
        <v>80.547368421052639</v>
      </c>
      <c r="G34" s="746">
        <v>7381</v>
      </c>
      <c r="H34" s="753">
        <v>106.11561016475845</v>
      </c>
      <c r="I34" s="522">
        <v>11.079588099312499</v>
      </c>
      <c r="J34" s="398"/>
    </row>
    <row r="35" spans="1:10" x14ac:dyDescent="0.2">
      <c r="A35" s="516"/>
      <c r="B35" s="519" t="s">
        <v>227</v>
      </c>
      <c r="C35" s="518">
        <v>765</v>
      </c>
      <c r="D35" s="736">
        <v>-22.018348623853214</v>
      </c>
      <c r="E35" s="180">
        <v>5269</v>
      </c>
      <c r="F35" s="753">
        <v>-5.4209298151139835</v>
      </c>
      <c r="G35" s="746">
        <v>9175</v>
      </c>
      <c r="H35" s="753">
        <v>10.595467695274831</v>
      </c>
      <c r="I35" s="522">
        <v>13.772553964394007</v>
      </c>
      <c r="J35" s="398"/>
    </row>
    <row r="36" spans="1:10" x14ac:dyDescent="0.2">
      <c r="A36" s="519"/>
      <c r="B36" s="519" t="s">
        <v>229</v>
      </c>
      <c r="C36" s="518">
        <v>266</v>
      </c>
      <c r="D36" s="178" t="s">
        <v>147</v>
      </c>
      <c r="E36" s="180">
        <v>631</v>
      </c>
      <c r="F36" s="178" t="s">
        <v>147</v>
      </c>
      <c r="G36" s="180">
        <v>863</v>
      </c>
      <c r="H36" s="753">
        <v>827.95698924731175</v>
      </c>
      <c r="I36" s="660">
        <v>1.2954456753430004</v>
      </c>
      <c r="J36" s="398"/>
    </row>
    <row r="37" spans="1:10" x14ac:dyDescent="0.2">
      <c r="A37" s="678"/>
      <c r="B37" s="678" t="s">
        <v>680</v>
      </c>
      <c r="C37" s="182">
        <v>1901</v>
      </c>
      <c r="D37" s="183">
        <v>-25.480203841630733</v>
      </c>
      <c r="E37" s="182">
        <v>12664</v>
      </c>
      <c r="F37" s="749">
        <v>3.2363250998614168</v>
      </c>
      <c r="G37" s="750">
        <v>21895</v>
      </c>
      <c r="H37" s="749">
        <v>5.5231577425418097</v>
      </c>
      <c r="I37" s="751">
        <v>32.866492539553875</v>
      </c>
      <c r="J37" s="398"/>
    </row>
    <row r="38" spans="1:10" x14ac:dyDescent="0.2">
      <c r="A38" s="190" t="s">
        <v>193</v>
      </c>
      <c r="B38" s="190"/>
      <c r="C38" s="754">
        <v>5945</v>
      </c>
      <c r="D38" s="191">
        <v>-7.800868486352357</v>
      </c>
      <c r="E38" s="754">
        <v>39008</v>
      </c>
      <c r="F38" s="192">
        <v>1.7210806300198185</v>
      </c>
      <c r="G38" s="754">
        <v>66618</v>
      </c>
      <c r="H38" s="192">
        <v>1.0052308392085512</v>
      </c>
      <c r="I38" s="755">
        <v>100</v>
      </c>
      <c r="J38" s="398"/>
    </row>
    <row r="39" spans="1:10" x14ac:dyDescent="0.2">
      <c r="A39" s="194" t="s">
        <v>579</v>
      </c>
      <c r="B39" s="658"/>
      <c r="C39" s="756">
        <v>2908</v>
      </c>
      <c r="D39" s="757">
        <v>-23.973856209150327</v>
      </c>
      <c r="E39" s="756">
        <v>21900</v>
      </c>
      <c r="F39" s="757">
        <v>10.194223608735031</v>
      </c>
      <c r="G39" s="756">
        <v>37514</v>
      </c>
      <c r="H39" s="757">
        <v>8.575728633035224</v>
      </c>
      <c r="I39" s="758">
        <v>56.31210783872227</v>
      </c>
      <c r="J39" s="398"/>
    </row>
    <row r="40" spans="1:10" x14ac:dyDescent="0.2">
      <c r="A40" s="194" t="s">
        <v>580</v>
      </c>
      <c r="B40" s="658"/>
      <c r="C40" s="756">
        <v>3037</v>
      </c>
      <c r="D40" s="757">
        <v>15.783454060236371</v>
      </c>
      <c r="E40" s="756">
        <v>17108</v>
      </c>
      <c r="F40" s="757">
        <v>-7.3941755981379238</v>
      </c>
      <c r="G40" s="756">
        <v>29104</v>
      </c>
      <c r="H40" s="757">
        <v>-7.3239077824480958</v>
      </c>
      <c r="I40" s="758">
        <v>43.68789216127773</v>
      </c>
      <c r="J40" s="398"/>
    </row>
    <row r="41" spans="1:10" x14ac:dyDescent="0.2">
      <c r="A41" s="196" t="s">
        <v>581</v>
      </c>
      <c r="B41" s="659"/>
      <c r="C41" s="759">
        <v>1552</v>
      </c>
      <c r="D41" s="760">
        <v>16.167664670658681</v>
      </c>
      <c r="E41" s="759">
        <v>8319</v>
      </c>
      <c r="F41" s="760">
        <v>-11.697272051799173</v>
      </c>
      <c r="G41" s="759">
        <v>14331</v>
      </c>
      <c r="H41" s="760">
        <v>-6.8023671717500163</v>
      </c>
      <c r="I41" s="761">
        <v>21.512203908853465</v>
      </c>
    </row>
    <row r="42" spans="1:10" x14ac:dyDescent="0.2">
      <c r="A42" s="196" t="s">
        <v>582</v>
      </c>
      <c r="B42" s="659"/>
      <c r="C42" s="759">
        <v>4393</v>
      </c>
      <c r="D42" s="760">
        <v>-14.064945226917057</v>
      </c>
      <c r="E42" s="759">
        <v>30689</v>
      </c>
      <c r="F42" s="760">
        <v>6.091195077263456</v>
      </c>
      <c r="G42" s="759">
        <v>52287</v>
      </c>
      <c r="H42" s="760">
        <v>3.3789394598442013</v>
      </c>
      <c r="I42" s="761">
        <v>78.487796091146535</v>
      </c>
    </row>
    <row r="43" spans="1:10" x14ac:dyDescent="0.2">
      <c r="A43" s="663" t="s">
        <v>583</v>
      </c>
      <c r="B43" s="664"/>
      <c r="C43" s="681">
        <v>233</v>
      </c>
      <c r="D43" s="649">
        <v>28.729281767955801</v>
      </c>
      <c r="E43" s="681">
        <v>400</v>
      </c>
      <c r="F43" s="649">
        <v>-68.454258675078862</v>
      </c>
      <c r="G43" s="762">
        <v>859</v>
      </c>
      <c r="H43" s="763">
        <v>-63.462356444066359</v>
      </c>
      <c r="I43" s="764">
        <v>1.2894412921432648</v>
      </c>
    </row>
    <row r="44" spans="1:10" x14ac:dyDescent="0.2">
      <c r="A44" s="93">
        <v>0</v>
      </c>
      <c r="B44" s="688"/>
      <c r="C44" s="688">
        <v>0</v>
      </c>
      <c r="D44" s="688">
        <v>0</v>
      </c>
      <c r="E44" s="688">
        <v>0</v>
      </c>
      <c r="F44" s="688">
        <v>0</v>
      </c>
      <c r="G44" s="688">
        <v>0</v>
      </c>
      <c r="H44" s="688">
        <v>0</v>
      </c>
      <c r="I44" s="92">
        <v>0</v>
      </c>
    </row>
    <row r="45" spans="1:10" x14ac:dyDescent="0.2">
      <c r="A45" s="513"/>
      <c r="B45" s="688"/>
      <c r="C45" s="688"/>
      <c r="D45" s="688"/>
      <c r="E45" s="688"/>
      <c r="F45" s="688"/>
      <c r="G45" s="688"/>
      <c r="H45" s="688"/>
      <c r="I45" s="688"/>
    </row>
    <row r="46" spans="1:10" s="688" customFormat="1" x14ac:dyDescent="0.2">
      <c r="A46" s="513" t="s">
        <v>589</v>
      </c>
    </row>
    <row r="47" spans="1:10" s="688" customFormat="1" x14ac:dyDescent="0.2"/>
    <row r="48" spans="1:10"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row r="338" s="688" customFormat="1" x14ac:dyDescent="0.2"/>
    <row r="339" s="688" customFormat="1" x14ac:dyDescent="0.2"/>
    <row r="340" s="688" customFormat="1" x14ac:dyDescent="0.2"/>
    <row r="341" s="688" customFormat="1" x14ac:dyDescent="0.2"/>
    <row r="342" s="688" customFormat="1" x14ac:dyDescent="0.2"/>
    <row r="343" s="688" customFormat="1" x14ac:dyDescent="0.2"/>
    <row r="344" s="688" customFormat="1" x14ac:dyDescent="0.2"/>
    <row r="345" s="688" customFormat="1" x14ac:dyDescent="0.2"/>
    <row r="346" s="688" customFormat="1" x14ac:dyDescent="0.2"/>
    <row r="347" s="688" customFormat="1" x14ac:dyDescent="0.2"/>
    <row r="348" s="688" customFormat="1" x14ac:dyDescent="0.2"/>
    <row r="349" s="688" customFormat="1" x14ac:dyDescent="0.2"/>
    <row r="350" s="688" customFormat="1" x14ac:dyDescent="0.2"/>
    <row r="351" s="688" customFormat="1" x14ac:dyDescent="0.2"/>
    <row r="352" s="688" customFormat="1" x14ac:dyDescent="0.2"/>
    <row r="353" s="688" customFormat="1" x14ac:dyDescent="0.2"/>
    <row r="354" s="688" customFormat="1" x14ac:dyDescent="0.2"/>
    <row r="355" s="688" customFormat="1" x14ac:dyDescent="0.2"/>
    <row r="356" s="688" customFormat="1" x14ac:dyDescent="0.2"/>
    <row r="357" s="688" customFormat="1" x14ac:dyDescent="0.2"/>
    <row r="358" s="688" customFormat="1" x14ac:dyDescent="0.2"/>
    <row r="359" s="688" customFormat="1" x14ac:dyDescent="0.2"/>
    <row r="360" s="688" customFormat="1" x14ac:dyDescent="0.2"/>
    <row r="361" s="688" customFormat="1" x14ac:dyDescent="0.2"/>
    <row r="362" s="688" customFormat="1" x14ac:dyDescent="0.2"/>
    <row r="363" s="688" customFormat="1" x14ac:dyDescent="0.2"/>
    <row r="364" s="688" customFormat="1" x14ac:dyDescent="0.2"/>
    <row r="365" s="688" customFormat="1" x14ac:dyDescent="0.2"/>
    <row r="366" s="688" customFormat="1" x14ac:dyDescent="0.2"/>
    <row r="367" s="688" customFormat="1" x14ac:dyDescent="0.2"/>
    <row r="368" s="688" customFormat="1" x14ac:dyDescent="0.2"/>
    <row r="369" s="688" customFormat="1" x14ac:dyDescent="0.2"/>
    <row r="370" s="688" customFormat="1" x14ac:dyDescent="0.2"/>
    <row r="371" s="688" customFormat="1" x14ac:dyDescent="0.2"/>
    <row r="372" s="688" customFormat="1" x14ac:dyDescent="0.2"/>
    <row r="373" s="688" customFormat="1" x14ac:dyDescent="0.2"/>
    <row r="374" s="688" customFormat="1" x14ac:dyDescent="0.2"/>
    <row r="375" s="688" customFormat="1" x14ac:dyDescent="0.2"/>
    <row r="376" s="688" customFormat="1" x14ac:dyDescent="0.2"/>
    <row r="377" s="688" customFormat="1" x14ac:dyDescent="0.2"/>
    <row r="378" s="688" customFormat="1" x14ac:dyDescent="0.2"/>
    <row r="379" s="688" customFormat="1" x14ac:dyDescent="0.2"/>
    <row r="380" s="688" customFormat="1" x14ac:dyDescent="0.2"/>
    <row r="381" s="688" customFormat="1" x14ac:dyDescent="0.2"/>
    <row r="382" s="688" customFormat="1" x14ac:dyDescent="0.2"/>
    <row r="383" s="688" customFormat="1" x14ac:dyDescent="0.2"/>
    <row r="384" s="688" customFormat="1" x14ac:dyDescent="0.2"/>
    <row r="385" s="688" customFormat="1" x14ac:dyDescent="0.2"/>
    <row r="386" s="688" customFormat="1" x14ac:dyDescent="0.2"/>
    <row r="387" s="688" customFormat="1" x14ac:dyDescent="0.2"/>
    <row r="388" s="688" customFormat="1" x14ac:dyDescent="0.2"/>
    <row r="389" s="688" customFormat="1" x14ac:dyDescent="0.2"/>
    <row r="390" s="688" customFormat="1" x14ac:dyDescent="0.2"/>
    <row r="391" s="688" customFormat="1" x14ac:dyDescent="0.2"/>
    <row r="392" s="688" customFormat="1" x14ac:dyDescent="0.2"/>
    <row r="393" s="688" customFormat="1" x14ac:dyDescent="0.2"/>
    <row r="394" s="688" customFormat="1" x14ac:dyDescent="0.2"/>
    <row r="395" s="688" customFormat="1" x14ac:dyDescent="0.2"/>
    <row r="396" s="688" customFormat="1" x14ac:dyDescent="0.2"/>
    <row r="397" s="688" customFormat="1" x14ac:dyDescent="0.2"/>
    <row r="398" s="688" customFormat="1" x14ac:dyDescent="0.2"/>
    <row r="399" s="688" customFormat="1" x14ac:dyDescent="0.2"/>
    <row r="400" s="688" customFormat="1" x14ac:dyDescent="0.2"/>
    <row r="401" s="688" customFormat="1" x14ac:dyDescent="0.2"/>
    <row r="402" s="688" customFormat="1" x14ac:dyDescent="0.2"/>
    <row r="403" s="688" customFormat="1" x14ac:dyDescent="0.2"/>
    <row r="404" s="688" customFormat="1" x14ac:dyDescent="0.2"/>
    <row r="405" s="688" customFormat="1" x14ac:dyDescent="0.2"/>
    <row r="406" s="688" customFormat="1" x14ac:dyDescent="0.2"/>
    <row r="407" s="688" customFormat="1" x14ac:dyDescent="0.2"/>
    <row r="408" s="688" customFormat="1" x14ac:dyDescent="0.2"/>
    <row r="409" s="688" customFormat="1" x14ac:dyDescent="0.2"/>
    <row r="410" s="688" customFormat="1" x14ac:dyDescent="0.2"/>
    <row r="411" s="688" customFormat="1" x14ac:dyDescent="0.2"/>
    <row r="412" s="688" customFormat="1" x14ac:dyDescent="0.2"/>
    <row r="413" s="688" customFormat="1" x14ac:dyDescent="0.2"/>
    <row r="414" s="688" customFormat="1" x14ac:dyDescent="0.2"/>
    <row r="415" s="688" customFormat="1" x14ac:dyDescent="0.2"/>
    <row r="416" s="688" customFormat="1" x14ac:dyDescent="0.2"/>
    <row r="417" s="688" customFormat="1" x14ac:dyDescent="0.2"/>
    <row r="418" s="688" customFormat="1" x14ac:dyDescent="0.2"/>
    <row r="419" s="688" customFormat="1" x14ac:dyDescent="0.2"/>
    <row r="420" s="688" customFormat="1" x14ac:dyDescent="0.2"/>
    <row r="421" s="688" customFormat="1" x14ac:dyDescent="0.2"/>
    <row r="422" s="688" customFormat="1" x14ac:dyDescent="0.2"/>
    <row r="423" s="688" customFormat="1" x14ac:dyDescent="0.2"/>
    <row r="424" s="688" customFormat="1" x14ac:dyDescent="0.2"/>
    <row r="425" s="688" customFormat="1" x14ac:dyDescent="0.2"/>
    <row r="426" s="688" customFormat="1" x14ac:dyDescent="0.2"/>
    <row r="427" s="688" customFormat="1" x14ac:dyDescent="0.2"/>
    <row r="428" s="688" customFormat="1" x14ac:dyDescent="0.2"/>
    <row r="429" s="688" customFormat="1" x14ac:dyDescent="0.2"/>
    <row r="430" s="688" customFormat="1" x14ac:dyDescent="0.2"/>
    <row r="431" s="688" customFormat="1" x14ac:dyDescent="0.2"/>
    <row r="432" s="688" customFormat="1" x14ac:dyDescent="0.2"/>
    <row r="433" s="688" customFormat="1" x14ac:dyDescent="0.2"/>
    <row r="434" s="688" customFormat="1" x14ac:dyDescent="0.2"/>
    <row r="435" s="688" customFormat="1" x14ac:dyDescent="0.2"/>
    <row r="436" s="688" customFormat="1" x14ac:dyDescent="0.2"/>
    <row r="437" s="688" customFormat="1" x14ac:dyDescent="0.2"/>
    <row r="438" s="688" customFormat="1" x14ac:dyDescent="0.2"/>
    <row r="439" s="688" customFormat="1" x14ac:dyDescent="0.2"/>
    <row r="440" s="688" customFormat="1" x14ac:dyDescent="0.2"/>
    <row r="441" s="688" customFormat="1" x14ac:dyDescent="0.2"/>
    <row r="442" s="688" customFormat="1" x14ac:dyDescent="0.2"/>
    <row r="443" s="688" customFormat="1" x14ac:dyDescent="0.2"/>
    <row r="444" s="688" customFormat="1" x14ac:dyDescent="0.2"/>
    <row r="445" s="688" customFormat="1" x14ac:dyDescent="0.2"/>
    <row r="446" s="688" customFormat="1" x14ac:dyDescent="0.2"/>
    <row r="447" s="688" customFormat="1" x14ac:dyDescent="0.2"/>
    <row r="448" s="688" customFormat="1" x14ac:dyDescent="0.2"/>
    <row r="449" s="688" customFormat="1" x14ac:dyDescent="0.2"/>
    <row r="450" s="688" customFormat="1" x14ac:dyDescent="0.2"/>
    <row r="451" s="688" customFormat="1" x14ac:dyDescent="0.2"/>
    <row r="452" s="688" customFormat="1" x14ac:dyDescent="0.2"/>
    <row r="453" s="688" customFormat="1" x14ac:dyDescent="0.2"/>
    <row r="454" s="688" customFormat="1" x14ac:dyDescent="0.2"/>
    <row r="455" s="688" customFormat="1" x14ac:dyDescent="0.2"/>
    <row r="456" s="688" customFormat="1" x14ac:dyDescent="0.2"/>
    <row r="457" s="688" customFormat="1" x14ac:dyDescent="0.2"/>
    <row r="458" s="688" customFormat="1" x14ac:dyDescent="0.2"/>
    <row r="459" s="688" customFormat="1" x14ac:dyDescent="0.2"/>
    <row r="460" s="688" customFormat="1" x14ac:dyDescent="0.2"/>
    <row r="461" s="688" customFormat="1" x14ac:dyDescent="0.2"/>
    <row r="462" s="688" customFormat="1" x14ac:dyDescent="0.2"/>
    <row r="463" s="688" customFormat="1" x14ac:dyDescent="0.2"/>
    <row r="464" s="688" customFormat="1" x14ac:dyDescent="0.2"/>
    <row r="465" s="688" customFormat="1" x14ac:dyDescent="0.2"/>
    <row r="466" s="688" customFormat="1" x14ac:dyDescent="0.2"/>
    <row r="467" s="688" customFormat="1" x14ac:dyDescent="0.2"/>
    <row r="468" s="688" customFormat="1" x14ac:dyDescent="0.2"/>
    <row r="469" s="688" customFormat="1" x14ac:dyDescent="0.2"/>
    <row r="470" s="688" customFormat="1" x14ac:dyDescent="0.2"/>
    <row r="471" s="688" customFormat="1" x14ac:dyDescent="0.2"/>
    <row r="472" s="688" customFormat="1" x14ac:dyDescent="0.2"/>
    <row r="473" s="688" customFormat="1" x14ac:dyDescent="0.2"/>
    <row r="474" s="688" customFormat="1" x14ac:dyDescent="0.2"/>
    <row r="475" s="688" customFormat="1" x14ac:dyDescent="0.2"/>
    <row r="476" s="688" customFormat="1" x14ac:dyDescent="0.2"/>
    <row r="477" s="688" customFormat="1" x14ac:dyDescent="0.2"/>
    <row r="478" s="688" customFormat="1" x14ac:dyDescent="0.2"/>
    <row r="479" s="688" customFormat="1" x14ac:dyDescent="0.2"/>
    <row r="480" s="688" customFormat="1" x14ac:dyDescent="0.2"/>
    <row r="481" s="688" customFormat="1" x14ac:dyDescent="0.2"/>
    <row r="482" s="688" customFormat="1" x14ac:dyDescent="0.2"/>
    <row r="483" s="688" customFormat="1" x14ac:dyDescent="0.2"/>
    <row r="484" s="688" customFormat="1" x14ac:dyDescent="0.2"/>
    <row r="485" s="688" customFormat="1" x14ac:dyDescent="0.2"/>
    <row r="486" s="688" customFormat="1" x14ac:dyDescent="0.2"/>
    <row r="487" s="688" customFormat="1" x14ac:dyDescent="0.2"/>
    <row r="488" s="688" customFormat="1" x14ac:dyDescent="0.2"/>
    <row r="489" s="688" customFormat="1" x14ac:dyDescent="0.2"/>
    <row r="490" s="688" customFormat="1" x14ac:dyDescent="0.2"/>
    <row r="491" s="688" customFormat="1" x14ac:dyDescent="0.2"/>
    <row r="492" s="688" customFormat="1" x14ac:dyDescent="0.2"/>
    <row r="493" s="688" customFormat="1" x14ac:dyDescent="0.2"/>
    <row r="494" s="688" customFormat="1" x14ac:dyDescent="0.2"/>
    <row r="495" s="688" customFormat="1" x14ac:dyDescent="0.2"/>
    <row r="496" s="688" customFormat="1" x14ac:dyDescent="0.2"/>
    <row r="497" s="688" customFormat="1" x14ac:dyDescent="0.2"/>
    <row r="498" s="688" customFormat="1" x14ac:dyDescent="0.2"/>
    <row r="499" s="688" customFormat="1" x14ac:dyDescent="0.2"/>
    <row r="500" s="688" customFormat="1" x14ac:dyDescent="0.2"/>
    <row r="501" s="688" customFormat="1" x14ac:dyDescent="0.2"/>
    <row r="502" s="688" customFormat="1" x14ac:dyDescent="0.2"/>
    <row r="503" s="688" customFormat="1" x14ac:dyDescent="0.2"/>
    <row r="504" s="688" customFormat="1" x14ac:dyDescent="0.2"/>
    <row r="505" s="688" customFormat="1" x14ac:dyDescent="0.2"/>
    <row r="506" s="688" customFormat="1" x14ac:dyDescent="0.2"/>
    <row r="507" s="688" customFormat="1" x14ac:dyDescent="0.2"/>
    <row r="508" s="688" customFormat="1" x14ac:dyDescent="0.2"/>
    <row r="509" s="688" customFormat="1" x14ac:dyDescent="0.2"/>
    <row r="510" s="688" customFormat="1" x14ac:dyDescent="0.2"/>
    <row r="511" s="688" customFormat="1" x14ac:dyDescent="0.2"/>
    <row r="512" s="688" customFormat="1" x14ac:dyDescent="0.2"/>
    <row r="513" s="688" customFormat="1" x14ac:dyDescent="0.2"/>
    <row r="514" s="688" customFormat="1" x14ac:dyDescent="0.2"/>
    <row r="515" s="688" customFormat="1" x14ac:dyDescent="0.2"/>
    <row r="516" s="688" customFormat="1" x14ac:dyDescent="0.2"/>
    <row r="517" s="688" customFormat="1" x14ac:dyDescent="0.2"/>
    <row r="518" s="688" customFormat="1" x14ac:dyDescent="0.2"/>
    <row r="519" s="688" customFormat="1" x14ac:dyDescent="0.2"/>
    <row r="520" s="688" customFormat="1" x14ac:dyDescent="0.2"/>
    <row r="521" s="688" customFormat="1" x14ac:dyDescent="0.2"/>
    <row r="522" s="688" customFormat="1" x14ac:dyDescent="0.2"/>
    <row r="523" s="688" customFormat="1" x14ac:dyDescent="0.2"/>
    <row r="524" s="688" customFormat="1" x14ac:dyDescent="0.2"/>
    <row r="525" s="688" customFormat="1" x14ac:dyDescent="0.2"/>
    <row r="526" s="688" customFormat="1" x14ac:dyDescent="0.2"/>
    <row r="527" s="688" customFormat="1" x14ac:dyDescent="0.2"/>
    <row r="528" s="688" customFormat="1" x14ac:dyDescent="0.2"/>
    <row r="529" s="688" customFormat="1" x14ac:dyDescent="0.2"/>
    <row r="530" s="688" customFormat="1" x14ac:dyDescent="0.2"/>
    <row r="531" s="688" customFormat="1" x14ac:dyDescent="0.2"/>
    <row r="532" s="688" customFormat="1" x14ac:dyDescent="0.2"/>
    <row r="533" s="688" customFormat="1" x14ac:dyDescent="0.2"/>
    <row r="534" s="688" customFormat="1" x14ac:dyDescent="0.2"/>
    <row r="535" s="688" customFormat="1" x14ac:dyDescent="0.2"/>
    <row r="536" s="688" customFormat="1" x14ac:dyDescent="0.2"/>
    <row r="537" s="688" customFormat="1" x14ac:dyDescent="0.2"/>
    <row r="538" s="688" customFormat="1" x14ac:dyDescent="0.2"/>
    <row r="539" s="688" customFormat="1" x14ac:dyDescent="0.2"/>
    <row r="540" s="688" customFormat="1" x14ac:dyDescent="0.2"/>
    <row r="541" s="688" customFormat="1" x14ac:dyDescent="0.2"/>
    <row r="542" s="688" customFormat="1" x14ac:dyDescent="0.2"/>
    <row r="543" s="688" customFormat="1" x14ac:dyDescent="0.2"/>
    <row r="544" s="688" customFormat="1" x14ac:dyDescent="0.2"/>
    <row r="545" s="688" customFormat="1" x14ac:dyDescent="0.2"/>
    <row r="546" s="688" customFormat="1" x14ac:dyDescent="0.2"/>
    <row r="547" s="688" customFormat="1" x14ac:dyDescent="0.2"/>
    <row r="548" s="688" customFormat="1" x14ac:dyDescent="0.2"/>
    <row r="549" s="688" customFormat="1" x14ac:dyDescent="0.2"/>
    <row r="550" s="688" customFormat="1" x14ac:dyDescent="0.2"/>
    <row r="551" s="688" customFormat="1" x14ac:dyDescent="0.2"/>
    <row r="552" s="688" customFormat="1" x14ac:dyDescent="0.2"/>
    <row r="553" s="688" customFormat="1" x14ac:dyDescent="0.2"/>
    <row r="554" s="688" customFormat="1" x14ac:dyDescent="0.2"/>
    <row r="555" s="688" customFormat="1" x14ac:dyDescent="0.2"/>
    <row r="556" s="688" customFormat="1" x14ac:dyDescent="0.2"/>
    <row r="557" s="688" customFormat="1" x14ac:dyDescent="0.2"/>
    <row r="558" s="688" customFormat="1" x14ac:dyDescent="0.2"/>
    <row r="559" s="688" customFormat="1" x14ac:dyDescent="0.2"/>
    <row r="560" s="688" customFormat="1" x14ac:dyDescent="0.2"/>
    <row r="561" s="688" customFormat="1" x14ac:dyDescent="0.2"/>
    <row r="562" s="688" customFormat="1" x14ac:dyDescent="0.2"/>
    <row r="563" s="688" customFormat="1" x14ac:dyDescent="0.2"/>
    <row r="564" s="688" customFormat="1" x14ac:dyDescent="0.2"/>
    <row r="565" s="688" customFormat="1" x14ac:dyDescent="0.2"/>
    <row r="566" s="688" customFormat="1" x14ac:dyDescent="0.2"/>
    <row r="567" s="688" customFormat="1" x14ac:dyDescent="0.2"/>
    <row r="568" s="688" customFormat="1" x14ac:dyDescent="0.2"/>
    <row r="569" s="688" customFormat="1" x14ac:dyDescent="0.2"/>
    <row r="570" s="688" customFormat="1" x14ac:dyDescent="0.2"/>
    <row r="571" s="688" customFormat="1" x14ac:dyDescent="0.2"/>
    <row r="572" s="688" customFormat="1" x14ac:dyDescent="0.2"/>
    <row r="573" s="688" customFormat="1" x14ac:dyDescent="0.2"/>
    <row r="574" s="688" customFormat="1" x14ac:dyDescent="0.2"/>
    <row r="575" s="688" customFormat="1" x14ac:dyDescent="0.2"/>
    <row r="576" s="688" customFormat="1" x14ac:dyDescent="0.2"/>
    <row r="577" s="688" customFormat="1" x14ac:dyDescent="0.2"/>
    <row r="578" s="688" customFormat="1" x14ac:dyDescent="0.2"/>
    <row r="579" s="688" customFormat="1" x14ac:dyDescent="0.2"/>
    <row r="580" s="688" customFormat="1" x14ac:dyDescent="0.2"/>
    <row r="581" s="688" customFormat="1" x14ac:dyDescent="0.2"/>
    <row r="582" s="688" customFormat="1" x14ac:dyDescent="0.2"/>
    <row r="583" s="688" customFormat="1" x14ac:dyDescent="0.2"/>
    <row r="584" s="688" customFormat="1" x14ac:dyDescent="0.2"/>
    <row r="585" s="688" customFormat="1" x14ac:dyDescent="0.2"/>
    <row r="586" s="688" customFormat="1" x14ac:dyDescent="0.2"/>
    <row r="587" s="688" customFormat="1" x14ac:dyDescent="0.2"/>
    <row r="588" s="688" customFormat="1" x14ac:dyDescent="0.2"/>
    <row r="589" s="688" customFormat="1" x14ac:dyDescent="0.2"/>
    <row r="590" s="688" customFormat="1" x14ac:dyDescent="0.2"/>
    <row r="591" s="688" customFormat="1" x14ac:dyDescent="0.2"/>
    <row r="592" s="688" customFormat="1" x14ac:dyDescent="0.2"/>
    <row r="593" s="688" customFormat="1" x14ac:dyDescent="0.2"/>
    <row r="594" s="688" customFormat="1" x14ac:dyDescent="0.2"/>
    <row r="595" s="688" customFormat="1" x14ac:dyDescent="0.2"/>
    <row r="596" s="688" customFormat="1" x14ac:dyDescent="0.2"/>
    <row r="597" s="688" customFormat="1" x14ac:dyDescent="0.2"/>
    <row r="598" s="688" customFormat="1" x14ac:dyDescent="0.2"/>
    <row r="599" s="688" customFormat="1" x14ac:dyDescent="0.2"/>
    <row r="600" s="688" customFormat="1" x14ac:dyDescent="0.2"/>
    <row r="601" s="688" customFormat="1" x14ac:dyDescent="0.2"/>
    <row r="602" s="688" customFormat="1" x14ac:dyDescent="0.2"/>
    <row r="603" s="688" customFormat="1" x14ac:dyDescent="0.2"/>
    <row r="604" s="688" customFormat="1" x14ac:dyDescent="0.2"/>
    <row r="605" s="688" customFormat="1" x14ac:dyDescent="0.2"/>
    <row r="606" s="688" customFormat="1" x14ac:dyDescent="0.2"/>
    <row r="607" s="688" customFormat="1" x14ac:dyDescent="0.2"/>
    <row r="608" s="688" customFormat="1" x14ac:dyDescent="0.2"/>
    <row r="609" s="688" customFormat="1" x14ac:dyDescent="0.2"/>
    <row r="610" s="688" customFormat="1" x14ac:dyDescent="0.2"/>
    <row r="611" s="688" customFormat="1" x14ac:dyDescent="0.2"/>
    <row r="612" s="688" customFormat="1" x14ac:dyDescent="0.2"/>
    <row r="613" s="688" customFormat="1" x14ac:dyDescent="0.2"/>
    <row r="614" s="688" customFormat="1" x14ac:dyDescent="0.2"/>
  </sheetData>
  <mergeCells count="5">
    <mergeCell ref="A3:A4"/>
    <mergeCell ref="C3:D3"/>
    <mergeCell ref="E3:F3"/>
    <mergeCell ref="G3:I3"/>
    <mergeCell ref="B3:B4"/>
  </mergeCells>
  <conditionalFormatting sqref="F18">
    <cfRule type="cellIs" dxfId="2585" priority="20" operator="between">
      <formula>0</formula>
      <formula>0.5</formula>
    </cfRule>
    <cfRule type="cellIs" dxfId="2584" priority="21" operator="between">
      <formula>0</formula>
      <formula>0.49</formula>
    </cfRule>
  </conditionalFormatting>
  <conditionalFormatting sqref="F18">
    <cfRule type="cellIs" dxfId="2583" priority="19" stopIfTrue="1" operator="equal">
      <formula>0</formula>
    </cfRule>
  </conditionalFormatting>
  <conditionalFormatting sqref="F33">
    <cfRule type="cellIs" dxfId="2582" priority="14" operator="between">
      <formula>0</formula>
      <formula>0.5</formula>
    </cfRule>
    <cfRule type="cellIs" dxfId="2581" priority="15" operator="between">
      <formula>0</formula>
      <formula>0.49</formula>
    </cfRule>
  </conditionalFormatting>
  <conditionalFormatting sqref="F33">
    <cfRule type="cellIs" dxfId="2580" priority="13" stopIfTrue="1" operator="equal">
      <formula>0</formula>
    </cfRule>
  </conditionalFormatting>
  <conditionalFormatting sqref="I35">
    <cfRule type="cellIs" dxfId="2579" priority="8" operator="between">
      <formula>0</formula>
      <formula>0.5</formula>
    </cfRule>
    <cfRule type="cellIs" dxfId="2578" priority="9" operator="between">
      <formula>0</formula>
      <formula>0.49</formula>
    </cfRule>
  </conditionalFormatting>
  <conditionalFormatting sqref="F34">
    <cfRule type="cellIs" dxfId="2577" priority="5" operator="between">
      <formula>0</formula>
      <formula>0.5</formula>
    </cfRule>
    <cfRule type="cellIs" dxfId="2576" priority="6" operator="between">
      <formula>0</formula>
      <formula>0.49</formula>
    </cfRule>
  </conditionalFormatting>
  <conditionalFormatting sqref="F34">
    <cfRule type="cellIs" dxfId="2575" priority="4" stopIfTrue="1" operator="equal">
      <formula>0</formula>
    </cfRule>
  </conditionalFormatting>
  <conditionalFormatting sqref="I36">
    <cfRule type="cellIs" dxfId="2574" priority="2" operator="between">
      <formula>0</formula>
      <formula>0.5</formula>
    </cfRule>
    <cfRule type="cellIs" dxfId="2573"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232</v>
      </c>
      <c r="B1" s="1"/>
      <c r="C1" s="1"/>
      <c r="D1" s="1"/>
      <c r="E1" s="1"/>
      <c r="F1" s="1"/>
      <c r="G1" s="1"/>
      <c r="H1" s="1"/>
    </row>
    <row r="2" spans="1:8" x14ac:dyDescent="0.2">
      <c r="A2" s="1"/>
      <c r="B2" s="1"/>
      <c r="C2" s="1"/>
      <c r="D2" s="1"/>
      <c r="E2" s="1"/>
      <c r="F2" s="1"/>
      <c r="G2" s="61" t="s">
        <v>233</v>
      </c>
      <c r="H2" s="1"/>
    </row>
    <row r="3" spans="1:8" x14ac:dyDescent="0.2">
      <c r="A3" s="78"/>
      <c r="B3" s="898">
        <f>INDICE!A3</f>
        <v>43282</v>
      </c>
      <c r="C3" s="899"/>
      <c r="D3" s="899" t="s">
        <v>117</v>
      </c>
      <c r="E3" s="899"/>
      <c r="F3" s="899" t="s">
        <v>118</v>
      </c>
      <c r="G3" s="899"/>
      <c r="H3" s="1"/>
    </row>
    <row r="4" spans="1:8" x14ac:dyDescent="0.2">
      <c r="A4" s="80"/>
      <c r="B4" s="867" t="s">
        <v>56</v>
      </c>
      <c r="C4" s="867" t="s">
        <v>486</v>
      </c>
      <c r="D4" s="867" t="s">
        <v>56</v>
      </c>
      <c r="E4" s="867" t="s">
        <v>486</v>
      </c>
      <c r="F4" s="867" t="s">
        <v>56</v>
      </c>
      <c r="G4" s="868" t="s">
        <v>486</v>
      </c>
      <c r="H4" s="1"/>
    </row>
    <row r="5" spans="1:8" x14ac:dyDescent="0.2">
      <c r="A5" s="202" t="s">
        <v>8</v>
      </c>
      <c r="B5" s="523">
        <v>61.420775280011348</v>
      </c>
      <c r="C5" s="661">
        <v>52.125997129779492</v>
      </c>
      <c r="D5" s="523">
        <v>56.842586637290012</v>
      </c>
      <c r="E5" s="661">
        <v>26.518778738594328</v>
      </c>
      <c r="F5" s="523">
        <v>52.766069163886158</v>
      </c>
      <c r="G5" s="661">
        <v>22.501048484464658</v>
      </c>
      <c r="H5" s="1"/>
    </row>
    <row r="6" spans="1:8" x14ac:dyDescent="0.2">
      <c r="A6" s="1"/>
      <c r="B6" s="1"/>
      <c r="C6" s="1"/>
      <c r="D6" s="1"/>
      <c r="E6" s="1"/>
      <c r="F6" s="1"/>
      <c r="G6" s="92" t="s">
        <v>230</v>
      </c>
      <c r="H6" s="1"/>
    </row>
    <row r="7" spans="1:8" x14ac:dyDescent="0.2">
      <c r="A7" s="93" t="s">
        <v>130</v>
      </c>
      <c r="B7" s="1"/>
      <c r="C7" s="1"/>
      <c r="D7" s="1"/>
      <c r="E7" s="1"/>
      <c r="F7" s="1"/>
      <c r="G7" s="1"/>
      <c r="H7" s="1"/>
    </row>
    <row r="21" spans="7:7" x14ac:dyDescent="0.2">
      <c r="G21" t="s">
        <v>566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03" t="s">
        <v>490</v>
      </c>
      <c r="B1" s="203"/>
      <c r="C1" s="204"/>
      <c r="D1" s="204"/>
      <c r="E1" s="204"/>
      <c r="F1" s="204"/>
      <c r="G1" s="204"/>
      <c r="H1" s="205"/>
    </row>
    <row r="2" spans="1:8" x14ac:dyDescent="0.2">
      <c r="A2" s="206"/>
      <c r="B2" s="206"/>
      <c r="C2" s="207"/>
      <c r="D2" s="207"/>
      <c r="E2" s="207"/>
      <c r="F2" s="207"/>
      <c r="G2" s="207"/>
      <c r="H2" s="208" t="s">
        <v>156</v>
      </c>
    </row>
    <row r="3" spans="1:8" ht="14.1" customHeight="1" x14ac:dyDescent="0.2">
      <c r="A3" s="209"/>
      <c r="B3" s="898">
        <f>INDICE!A3</f>
        <v>43282</v>
      </c>
      <c r="C3" s="899"/>
      <c r="D3" s="899" t="s">
        <v>117</v>
      </c>
      <c r="E3" s="899"/>
      <c r="F3" s="899" t="s">
        <v>118</v>
      </c>
      <c r="G3" s="899"/>
      <c r="H3" s="899"/>
    </row>
    <row r="4" spans="1:8" x14ac:dyDescent="0.2">
      <c r="A4" s="210"/>
      <c r="B4" s="71" t="s">
        <v>47</v>
      </c>
      <c r="C4" s="71" t="s">
        <v>486</v>
      </c>
      <c r="D4" s="71" t="s">
        <v>47</v>
      </c>
      <c r="E4" s="71" t="s">
        <v>486</v>
      </c>
      <c r="F4" s="71" t="s">
        <v>47</v>
      </c>
      <c r="G4" s="72" t="s">
        <v>486</v>
      </c>
      <c r="H4" s="72" t="s">
        <v>107</v>
      </c>
    </row>
    <row r="5" spans="1:8" x14ac:dyDescent="0.2">
      <c r="A5" s="210" t="s">
        <v>234</v>
      </c>
      <c r="B5" s="211"/>
      <c r="C5" s="211"/>
      <c r="D5" s="211"/>
      <c r="E5" s="211"/>
      <c r="F5" s="211"/>
      <c r="G5" s="212"/>
      <c r="H5" s="213"/>
    </row>
    <row r="6" spans="1:8" x14ac:dyDescent="0.2">
      <c r="A6" s="214" t="s">
        <v>442</v>
      </c>
      <c r="B6" s="630">
        <v>115</v>
      </c>
      <c r="C6" s="525">
        <v>-21.232876712328768</v>
      </c>
      <c r="D6" s="326">
        <v>764</v>
      </c>
      <c r="E6" s="525">
        <v>-22.983870967741936</v>
      </c>
      <c r="F6" s="326">
        <v>1068</v>
      </c>
      <c r="G6" s="525">
        <v>-37.360703812316714</v>
      </c>
      <c r="H6" s="525">
        <v>5.2450643355269619</v>
      </c>
    </row>
    <row r="7" spans="1:8" x14ac:dyDescent="0.2">
      <c r="A7" s="214" t="s">
        <v>48</v>
      </c>
      <c r="B7" s="630">
        <v>2</v>
      </c>
      <c r="C7" s="525">
        <v>-93.75</v>
      </c>
      <c r="D7" s="630">
        <v>92</v>
      </c>
      <c r="E7" s="525">
        <v>-66.906474820143885</v>
      </c>
      <c r="F7" s="326">
        <v>251</v>
      </c>
      <c r="G7" s="525">
        <v>-26.392961876832842</v>
      </c>
      <c r="H7" s="525">
        <v>1.2326883410274041</v>
      </c>
    </row>
    <row r="8" spans="1:8" x14ac:dyDescent="0.2">
      <c r="A8" s="214" t="s">
        <v>49</v>
      </c>
      <c r="B8" s="630">
        <v>177</v>
      </c>
      <c r="C8" s="525">
        <v>-40</v>
      </c>
      <c r="D8" s="326">
        <v>859</v>
      </c>
      <c r="E8" s="525">
        <v>-39.121190644932675</v>
      </c>
      <c r="F8" s="326">
        <v>1688</v>
      </c>
      <c r="G8" s="525">
        <v>-26.384648931530748</v>
      </c>
      <c r="H8" s="525">
        <v>8.2899518711325015</v>
      </c>
    </row>
    <row r="9" spans="1:8" x14ac:dyDescent="0.2">
      <c r="A9" s="214" t="s">
        <v>126</v>
      </c>
      <c r="B9" s="630">
        <v>589</v>
      </c>
      <c r="C9" s="525">
        <v>9.4795539033457246</v>
      </c>
      <c r="D9" s="326">
        <v>4021</v>
      </c>
      <c r="E9" s="525">
        <v>13.012928611579538</v>
      </c>
      <c r="F9" s="326">
        <v>6512</v>
      </c>
      <c r="G9" s="525">
        <v>16.807174887892376</v>
      </c>
      <c r="H9" s="525">
        <v>31.981141341714959</v>
      </c>
    </row>
    <row r="10" spans="1:8" x14ac:dyDescent="0.2">
      <c r="A10" s="214" t="s">
        <v>127</v>
      </c>
      <c r="B10" s="630">
        <v>494</v>
      </c>
      <c r="C10" s="525">
        <v>-13.636363636363635</v>
      </c>
      <c r="D10" s="326">
        <v>4041</v>
      </c>
      <c r="E10" s="525">
        <v>1.3798294029101856</v>
      </c>
      <c r="F10" s="326">
        <v>7075</v>
      </c>
      <c r="G10" s="525">
        <v>4.0747278611356279</v>
      </c>
      <c r="H10" s="525">
        <v>34.746095668401928</v>
      </c>
    </row>
    <row r="11" spans="1:8" x14ac:dyDescent="0.2">
      <c r="A11" s="214" t="s">
        <v>235</v>
      </c>
      <c r="B11" s="630">
        <v>321</v>
      </c>
      <c r="C11" s="525">
        <v>-6.9565217391304346</v>
      </c>
      <c r="D11" s="326">
        <v>2125</v>
      </c>
      <c r="E11" s="525">
        <v>-5.9734513274336285</v>
      </c>
      <c r="F11" s="326">
        <v>3768</v>
      </c>
      <c r="G11" s="525">
        <v>5.9021922428330518</v>
      </c>
      <c r="H11" s="525">
        <v>18.505058442196248</v>
      </c>
    </row>
    <row r="12" spans="1:8" x14ac:dyDescent="0.2">
      <c r="A12" s="217" t="s">
        <v>236</v>
      </c>
      <c r="B12" s="631">
        <v>1698</v>
      </c>
      <c r="C12" s="219">
        <v>-11.929460580912863</v>
      </c>
      <c r="D12" s="218">
        <v>11902</v>
      </c>
      <c r="E12" s="219">
        <v>-4.6696035242290748</v>
      </c>
      <c r="F12" s="218">
        <v>20362</v>
      </c>
      <c r="G12" s="219">
        <v>0.4538727183029107</v>
      </c>
      <c r="H12" s="219">
        <v>100</v>
      </c>
    </row>
    <row r="13" spans="1:8" x14ac:dyDescent="0.2">
      <c r="A13" s="181" t="s">
        <v>237</v>
      </c>
      <c r="B13" s="632"/>
      <c r="C13" s="221"/>
      <c r="D13" s="220"/>
      <c r="E13" s="221"/>
      <c r="F13" s="220"/>
      <c r="G13" s="221"/>
      <c r="H13" s="221"/>
    </row>
    <row r="14" spans="1:8" x14ac:dyDescent="0.2">
      <c r="A14" s="214" t="s">
        <v>442</v>
      </c>
      <c r="B14" s="630">
        <v>38</v>
      </c>
      <c r="C14" s="651">
        <v>-13.636363636363635</v>
      </c>
      <c r="D14" s="326">
        <v>273</v>
      </c>
      <c r="E14" s="525">
        <v>-14.6875</v>
      </c>
      <c r="F14" s="326">
        <v>516</v>
      </c>
      <c r="G14" s="525">
        <v>-3.3707865168539324</v>
      </c>
      <c r="H14" s="525">
        <v>2.0465632808471823</v>
      </c>
    </row>
    <row r="15" spans="1:8" x14ac:dyDescent="0.2">
      <c r="A15" s="214" t="s">
        <v>48</v>
      </c>
      <c r="B15" s="630">
        <v>292</v>
      </c>
      <c r="C15" s="525">
        <v>-15.11627906976744</v>
      </c>
      <c r="D15" s="326">
        <v>2521</v>
      </c>
      <c r="E15" s="525">
        <v>-6.1080074487895715</v>
      </c>
      <c r="F15" s="326">
        <v>4476</v>
      </c>
      <c r="G15" s="525">
        <v>2.9202115428834214</v>
      </c>
      <c r="H15" s="525">
        <v>17.752746598976717</v>
      </c>
    </row>
    <row r="16" spans="1:8" x14ac:dyDescent="0.2">
      <c r="A16" s="214" t="s">
        <v>49</v>
      </c>
      <c r="B16" s="630">
        <v>21</v>
      </c>
      <c r="C16" s="651">
        <v>-48.780487804878049</v>
      </c>
      <c r="D16" s="326">
        <v>304</v>
      </c>
      <c r="E16" s="525">
        <v>40.092165898617509</v>
      </c>
      <c r="F16" s="326">
        <v>665</v>
      </c>
      <c r="G16" s="525">
        <v>74.540682414698168</v>
      </c>
      <c r="H16" s="525">
        <v>2.6375282592313489</v>
      </c>
    </row>
    <row r="17" spans="1:8" x14ac:dyDescent="0.2">
      <c r="A17" s="214" t="s">
        <v>126</v>
      </c>
      <c r="B17" s="630">
        <v>487</v>
      </c>
      <c r="C17" s="525">
        <v>-29.317851959361391</v>
      </c>
      <c r="D17" s="326">
        <v>4043</v>
      </c>
      <c r="E17" s="525">
        <v>-7.8833447254499882</v>
      </c>
      <c r="F17" s="326">
        <v>7785</v>
      </c>
      <c r="G17" s="525">
        <v>1.0514018691588785</v>
      </c>
      <c r="H17" s="525">
        <v>30.876928568595563</v>
      </c>
    </row>
    <row r="18" spans="1:8" x14ac:dyDescent="0.2">
      <c r="A18" s="214" t="s">
        <v>127</v>
      </c>
      <c r="B18" s="630">
        <v>263</v>
      </c>
      <c r="C18" s="525">
        <v>-15.974440894568689</v>
      </c>
      <c r="D18" s="326">
        <v>2144</v>
      </c>
      <c r="E18" s="525">
        <v>8.0100755667506292</v>
      </c>
      <c r="F18" s="326">
        <v>3801</v>
      </c>
      <c r="G18" s="525">
        <v>0.39619651347068147</v>
      </c>
      <c r="H18" s="525">
        <v>15.075556260659184</v>
      </c>
    </row>
    <row r="19" spans="1:8" x14ac:dyDescent="0.2">
      <c r="A19" s="214" t="s">
        <v>235</v>
      </c>
      <c r="B19" s="630">
        <v>724</v>
      </c>
      <c r="C19" s="525">
        <v>8.7087087087087074</v>
      </c>
      <c r="D19" s="326">
        <v>4690</v>
      </c>
      <c r="E19" s="525">
        <v>5.3695798696922035</v>
      </c>
      <c r="F19" s="326">
        <v>7970</v>
      </c>
      <c r="G19" s="525">
        <v>0.68216270843860538</v>
      </c>
      <c r="H19" s="525">
        <v>31.610677031689999</v>
      </c>
    </row>
    <row r="20" spans="1:8" x14ac:dyDescent="0.2">
      <c r="A20" s="222" t="s">
        <v>238</v>
      </c>
      <c r="B20" s="633">
        <v>1825</v>
      </c>
      <c r="C20" s="224">
        <v>-12.970910824988078</v>
      </c>
      <c r="D20" s="223">
        <v>13975</v>
      </c>
      <c r="E20" s="224">
        <v>-0.51256496048978428</v>
      </c>
      <c r="F20" s="223">
        <v>25213</v>
      </c>
      <c r="G20" s="224">
        <v>2.2010539116335632</v>
      </c>
      <c r="H20" s="224">
        <v>100</v>
      </c>
    </row>
    <row r="21" spans="1:8" x14ac:dyDescent="0.2">
      <c r="A21" s="181" t="s">
        <v>491</v>
      </c>
      <c r="B21" s="634"/>
      <c r="C21" s="527"/>
      <c r="D21" s="526"/>
      <c r="E21" s="527"/>
      <c r="F21" s="526"/>
      <c r="G21" s="527"/>
      <c r="H21" s="527"/>
    </row>
    <row r="22" spans="1:8" x14ac:dyDescent="0.2">
      <c r="A22" s="214" t="s">
        <v>442</v>
      </c>
      <c r="B22" s="630">
        <v>-77</v>
      </c>
      <c r="C22" s="525">
        <v>-24.509803921568626</v>
      </c>
      <c r="D22" s="326">
        <v>-491</v>
      </c>
      <c r="E22" s="525">
        <v>-26.934523809523807</v>
      </c>
      <c r="F22" s="326">
        <v>-552</v>
      </c>
      <c r="G22" s="525">
        <v>-52.860802732707093</v>
      </c>
      <c r="H22" s="528" t="s">
        <v>492</v>
      </c>
    </row>
    <row r="23" spans="1:8" x14ac:dyDescent="0.2">
      <c r="A23" s="214" t="s">
        <v>48</v>
      </c>
      <c r="B23" s="630">
        <v>290</v>
      </c>
      <c r="C23" s="525">
        <v>-7.0512820512820511</v>
      </c>
      <c r="D23" s="326">
        <v>2429</v>
      </c>
      <c r="E23" s="525">
        <v>0.91400083090984641</v>
      </c>
      <c r="F23" s="326">
        <v>4225</v>
      </c>
      <c r="G23" s="525">
        <v>5.4141716566866265</v>
      </c>
      <c r="H23" s="528" t="s">
        <v>492</v>
      </c>
    </row>
    <row r="24" spans="1:8" x14ac:dyDescent="0.2">
      <c r="A24" s="214" t="s">
        <v>49</v>
      </c>
      <c r="B24" s="630">
        <v>-156</v>
      </c>
      <c r="C24" s="525">
        <v>-38.582677165354326</v>
      </c>
      <c r="D24" s="326">
        <v>-555</v>
      </c>
      <c r="E24" s="525">
        <v>-53.517587939698494</v>
      </c>
      <c r="F24" s="326">
        <v>-1023</v>
      </c>
      <c r="G24" s="525">
        <v>-46.495815899581586</v>
      </c>
      <c r="H24" s="528" t="s">
        <v>492</v>
      </c>
    </row>
    <row r="25" spans="1:8" x14ac:dyDescent="0.2">
      <c r="A25" s="214" t="s">
        <v>126</v>
      </c>
      <c r="B25" s="630">
        <v>-102</v>
      </c>
      <c r="C25" s="525">
        <v>-167.54966887417217</v>
      </c>
      <c r="D25" s="326">
        <v>22</v>
      </c>
      <c r="E25" s="525">
        <v>-97.352587244283995</v>
      </c>
      <c r="F25" s="326">
        <v>1273</v>
      </c>
      <c r="G25" s="525">
        <v>-40.206669798027242</v>
      </c>
      <c r="H25" s="528" t="s">
        <v>492</v>
      </c>
    </row>
    <row r="26" spans="1:8" x14ac:dyDescent="0.2">
      <c r="A26" s="214" t="s">
        <v>127</v>
      </c>
      <c r="B26" s="630">
        <v>-231</v>
      </c>
      <c r="C26" s="525">
        <v>-10.810810810810811</v>
      </c>
      <c r="D26" s="326">
        <v>-1897</v>
      </c>
      <c r="E26" s="525">
        <v>-5.1974012993503242</v>
      </c>
      <c r="F26" s="326">
        <v>-3274</v>
      </c>
      <c r="G26" s="525">
        <v>8.6985391766268272</v>
      </c>
      <c r="H26" s="528" t="s">
        <v>492</v>
      </c>
    </row>
    <row r="27" spans="1:8" x14ac:dyDescent="0.2">
      <c r="A27" s="214" t="s">
        <v>235</v>
      </c>
      <c r="B27" s="630">
        <v>403</v>
      </c>
      <c r="C27" s="525">
        <v>25.545171339563861</v>
      </c>
      <c r="D27" s="326">
        <v>2565</v>
      </c>
      <c r="E27" s="525">
        <v>17.069831127339114</v>
      </c>
      <c r="F27" s="326">
        <v>4202</v>
      </c>
      <c r="G27" s="525">
        <v>-3.5796236805874253</v>
      </c>
      <c r="H27" s="528" t="s">
        <v>492</v>
      </c>
    </row>
    <row r="28" spans="1:8" x14ac:dyDescent="0.2">
      <c r="A28" s="222" t="s">
        <v>239</v>
      </c>
      <c r="B28" s="633">
        <v>127</v>
      </c>
      <c r="C28" s="224">
        <v>-24.852071005917161</v>
      </c>
      <c r="D28" s="223">
        <v>2073</v>
      </c>
      <c r="E28" s="224">
        <v>32.714468629961587</v>
      </c>
      <c r="F28" s="223">
        <v>4851</v>
      </c>
      <c r="G28" s="224">
        <v>10.25</v>
      </c>
      <c r="H28" s="524" t="s">
        <v>492</v>
      </c>
    </row>
    <row r="29" spans="1:8" x14ac:dyDescent="0.2">
      <c r="A29" s="93" t="s">
        <v>130</v>
      </c>
      <c r="B29" s="215"/>
      <c r="C29" s="215"/>
      <c r="D29" s="215"/>
      <c r="E29" s="215"/>
      <c r="F29" s="215"/>
      <c r="G29" s="215"/>
      <c r="H29" s="225" t="s">
        <v>230</v>
      </c>
    </row>
    <row r="30" spans="1:8" x14ac:dyDescent="0.2">
      <c r="A30" s="160" t="s">
        <v>589</v>
      </c>
      <c r="B30" s="215"/>
      <c r="C30" s="215"/>
      <c r="D30" s="215"/>
      <c r="E30" s="215"/>
      <c r="F30" s="215"/>
      <c r="G30" s="216"/>
      <c r="H30" s="216"/>
    </row>
    <row r="31" spans="1:8" x14ac:dyDescent="0.2">
      <c r="A31" s="160" t="s">
        <v>493</v>
      </c>
      <c r="B31" s="215"/>
      <c r="C31" s="215"/>
      <c r="D31" s="215"/>
      <c r="E31" s="215"/>
      <c r="F31" s="215"/>
      <c r="G31" s="216"/>
      <c r="H31" s="216"/>
    </row>
    <row r="33" spans="6:6" x14ac:dyDescent="0.2">
      <c r="F33" s="689"/>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J54"/>
  <sheetViews>
    <sheetView topLeftCell="A13" workbookViewId="0">
      <selection activeCell="C49" sqref="C49:C50"/>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494</v>
      </c>
      <c r="B1" s="203"/>
      <c r="C1" s="1"/>
      <c r="D1" s="1"/>
      <c r="E1" s="1"/>
      <c r="F1" s="1"/>
      <c r="G1" s="1"/>
      <c r="H1" s="1"/>
    </row>
    <row r="2" spans="1:8" x14ac:dyDescent="0.2">
      <c r="A2" s="510"/>
      <c r="B2" s="510"/>
      <c r="C2" s="510"/>
      <c r="D2" s="510"/>
      <c r="E2" s="510"/>
      <c r="F2" s="1"/>
      <c r="G2" s="1"/>
      <c r="H2" s="512" t="s">
        <v>156</v>
      </c>
    </row>
    <row r="3" spans="1:8" ht="14.45" customHeight="1" x14ac:dyDescent="0.2">
      <c r="A3" s="918" t="s">
        <v>488</v>
      </c>
      <c r="B3" s="916" t="s">
        <v>489</v>
      </c>
      <c r="C3" s="901">
        <f>INDICE!A3</f>
        <v>43282</v>
      </c>
      <c r="D3" s="900">
        <v>41671</v>
      </c>
      <c r="E3" s="900">
        <v>41671</v>
      </c>
      <c r="F3" s="899" t="s">
        <v>118</v>
      </c>
      <c r="G3" s="899"/>
      <c r="H3" s="899"/>
    </row>
    <row r="4" spans="1:8" x14ac:dyDescent="0.2">
      <c r="A4" s="919"/>
      <c r="B4" s="917"/>
      <c r="C4" s="96" t="s">
        <v>497</v>
      </c>
      <c r="D4" s="96" t="s">
        <v>498</v>
      </c>
      <c r="E4" s="96" t="s">
        <v>240</v>
      </c>
      <c r="F4" s="96" t="s">
        <v>497</v>
      </c>
      <c r="G4" s="96" t="s">
        <v>498</v>
      </c>
      <c r="H4" s="96" t="s">
        <v>240</v>
      </c>
    </row>
    <row r="5" spans="1:8" x14ac:dyDescent="0.2">
      <c r="A5" s="529"/>
      <c r="B5" s="766" t="s">
        <v>208</v>
      </c>
      <c r="C5" s="177">
        <v>4</v>
      </c>
      <c r="D5" s="177">
        <v>23</v>
      </c>
      <c r="E5" s="227">
        <v>19</v>
      </c>
      <c r="F5" s="179">
        <v>136</v>
      </c>
      <c r="G5" s="177">
        <v>232</v>
      </c>
      <c r="H5" s="226">
        <v>96</v>
      </c>
    </row>
    <row r="6" spans="1:8" x14ac:dyDescent="0.2">
      <c r="A6" s="529"/>
      <c r="B6" s="766" t="s">
        <v>241</v>
      </c>
      <c r="C6" s="177">
        <v>266</v>
      </c>
      <c r="D6" s="177">
        <v>205</v>
      </c>
      <c r="E6" s="227">
        <v>-61</v>
      </c>
      <c r="F6" s="179">
        <v>1818</v>
      </c>
      <c r="G6" s="177">
        <v>2800</v>
      </c>
      <c r="H6" s="227">
        <v>982</v>
      </c>
    </row>
    <row r="7" spans="1:8" x14ac:dyDescent="0.2">
      <c r="A7" s="529"/>
      <c r="B7" s="767" t="s">
        <v>209</v>
      </c>
      <c r="C7" s="180">
        <v>0</v>
      </c>
      <c r="D7" s="180">
        <v>0</v>
      </c>
      <c r="E7" s="228">
        <v>0</v>
      </c>
      <c r="F7" s="180">
        <v>0</v>
      </c>
      <c r="G7" s="180">
        <v>5</v>
      </c>
      <c r="H7" s="227">
        <v>5</v>
      </c>
    </row>
    <row r="8" spans="1:8" x14ac:dyDescent="0.2">
      <c r="A8" s="181" t="s">
        <v>330</v>
      </c>
      <c r="B8" s="182"/>
      <c r="C8" s="182">
        <v>270</v>
      </c>
      <c r="D8" s="182">
        <v>228</v>
      </c>
      <c r="E8" s="229">
        <v>-42</v>
      </c>
      <c r="F8" s="182">
        <v>1954</v>
      </c>
      <c r="G8" s="182">
        <v>3037</v>
      </c>
      <c r="H8" s="229">
        <v>1083</v>
      </c>
    </row>
    <row r="9" spans="1:8" x14ac:dyDescent="0.2">
      <c r="A9" s="529"/>
      <c r="B9" s="767" t="s">
        <v>210</v>
      </c>
      <c r="C9" s="180">
        <v>7</v>
      </c>
      <c r="D9" s="177">
        <v>9</v>
      </c>
      <c r="E9" s="230">
        <v>2</v>
      </c>
      <c r="F9" s="180">
        <v>22</v>
      </c>
      <c r="G9" s="177">
        <v>198</v>
      </c>
      <c r="H9" s="230">
        <v>176</v>
      </c>
    </row>
    <row r="10" spans="1:8" x14ac:dyDescent="0.2">
      <c r="A10" s="529"/>
      <c r="B10" s="766" t="s">
        <v>655</v>
      </c>
      <c r="C10" s="177">
        <v>0</v>
      </c>
      <c r="D10" s="177">
        <v>0</v>
      </c>
      <c r="E10" s="227">
        <v>0</v>
      </c>
      <c r="F10" s="177">
        <v>354</v>
      </c>
      <c r="G10" s="177">
        <v>56</v>
      </c>
      <c r="H10" s="227">
        <v>-298</v>
      </c>
    </row>
    <row r="11" spans="1:8" x14ac:dyDescent="0.2">
      <c r="A11" s="529"/>
      <c r="B11" s="767" t="s">
        <v>242</v>
      </c>
      <c r="C11" s="180">
        <v>0</v>
      </c>
      <c r="D11" s="180">
        <v>35</v>
      </c>
      <c r="E11" s="227">
        <v>35</v>
      </c>
      <c r="F11" s="180">
        <v>28</v>
      </c>
      <c r="G11" s="180">
        <v>984</v>
      </c>
      <c r="H11" s="227">
        <v>956</v>
      </c>
    </row>
    <row r="12" spans="1:8" x14ac:dyDescent="0.2">
      <c r="A12" s="181" t="s">
        <v>495</v>
      </c>
      <c r="B12" s="182"/>
      <c r="C12" s="182">
        <v>7</v>
      </c>
      <c r="D12" s="182">
        <v>44</v>
      </c>
      <c r="E12" s="229">
        <v>37</v>
      </c>
      <c r="F12" s="182">
        <v>404</v>
      </c>
      <c r="G12" s="182">
        <v>1238</v>
      </c>
      <c r="H12" s="229">
        <v>834</v>
      </c>
    </row>
    <row r="13" spans="1:8" x14ac:dyDescent="0.2">
      <c r="A13" s="529"/>
      <c r="B13" s="767" t="s">
        <v>295</v>
      </c>
      <c r="C13" s="180">
        <v>1</v>
      </c>
      <c r="D13" s="177">
        <v>24</v>
      </c>
      <c r="E13" s="230">
        <v>23</v>
      </c>
      <c r="F13" s="180">
        <v>24</v>
      </c>
      <c r="G13" s="177">
        <v>203</v>
      </c>
      <c r="H13" s="230">
        <v>179</v>
      </c>
    </row>
    <row r="14" spans="1:8" x14ac:dyDescent="0.2">
      <c r="A14" s="529"/>
      <c r="B14" s="767" t="s">
        <v>243</v>
      </c>
      <c r="C14" s="180">
        <v>45</v>
      </c>
      <c r="D14" s="180">
        <v>62</v>
      </c>
      <c r="E14" s="227">
        <v>17</v>
      </c>
      <c r="F14" s="180">
        <v>603</v>
      </c>
      <c r="G14" s="180">
        <v>860</v>
      </c>
      <c r="H14" s="227">
        <v>257</v>
      </c>
    </row>
    <row r="15" spans="1:8" x14ac:dyDescent="0.2">
      <c r="A15" s="529"/>
      <c r="B15" s="767" t="s">
        <v>244</v>
      </c>
      <c r="C15" s="180">
        <v>116</v>
      </c>
      <c r="D15" s="177">
        <v>181</v>
      </c>
      <c r="E15" s="227">
        <v>65</v>
      </c>
      <c r="F15" s="180">
        <v>1182</v>
      </c>
      <c r="G15" s="177">
        <v>2433</v>
      </c>
      <c r="H15" s="227">
        <v>1251</v>
      </c>
    </row>
    <row r="16" spans="1:8" x14ac:dyDescent="0.2">
      <c r="A16" s="529"/>
      <c r="B16" s="767" t="s">
        <v>245</v>
      </c>
      <c r="C16" s="180">
        <v>5</v>
      </c>
      <c r="D16" s="177">
        <v>13</v>
      </c>
      <c r="E16" s="227">
        <v>8</v>
      </c>
      <c r="F16" s="180">
        <v>319</v>
      </c>
      <c r="G16" s="177">
        <v>717</v>
      </c>
      <c r="H16" s="227">
        <v>398</v>
      </c>
    </row>
    <row r="17" spans="1:8" x14ac:dyDescent="0.2">
      <c r="A17" s="529"/>
      <c r="B17" s="767" t="s">
        <v>214</v>
      </c>
      <c r="C17" s="180">
        <v>319</v>
      </c>
      <c r="D17" s="177">
        <v>121</v>
      </c>
      <c r="E17" s="227">
        <v>-198</v>
      </c>
      <c r="F17" s="180">
        <v>4194</v>
      </c>
      <c r="G17" s="177">
        <v>2280</v>
      </c>
      <c r="H17" s="227">
        <v>-1914</v>
      </c>
    </row>
    <row r="18" spans="1:8" x14ac:dyDescent="0.2">
      <c r="A18" s="529"/>
      <c r="B18" s="767" t="s">
        <v>309</v>
      </c>
      <c r="C18" s="180">
        <v>0</v>
      </c>
      <c r="D18" s="177">
        <v>43</v>
      </c>
      <c r="E18" s="227">
        <v>43</v>
      </c>
      <c r="F18" s="180">
        <v>81</v>
      </c>
      <c r="G18" s="177">
        <v>444</v>
      </c>
      <c r="H18" s="227">
        <v>363</v>
      </c>
    </row>
    <row r="19" spans="1:8" x14ac:dyDescent="0.2">
      <c r="A19" s="529"/>
      <c r="B19" s="767" t="s">
        <v>620</v>
      </c>
      <c r="C19" s="180">
        <v>35</v>
      </c>
      <c r="D19" s="177">
        <v>111</v>
      </c>
      <c r="E19" s="227">
        <v>76</v>
      </c>
      <c r="F19" s="180">
        <v>702</v>
      </c>
      <c r="G19" s="177">
        <v>1604</v>
      </c>
      <c r="H19" s="227">
        <v>902</v>
      </c>
    </row>
    <row r="20" spans="1:8" x14ac:dyDescent="0.2">
      <c r="A20" s="529"/>
      <c r="B20" s="767" t="s">
        <v>246</v>
      </c>
      <c r="C20" s="180">
        <v>155</v>
      </c>
      <c r="D20" s="177">
        <v>106</v>
      </c>
      <c r="E20" s="227">
        <v>-49</v>
      </c>
      <c r="F20" s="180">
        <v>1867</v>
      </c>
      <c r="G20" s="177">
        <v>1584</v>
      </c>
      <c r="H20" s="227">
        <v>-283</v>
      </c>
    </row>
    <row r="21" spans="1:8" x14ac:dyDescent="0.2">
      <c r="A21" s="529"/>
      <c r="B21" s="767" t="s">
        <v>216</v>
      </c>
      <c r="C21" s="180">
        <v>36</v>
      </c>
      <c r="D21" s="177">
        <v>22</v>
      </c>
      <c r="E21" s="227">
        <v>-14</v>
      </c>
      <c r="F21" s="180">
        <v>347</v>
      </c>
      <c r="G21" s="177">
        <v>504</v>
      </c>
      <c r="H21" s="227">
        <v>157</v>
      </c>
    </row>
    <row r="22" spans="1:8" x14ac:dyDescent="0.2">
      <c r="A22" s="529"/>
      <c r="B22" s="767" t="s">
        <v>217</v>
      </c>
      <c r="C22" s="180">
        <v>30</v>
      </c>
      <c r="D22" s="177">
        <v>0</v>
      </c>
      <c r="E22" s="227">
        <v>-30</v>
      </c>
      <c r="F22" s="180">
        <v>1033</v>
      </c>
      <c r="G22" s="177">
        <v>1</v>
      </c>
      <c r="H22" s="227">
        <v>-1032</v>
      </c>
    </row>
    <row r="23" spans="1:8" x14ac:dyDescent="0.2">
      <c r="A23" s="529"/>
      <c r="B23" s="767" t="s">
        <v>247</v>
      </c>
      <c r="C23" s="180">
        <v>52</v>
      </c>
      <c r="D23" s="177">
        <v>4</v>
      </c>
      <c r="E23" s="227">
        <v>-48</v>
      </c>
      <c r="F23" s="180">
        <v>851</v>
      </c>
      <c r="G23" s="177">
        <v>69</v>
      </c>
      <c r="H23" s="227">
        <v>-782</v>
      </c>
    </row>
    <row r="24" spans="1:8" x14ac:dyDescent="0.2">
      <c r="A24" s="529"/>
      <c r="B24" s="767" t="s">
        <v>248</v>
      </c>
      <c r="C24" s="180">
        <v>0</v>
      </c>
      <c r="D24" s="177">
        <v>41</v>
      </c>
      <c r="E24" s="227">
        <v>41</v>
      </c>
      <c r="F24" s="180">
        <v>151</v>
      </c>
      <c r="G24" s="177">
        <v>721</v>
      </c>
      <c r="H24" s="227">
        <v>570</v>
      </c>
    </row>
    <row r="25" spans="1:8" x14ac:dyDescent="0.2">
      <c r="A25" s="529"/>
      <c r="B25" s="767" t="s">
        <v>249</v>
      </c>
      <c r="C25" s="180">
        <v>101</v>
      </c>
      <c r="D25" s="177">
        <v>308</v>
      </c>
      <c r="E25" s="227">
        <v>207</v>
      </c>
      <c r="F25" s="180">
        <v>1527</v>
      </c>
      <c r="G25" s="177">
        <v>3264</v>
      </c>
      <c r="H25" s="227">
        <v>1737</v>
      </c>
    </row>
    <row r="26" spans="1:8" x14ac:dyDescent="0.2">
      <c r="A26" s="181" t="s">
        <v>479</v>
      </c>
      <c r="B26" s="182"/>
      <c r="C26" s="182">
        <v>895</v>
      </c>
      <c r="D26" s="182">
        <v>1036</v>
      </c>
      <c r="E26" s="229">
        <v>141</v>
      </c>
      <c r="F26" s="182">
        <v>12881</v>
      </c>
      <c r="G26" s="182">
        <v>14684</v>
      </c>
      <c r="H26" s="229">
        <v>1803</v>
      </c>
    </row>
    <row r="27" spans="1:8" x14ac:dyDescent="0.2">
      <c r="A27" s="529"/>
      <c r="B27" s="767" t="s">
        <v>218</v>
      </c>
      <c r="C27" s="180">
        <v>219</v>
      </c>
      <c r="D27" s="177">
        <v>0</v>
      </c>
      <c r="E27" s="227">
        <v>-219</v>
      </c>
      <c r="F27" s="180">
        <v>1861</v>
      </c>
      <c r="G27" s="180">
        <v>36</v>
      </c>
      <c r="H27" s="227">
        <v>-1825</v>
      </c>
    </row>
    <row r="28" spans="1:8" x14ac:dyDescent="0.2">
      <c r="A28" s="530"/>
      <c r="B28" s="767" t="s">
        <v>250</v>
      </c>
      <c r="C28" s="180">
        <v>0</v>
      </c>
      <c r="D28" s="180">
        <v>0</v>
      </c>
      <c r="E28" s="227">
        <v>0</v>
      </c>
      <c r="F28" s="180">
        <v>210</v>
      </c>
      <c r="G28" s="180">
        <v>0</v>
      </c>
      <c r="H28" s="227">
        <v>-210</v>
      </c>
    </row>
    <row r="29" spans="1:8" x14ac:dyDescent="0.2">
      <c r="A29" s="530"/>
      <c r="B29" s="767" t="s">
        <v>251</v>
      </c>
      <c r="C29" s="180">
        <v>0</v>
      </c>
      <c r="D29" s="177">
        <v>2</v>
      </c>
      <c r="E29" s="227">
        <v>2</v>
      </c>
      <c r="F29" s="180">
        <v>63</v>
      </c>
      <c r="G29" s="177">
        <v>54</v>
      </c>
      <c r="H29" s="227">
        <v>-9</v>
      </c>
    </row>
    <row r="30" spans="1:8" x14ac:dyDescent="0.2">
      <c r="A30" s="530"/>
      <c r="B30" s="767" t="s">
        <v>608</v>
      </c>
      <c r="C30" s="180">
        <v>0</v>
      </c>
      <c r="D30" s="177">
        <v>63</v>
      </c>
      <c r="E30" s="227">
        <v>63</v>
      </c>
      <c r="F30" s="180">
        <v>0</v>
      </c>
      <c r="G30" s="177">
        <v>451</v>
      </c>
      <c r="H30" s="227">
        <v>451</v>
      </c>
    </row>
    <row r="31" spans="1:8" x14ac:dyDescent="0.2">
      <c r="A31" s="530"/>
      <c r="B31" s="767" t="s">
        <v>573</v>
      </c>
      <c r="C31" s="180">
        <v>34</v>
      </c>
      <c r="D31" s="180">
        <v>3</v>
      </c>
      <c r="E31" s="230">
        <v>-31</v>
      </c>
      <c r="F31" s="177">
        <v>109</v>
      </c>
      <c r="G31" s="177">
        <v>215</v>
      </c>
      <c r="H31" s="230">
        <v>106</v>
      </c>
    </row>
    <row r="32" spans="1:8" x14ac:dyDescent="0.2">
      <c r="A32" s="181" t="s">
        <v>371</v>
      </c>
      <c r="B32" s="182"/>
      <c r="C32" s="182">
        <v>253</v>
      </c>
      <c r="D32" s="182">
        <v>68</v>
      </c>
      <c r="E32" s="229">
        <v>-185</v>
      </c>
      <c r="F32" s="182">
        <v>2243</v>
      </c>
      <c r="G32" s="182">
        <v>756</v>
      </c>
      <c r="H32" s="229">
        <v>-1487</v>
      </c>
    </row>
    <row r="33" spans="1:10" x14ac:dyDescent="0.2">
      <c r="A33" s="530"/>
      <c r="B33" s="767" t="s">
        <v>221</v>
      </c>
      <c r="C33" s="180">
        <v>112</v>
      </c>
      <c r="D33" s="177">
        <v>85</v>
      </c>
      <c r="E33" s="227">
        <v>-27</v>
      </c>
      <c r="F33" s="180">
        <v>1219</v>
      </c>
      <c r="G33" s="177">
        <v>556</v>
      </c>
      <c r="H33" s="227">
        <v>-663</v>
      </c>
    </row>
    <row r="34" spans="1:10" x14ac:dyDescent="0.2">
      <c r="A34" s="530"/>
      <c r="B34" s="767" t="s">
        <v>226</v>
      </c>
      <c r="C34" s="180">
        <v>0</v>
      </c>
      <c r="D34" s="180">
        <v>0</v>
      </c>
      <c r="E34" s="230">
        <v>0</v>
      </c>
      <c r="F34" s="539">
        <v>440</v>
      </c>
      <c r="G34" s="180">
        <v>4</v>
      </c>
      <c r="H34" s="227">
        <v>-436</v>
      </c>
    </row>
    <row r="35" spans="1:10" x14ac:dyDescent="0.2">
      <c r="A35" s="530"/>
      <c r="B35" s="767" t="s">
        <v>252</v>
      </c>
      <c r="C35" s="180">
        <v>0</v>
      </c>
      <c r="D35" s="180">
        <v>253</v>
      </c>
      <c r="E35" s="227">
        <v>253</v>
      </c>
      <c r="F35" s="180">
        <v>0</v>
      </c>
      <c r="G35" s="180">
        <v>2885</v>
      </c>
      <c r="H35" s="227">
        <v>2885</v>
      </c>
    </row>
    <row r="36" spans="1:10" x14ac:dyDescent="0.2">
      <c r="A36" s="530"/>
      <c r="B36" s="767" t="s">
        <v>228</v>
      </c>
      <c r="C36" s="180">
        <v>0</v>
      </c>
      <c r="D36" s="180">
        <v>83</v>
      </c>
      <c r="E36" s="230">
        <v>83</v>
      </c>
      <c r="F36" s="177">
        <v>84</v>
      </c>
      <c r="G36" s="180">
        <v>680</v>
      </c>
      <c r="H36" s="227">
        <v>596</v>
      </c>
    </row>
    <row r="37" spans="1:10" x14ac:dyDescent="0.2">
      <c r="A37" s="530"/>
      <c r="B37" s="767" t="s">
        <v>229</v>
      </c>
      <c r="C37" s="180">
        <v>0</v>
      </c>
      <c r="D37" s="180">
        <v>20</v>
      </c>
      <c r="E37" s="230">
        <v>20</v>
      </c>
      <c r="F37" s="539">
        <v>121</v>
      </c>
      <c r="G37" s="180">
        <v>1202</v>
      </c>
      <c r="H37" s="227">
        <v>1081</v>
      </c>
    </row>
    <row r="38" spans="1:10" x14ac:dyDescent="0.2">
      <c r="A38" s="679" t="s">
        <v>480</v>
      </c>
      <c r="B38" s="182"/>
      <c r="C38" s="182">
        <v>112</v>
      </c>
      <c r="D38" s="182">
        <v>441</v>
      </c>
      <c r="E38" s="229">
        <v>329</v>
      </c>
      <c r="F38" s="182">
        <v>1864</v>
      </c>
      <c r="G38" s="182">
        <v>5327</v>
      </c>
      <c r="H38" s="229">
        <v>3463</v>
      </c>
    </row>
    <row r="39" spans="1:10" x14ac:dyDescent="0.2">
      <c r="A39" s="530"/>
      <c r="B39" s="767" t="s">
        <v>609</v>
      </c>
      <c r="C39" s="180">
        <v>0</v>
      </c>
      <c r="D39" s="180">
        <v>6</v>
      </c>
      <c r="E39" s="230">
        <v>6</v>
      </c>
      <c r="F39" s="539">
        <v>71</v>
      </c>
      <c r="G39" s="180">
        <v>49</v>
      </c>
      <c r="H39" s="230">
        <v>-22</v>
      </c>
    </row>
    <row r="40" spans="1:10" x14ac:dyDescent="0.2">
      <c r="A40" s="530"/>
      <c r="B40" s="767" t="s">
        <v>253</v>
      </c>
      <c r="C40" s="180">
        <v>110</v>
      </c>
      <c r="D40" s="180">
        <v>2</v>
      </c>
      <c r="E40" s="765">
        <v>-108</v>
      </c>
      <c r="F40" s="539">
        <v>481</v>
      </c>
      <c r="G40" s="180">
        <v>118</v>
      </c>
      <c r="H40" s="227">
        <v>-363</v>
      </c>
    </row>
    <row r="41" spans="1:10" x14ac:dyDescent="0.2">
      <c r="A41" s="530"/>
      <c r="B41" s="767" t="s">
        <v>254</v>
      </c>
      <c r="C41" s="180">
        <v>51</v>
      </c>
      <c r="D41" s="180">
        <v>0</v>
      </c>
      <c r="E41" s="230">
        <v>-51</v>
      </c>
      <c r="F41" s="539">
        <v>242</v>
      </c>
      <c r="G41" s="180">
        <v>0</v>
      </c>
      <c r="H41" s="227">
        <v>-242</v>
      </c>
    </row>
    <row r="42" spans="1:10" x14ac:dyDescent="0.2">
      <c r="A42" s="530"/>
      <c r="B42" s="767" t="s">
        <v>689</v>
      </c>
      <c r="C42" s="180">
        <v>0</v>
      </c>
      <c r="D42" s="180">
        <v>0</v>
      </c>
      <c r="E42" s="230">
        <v>0</v>
      </c>
      <c r="F42" s="539">
        <v>149</v>
      </c>
      <c r="G42" s="180">
        <v>1</v>
      </c>
      <c r="H42" s="230">
        <v>-148</v>
      </c>
    </row>
    <row r="43" spans="1:10" x14ac:dyDescent="0.2">
      <c r="A43" s="530"/>
      <c r="B43" s="767" t="s">
        <v>255</v>
      </c>
      <c r="C43" s="180">
        <v>0</v>
      </c>
      <c r="D43" s="180">
        <v>0</v>
      </c>
      <c r="E43" s="230">
        <v>0</v>
      </c>
      <c r="F43" s="539">
        <v>73</v>
      </c>
      <c r="G43" s="180">
        <v>3</v>
      </c>
      <c r="H43" s="230">
        <v>-70</v>
      </c>
    </row>
    <row r="44" spans="1:10" x14ac:dyDescent="0.2">
      <c r="A44" s="188" t="s">
        <v>496</v>
      </c>
      <c r="B44" s="188"/>
      <c r="C44" s="182">
        <v>161</v>
      </c>
      <c r="D44" s="182">
        <v>8</v>
      </c>
      <c r="E44" s="231">
        <v>-153</v>
      </c>
      <c r="F44" s="188">
        <v>1016</v>
      </c>
      <c r="G44" s="188">
        <v>171</v>
      </c>
      <c r="H44" s="231">
        <v>-845</v>
      </c>
    </row>
    <row r="45" spans="1:10" x14ac:dyDescent="0.2">
      <c r="A45" s="188" t="s">
        <v>556</v>
      </c>
      <c r="B45" s="188"/>
      <c r="C45" s="182">
        <v>0</v>
      </c>
      <c r="D45" s="182">
        <v>0</v>
      </c>
      <c r="E45" s="182">
        <v>0</v>
      </c>
      <c r="F45" s="182">
        <v>0</v>
      </c>
      <c r="G45" s="182">
        <v>0</v>
      </c>
      <c r="H45" s="182">
        <v>0</v>
      </c>
      <c r="J45" s="689"/>
    </row>
    <row r="46" spans="1:10" x14ac:dyDescent="0.2">
      <c r="A46" s="190" t="s">
        <v>116</v>
      </c>
      <c r="B46" s="190"/>
      <c r="C46" s="190">
        <v>1698</v>
      </c>
      <c r="D46" s="232">
        <v>1825</v>
      </c>
      <c r="E46" s="190">
        <v>127</v>
      </c>
      <c r="F46" s="190">
        <v>20362</v>
      </c>
      <c r="G46" s="232">
        <v>25213</v>
      </c>
      <c r="H46" s="190">
        <v>4851</v>
      </c>
    </row>
    <row r="47" spans="1:10" x14ac:dyDescent="0.2">
      <c r="A47" s="313" t="s">
        <v>481</v>
      </c>
      <c r="B47" s="195"/>
      <c r="C47" s="195">
        <v>365</v>
      </c>
      <c r="D47" s="195">
        <v>89</v>
      </c>
      <c r="E47" s="195">
        <v>-276</v>
      </c>
      <c r="F47" s="195">
        <v>3861</v>
      </c>
      <c r="G47" s="195">
        <v>819</v>
      </c>
      <c r="H47" s="195">
        <v>-3042</v>
      </c>
    </row>
    <row r="48" spans="1:10" x14ac:dyDescent="0.2">
      <c r="A48" s="313" t="s">
        <v>482</v>
      </c>
      <c r="B48" s="195"/>
      <c r="C48" s="195">
        <v>1333</v>
      </c>
      <c r="D48" s="195">
        <v>1736</v>
      </c>
      <c r="E48" s="195">
        <v>403</v>
      </c>
      <c r="F48" s="195">
        <v>16501</v>
      </c>
      <c r="G48" s="195">
        <v>24394</v>
      </c>
      <c r="H48" s="195">
        <v>7893</v>
      </c>
    </row>
    <row r="49" spans="1:8" x14ac:dyDescent="0.2">
      <c r="A49" s="667" t="s">
        <v>483</v>
      </c>
      <c r="B49" s="197"/>
      <c r="C49" s="197">
        <v>1049</v>
      </c>
      <c r="D49" s="197">
        <v>942</v>
      </c>
      <c r="E49" s="197">
        <v>-107</v>
      </c>
      <c r="F49" s="197">
        <v>12770</v>
      </c>
      <c r="G49" s="197">
        <v>14451</v>
      </c>
      <c r="H49" s="197">
        <v>1681</v>
      </c>
    </row>
    <row r="50" spans="1:8" x14ac:dyDescent="0.2">
      <c r="A50" s="667" t="s">
        <v>484</v>
      </c>
      <c r="B50" s="197"/>
      <c r="C50" s="197">
        <v>649</v>
      </c>
      <c r="D50" s="197">
        <v>883</v>
      </c>
      <c r="E50" s="197">
        <v>234</v>
      </c>
      <c r="F50" s="197">
        <v>7592</v>
      </c>
      <c r="G50" s="197">
        <v>10762</v>
      </c>
      <c r="H50" s="197">
        <v>3170</v>
      </c>
    </row>
    <row r="51" spans="1:8" x14ac:dyDescent="0.2">
      <c r="A51" s="668" t="s">
        <v>485</v>
      </c>
      <c r="B51" s="665"/>
      <c r="C51" s="665">
        <v>777</v>
      </c>
      <c r="D51" s="648">
        <v>746</v>
      </c>
      <c r="E51" s="666">
        <v>-31</v>
      </c>
      <c r="F51" s="666">
        <v>10605</v>
      </c>
      <c r="G51" s="666">
        <v>11384</v>
      </c>
      <c r="H51" s="666">
        <v>779</v>
      </c>
    </row>
    <row r="52" spans="1:8" ht="15" x14ac:dyDescent="0.25">
      <c r="B52" s="199"/>
      <c r="C52" s="234"/>
      <c r="D52" s="200"/>
      <c r="E52" s="200"/>
      <c r="F52" s="201"/>
      <c r="G52" s="200"/>
      <c r="H52" s="225" t="s">
        <v>230</v>
      </c>
    </row>
    <row r="53" spans="1:8" x14ac:dyDescent="0.2">
      <c r="A53" s="513" t="s">
        <v>231</v>
      </c>
      <c r="B53" s="688"/>
      <c r="C53" s="688"/>
      <c r="D53" s="688"/>
      <c r="E53" s="688"/>
      <c r="F53" s="688"/>
      <c r="G53" s="688"/>
      <c r="H53" s="688"/>
    </row>
    <row r="54" spans="1:8" x14ac:dyDescent="0.2">
      <c r="C54" s="235"/>
      <c r="D54" s="235"/>
      <c r="E54" s="235"/>
      <c r="F54" s="235"/>
      <c r="G54"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20"/>
  <sheetViews>
    <sheetView workbookViewId="0">
      <selection activeCell="A3" sqref="A3"/>
    </sheetView>
  </sheetViews>
  <sheetFormatPr baseColWidth="10" defaultRowHeight="14.25" x14ac:dyDescent="0.2"/>
  <cols>
    <col min="1" max="1" width="30.625" customWidth="1"/>
    <col min="9" max="35" width="11" style="688"/>
  </cols>
  <sheetData>
    <row r="1" spans="1:8" x14ac:dyDescent="0.2">
      <c r="A1" s="58" t="s">
        <v>30</v>
      </c>
      <c r="B1" s="58"/>
      <c r="C1" s="58"/>
      <c r="D1" s="59"/>
      <c r="E1" s="59"/>
      <c r="F1" s="59"/>
      <c r="G1" s="59"/>
      <c r="H1" s="57"/>
    </row>
    <row r="2" spans="1:8" x14ac:dyDescent="0.2">
      <c r="A2" s="60"/>
      <c r="B2" s="60"/>
      <c r="C2" s="60"/>
      <c r="D2" s="73"/>
      <c r="E2" s="73"/>
      <c r="F2" s="73"/>
      <c r="G2" s="130"/>
      <c r="H2" s="61" t="s">
        <v>156</v>
      </c>
    </row>
    <row r="3" spans="1:8" x14ac:dyDescent="0.2">
      <c r="A3" s="62"/>
      <c r="B3" s="898">
        <f>INDICE!A3</f>
        <v>43282</v>
      </c>
      <c r="C3" s="899"/>
      <c r="D3" s="899" t="s">
        <v>117</v>
      </c>
      <c r="E3" s="899"/>
      <c r="F3" s="899" t="s">
        <v>118</v>
      </c>
      <c r="G3" s="899"/>
      <c r="H3" s="899"/>
    </row>
    <row r="4" spans="1:8" x14ac:dyDescent="0.2">
      <c r="A4" s="74"/>
      <c r="B4" s="71" t="s">
        <v>47</v>
      </c>
      <c r="C4" s="71" t="s">
        <v>486</v>
      </c>
      <c r="D4" s="71" t="s">
        <v>47</v>
      </c>
      <c r="E4" s="71" t="s">
        <v>486</v>
      </c>
      <c r="F4" s="71" t="s">
        <v>47</v>
      </c>
      <c r="G4" s="71" t="s">
        <v>486</v>
      </c>
      <c r="H4" s="72" t="s">
        <v>125</v>
      </c>
    </row>
    <row r="5" spans="1:8" x14ac:dyDescent="0.2">
      <c r="A5" s="214" t="s">
        <v>257</v>
      </c>
      <c r="B5" s="730">
        <v>0</v>
      </c>
      <c r="C5" s="844" t="s">
        <v>147</v>
      </c>
      <c r="D5" s="844">
        <v>0</v>
      </c>
      <c r="E5" s="330">
        <v>-100</v>
      </c>
      <c r="F5" s="844">
        <v>0</v>
      </c>
      <c r="G5" s="330">
        <v>-100</v>
      </c>
      <c r="H5" s="730">
        <v>0</v>
      </c>
    </row>
    <row r="6" spans="1:8" x14ac:dyDescent="0.2">
      <c r="A6" s="214" t="s">
        <v>258</v>
      </c>
      <c r="B6" s="462">
        <v>2.08</v>
      </c>
      <c r="C6" s="243">
        <v>-14.19141914191419</v>
      </c>
      <c r="D6" s="242">
        <v>14.226000000000001</v>
      </c>
      <c r="E6" s="243">
        <v>-15.722748815165877</v>
      </c>
      <c r="F6" s="242">
        <v>25.407</v>
      </c>
      <c r="G6" s="243">
        <v>-1.0129738574823703</v>
      </c>
      <c r="H6" s="570">
        <v>23.947405627032378</v>
      </c>
    </row>
    <row r="7" spans="1:8" x14ac:dyDescent="0.2">
      <c r="A7" s="214" t="s">
        <v>259</v>
      </c>
      <c r="B7" s="462">
        <v>2.254</v>
      </c>
      <c r="C7" s="243">
        <v>-39.877300613496928</v>
      </c>
      <c r="D7" s="242">
        <v>16.241</v>
      </c>
      <c r="E7" s="243">
        <v>-11.34341394180905</v>
      </c>
      <c r="F7" s="242">
        <v>33.137999999999998</v>
      </c>
      <c r="G7" s="243">
        <v>13.280689160086146</v>
      </c>
      <c r="H7" s="570">
        <v>31.234271172062773</v>
      </c>
    </row>
    <row r="8" spans="1:8" x14ac:dyDescent="0.2">
      <c r="A8" s="214" t="s">
        <v>260</v>
      </c>
      <c r="B8" s="462">
        <v>2.9119999999999999</v>
      </c>
      <c r="C8" s="243">
        <v>-13.922553946201596</v>
      </c>
      <c r="D8" s="242">
        <v>21.035</v>
      </c>
      <c r="E8" s="243">
        <v>-17.680898524635072</v>
      </c>
      <c r="F8" s="242">
        <v>37.042999999999999</v>
      </c>
      <c r="G8" s="243">
        <v>-22.145859604875998</v>
      </c>
      <c r="H8" s="570">
        <v>34.914934728309532</v>
      </c>
    </row>
    <row r="9" spans="1:8" x14ac:dyDescent="0.2">
      <c r="A9" s="214" t="s">
        <v>261</v>
      </c>
      <c r="B9" s="834">
        <v>0</v>
      </c>
      <c r="C9" s="243">
        <v>-100</v>
      </c>
      <c r="D9" s="242">
        <v>3.399</v>
      </c>
      <c r="E9" s="243">
        <v>-61.056370302474797</v>
      </c>
      <c r="F9" s="242">
        <v>9.0570000000000004</v>
      </c>
      <c r="G9" s="691">
        <v>-39.251458850358844</v>
      </c>
      <c r="H9" s="570">
        <v>8.5366888166266079</v>
      </c>
    </row>
    <row r="10" spans="1:8" x14ac:dyDescent="0.2">
      <c r="A10" s="214" t="s">
        <v>576</v>
      </c>
      <c r="B10" s="834">
        <v>0.36199999999999999</v>
      </c>
      <c r="C10" s="244">
        <v>301.33037694013308</v>
      </c>
      <c r="D10" s="242">
        <v>1.2609999999999999</v>
      </c>
      <c r="E10" s="243">
        <v>97.928111756396191</v>
      </c>
      <c r="F10" s="242">
        <v>1.45</v>
      </c>
      <c r="G10" s="243">
        <v>10.425710151549776</v>
      </c>
      <c r="H10" s="660">
        <v>1.3666996559687072</v>
      </c>
    </row>
    <row r="11" spans="1:8" x14ac:dyDescent="0.2">
      <c r="A11" s="222" t="s">
        <v>262</v>
      </c>
      <c r="B11" s="245">
        <v>7.6079999999999997</v>
      </c>
      <c r="C11" s="246">
        <v>-29.700060985751513</v>
      </c>
      <c r="D11" s="245">
        <v>56.161999999999999</v>
      </c>
      <c r="E11" s="246">
        <v>-19.965342351162363</v>
      </c>
      <c r="F11" s="245">
        <v>106.095</v>
      </c>
      <c r="G11" s="246">
        <v>-12.004817154644105</v>
      </c>
      <c r="H11" s="246">
        <v>100</v>
      </c>
    </row>
    <row r="12" spans="1:8" x14ac:dyDescent="0.2">
      <c r="A12" s="247" t="s">
        <v>263</v>
      </c>
      <c r="B12" s="698">
        <f>B11/'Consumo PP'!B11*100</f>
        <v>0.14583399209098261</v>
      </c>
      <c r="C12" s="249"/>
      <c r="D12" s="248">
        <f>D11/'Consumo PP'!D11*100</f>
        <v>0.16189387378815293</v>
      </c>
      <c r="E12" s="249"/>
      <c r="F12" s="248">
        <f>F11/'Consumo PP'!F11*100</f>
        <v>0.17877096647915752</v>
      </c>
      <c r="G12" s="250"/>
      <c r="H12" s="699"/>
    </row>
    <row r="13" spans="1:8" x14ac:dyDescent="0.2">
      <c r="B13" s="66"/>
      <c r="C13" s="66"/>
      <c r="D13" s="66"/>
      <c r="E13" s="66"/>
      <c r="F13" s="66"/>
      <c r="G13" s="244"/>
      <c r="H13" s="70" t="s">
        <v>230</v>
      </c>
    </row>
    <row r="14" spans="1:8" x14ac:dyDescent="0.2">
      <c r="A14" s="251" t="s">
        <v>668</v>
      </c>
      <c r="B14" s="66"/>
      <c r="C14" s="66"/>
      <c r="D14" s="66"/>
      <c r="E14" s="66"/>
      <c r="F14" s="66"/>
      <c r="G14" s="244"/>
      <c r="H14" s="70"/>
    </row>
    <row r="15" spans="1:8" x14ac:dyDescent="0.2">
      <c r="A15" s="251" t="s">
        <v>577</v>
      </c>
      <c r="B15" s="130"/>
      <c r="C15" s="130"/>
      <c r="D15" s="130"/>
      <c r="E15" s="130"/>
      <c r="F15" s="130"/>
      <c r="G15" s="130"/>
      <c r="H15" s="70"/>
    </row>
    <row r="16" spans="1:8" x14ac:dyDescent="0.2">
      <c r="A16" s="513" t="s">
        <v>589</v>
      </c>
      <c r="B16" s="688"/>
      <c r="C16" s="688"/>
      <c r="D16" s="688"/>
      <c r="E16" s="688"/>
      <c r="F16" s="688"/>
      <c r="G16" s="688"/>
      <c r="H16" s="688"/>
    </row>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sheetData>
  <mergeCells count="3">
    <mergeCell ref="B3:C3"/>
    <mergeCell ref="D3:E3"/>
    <mergeCell ref="F3:H3"/>
  </mergeCells>
  <conditionalFormatting sqref="D5:D10 B5:B10 C5">
    <cfRule type="cellIs" dxfId="2572" priority="14" operator="between">
      <formula>0.00001</formula>
      <formula>0.499</formula>
    </cfRule>
  </conditionalFormatting>
  <conditionalFormatting sqref="F10">
    <cfRule type="cellIs" dxfId="2571" priority="12" operator="between">
      <formula>0.00001</formula>
      <formula>0.499</formula>
    </cfRule>
  </conditionalFormatting>
  <conditionalFormatting sqref="G9">
    <cfRule type="cellIs" dxfId="2570" priority="11" operator="between">
      <formula>0.00001</formula>
      <formula>0.499</formula>
    </cfRule>
  </conditionalFormatting>
  <conditionalFormatting sqref="C6">
    <cfRule type="cellIs" dxfId="2569" priority="7" operator="between">
      <formula>0.00001</formula>
      <formula>0.499</formula>
    </cfRule>
  </conditionalFormatting>
  <conditionalFormatting sqref="C7">
    <cfRule type="cellIs" dxfId="2568" priority="5" operator="between">
      <formula>0.00001</formula>
      <formula>0.499</formula>
    </cfRule>
  </conditionalFormatting>
  <conditionalFormatting sqref="H5">
    <cfRule type="cellIs" dxfId="2567" priority="2" operator="between">
      <formula>0.00001</formula>
      <formula>0.499</formula>
    </cfRule>
  </conditionalFormatting>
  <conditionalFormatting sqref="F5">
    <cfRule type="cellIs" dxfId="2566"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3" sqref="A3"/>
    </sheetView>
  </sheetViews>
  <sheetFormatPr baseColWidth="10" defaultRowHeight="14.25" x14ac:dyDescent="0.2"/>
  <cols>
    <col min="1" max="1" width="11" customWidth="1"/>
    <col min="8" max="53" width="11" style="688"/>
  </cols>
  <sheetData>
    <row r="1" spans="1:7" x14ac:dyDescent="0.2">
      <c r="A1" s="6" t="s">
        <v>264</v>
      </c>
      <c r="B1" s="573"/>
      <c r="C1" s="1"/>
      <c r="D1" s="1"/>
      <c r="E1" s="1"/>
      <c r="F1" s="1"/>
      <c r="G1" s="1"/>
    </row>
    <row r="2" spans="1:7" x14ac:dyDescent="0.2">
      <c r="A2" s="1"/>
      <c r="B2" s="1"/>
      <c r="C2" s="1"/>
      <c r="D2" s="1"/>
      <c r="E2" s="1"/>
      <c r="F2" s="1"/>
      <c r="G2" s="61" t="s">
        <v>156</v>
      </c>
    </row>
    <row r="3" spans="1:7" x14ac:dyDescent="0.2">
      <c r="A3" s="62"/>
      <c r="B3" s="901">
        <f>INDICE!A3</f>
        <v>43282</v>
      </c>
      <c r="C3" s="901"/>
      <c r="D3" s="920" t="s">
        <v>117</v>
      </c>
      <c r="E3" s="920"/>
      <c r="F3" s="920" t="s">
        <v>118</v>
      </c>
      <c r="G3" s="920"/>
    </row>
    <row r="4" spans="1:7" x14ac:dyDescent="0.2">
      <c r="A4" s="74"/>
      <c r="B4" s="869" t="s">
        <v>47</v>
      </c>
      <c r="C4" s="261" t="s">
        <v>486</v>
      </c>
      <c r="D4" s="869" t="s">
        <v>47</v>
      </c>
      <c r="E4" s="261" t="s">
        <v>486</v>
      </c>
      <c r="F4" s="869" t="s">
        <v>47</v>
      </c>
      <c r="G4" s="261" t="s">
        <v>486</v>
      </c>
    </row>
    <row r="5" spans="1:7" ht="15" x14ac:dyDescent="0.25">
      <c r="A5" s="567" t="s">
        <v>116</v>
      </c>
      <c r="B5" s="571">
        <v>5533</v>
      </c>
      <c r="C5" s="568">
        <v>-6.679035250463822</v>
      </c>
      <c r="D5" s="569">
        <v>38923</v>
      </c>
      <c r="E5" s="568">
        <v>2.0556385851752799</v>
      </c>
      <c r="F5" s="572">
        <v>67607</v>
      </c>
      <c r="G5" s="568">
        <v>1.0115045569998506</v>
      </c>
    </row>
    <row r="6" spans="1:7" x14ac:dyDescent="0.2">
      <c r="A6" s="251"/>
      <c r="B6" s="1"/>
      <c r="C6" s="1"/>
      <c r="D6" s="1"/>
      <c r="E6" s="1"/>
      <c r="F6" s="1"/>
      <c r="G6" s="70" t="s">
        <v>230</v>
      </c>
    </row>
    <row r="7" spans="1:7" x14ac:dyDescent="0.2">
      <c r="A7" s="251" t="s">
        <v>668</v>
      </c>
      <c r="B7" s="1"/>
      <c r="C7" s="1"/>
      <c r="D7" s="1"/>
      <c r="E7" s="1"/>
      <c r="F7" s="1"/>
      <c r="G7" s="1"/>
    </row>
    <row r="8" spans="1:7" s="688" customFormat="1" x14ac:dyDescent="0.2"/>
    <row r="9" spans="1:7" s="688" customFormat="1" x14ac:dyDescent="0.2"/>
    <row r="10" spans="1:7" s="688" customFormat="1" x14ac:dyDescent="0.2"/>
    <row r="11" spans="1:7" s="688" customFormat="1" x14ac:dyDescent="0.2"/>
    <row r="12" spans="1:7" s="688" customFormat="1" x14ac:dyDescent="0.2"/>
    <row r="13" spans="1:7" s="688" customFormat="1" x14ac:dyDescent="0.2"/>
    <row r="14" spans="1:7" s="688" customFormat="1" x14ac:dyDescent="0.2"/>
    <row r="15" spans="1:7" s="688" customFormat="1" x14ac:dyDescent="0.2"/>
    <row r="16" spans="1:7"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B18" sqref="B18"/>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265</v>
      </c>
      <c r="B1" s="3"/>
      <c r="C1" s="3"/>
      <c r="D1" s="3"/>
      <c r="E1" s="3"/>
      <c r="F1" s="3"/>
      <c r="G1" s="3"/>
    </row>
    <row r="2" spans="1:8" ht="15.75" x14ac:dyDescent="0.25">
      <c r="A2" s="2"/>
      <c r="B2" s="106"/>
      <c r="C2" s="3"/>
      <c r="D2" s="3"/>
      <c r="E2" s="3"/>
      <c r="F2" s="3"/>
      <c r="G2" s="3"/>
      <c r="H2" s="61" t="s">
        <v>156</v>
      </c>
    </row>
    <row r="3" spans="1:8" s="79" customFormat="1" x14ac:dyDescent="0.2">
      <c r="A3" s="78"/>
      <c r="B3" s="898">
        <f>INDICE!A3</f>
        <v>43282</v>
      </c>
      <c r="C3" s="899"/>
      <c r="D3" s="899" t="s">
        <v>117</v>
      </c>
      <c r="E3" s="899"/>
      <c r="F3" s="899" t="s">
        <v>118</v>
      </c>
      <c r="G3" s="899"/>
      <c r="H3" s="899"/>
    </row>
    <row r="4" spans="1:8" s="79" customFormat="1" x14ac:dyDescent="0.2">
      <c r="A4" s="80"/>
      <c r="B4" s="71" t="s">
        <v>47</v>
      </c>
      <c r="C4" s="71" t="s">
        <v>119</v>
      </c>
      <c r="D4" s="71" t="s">
        <v>47</v>
      </c>
      <c r="E4" s="71" t="s">
        <v>120</v>
      </c>
      <c r="F4" s="71" t="s">
        <v>47</v>
      </c>
      <c r="G4" s="72" t="s">
        <v>120</v>
      </c>
      <c r="H4" s="72" t="s">
        <v>125</v>
      </c>
    </row>
    <row r="5" spans="1:8" s="79" customFormat="1" x14ac:dyDescent="0.2">
      <c r="A5" s="81" t="s">
        <v>563</v>
      </c>
      <c r="B5" s="414">
        <v>85</v>
      </c>
      <c r="C5" s="83">
        <v>-15</v>
      </c>
      <c r="D5" s="82">
        <v>802</v>
      </c>
      <c r="E5" s="83">
        <v>1.7766497461928936</v>
      </c>
      <c r="F5" s="82">
        <v>1415</v>
      </c>
      <c r="G5" s="83">
        <v>1.4336917562724014</v>
      </c>
      <c r="H5" s="417">
        <v>2.12240066103706</v>
      </c>
    </row>
    <row r="6" spans="1:8" s="79" customFormat="1" x14ac:dyDescent="0.2">
      <c r="A6" s="81" t="s">
        <v>48</v>
      </c>
      <c r="B6" s="415">
        <v>719.44</v>
      </c>
      <c r="C6" s="85">
        <v>-6.4656539759637459</v>
      </c>
      <c r="D6" s="84">
        <v>5114.2700000000004</v>
      </c>
      <c r="E6" s="85">
        <v>-2.1815200158674042</v>
      </c>
      <c r="F6" s="84">
        <v>8986.4770000000008</v>
      </c>
      <c r="G6" s="85">
        <v>-1.9165638697089735</v>
      </c>
      <c r="H6" s="418">
        <v>13.479084611444764</v>
      </c>
    </row>
    <row r="7" spans="1:8" s="79" customFormat="1" x14ac:dyDescent="0.2">
      <c r="A7" s="81" t="s">
        <v>49</v>
      </c>
      <c r="B7" s="415">
        <v>838.35900000000004</v>
      </c>
      <c r="C7" s="85">
        <v>-2.9661360253522573</v>
      </c>
      <c r="D7" s="84">
        <v>5900.1669999999995</v>
      </c>
      <c r="E7" s="85">
        <v>11.068908212240272</v>
      </c>
      <c r="F7" s="84">
        <v>10076.981</v>
      </c>
      <c r="G7" s="85">
        <v>9.0777377080837365</v>
      </c>
      <c r="H7" s="418">
        <v>15.114764053468477</v>
      </c>
    </row>
    <row r="8" spans="1:8" s="79" customFormat="1" x14ac:dyDescent="0.2">
      <c r="A8" s="81" t="s">
        <v>126</v>
      </c>
      <c r="B8" s="415">
        <v>2187.5120000000002</v>
      </c>
      <c r="C8" s="85">
        <v>-11.364129959124398</v>
      </c>
      <c r="D8" s="84">
        <v>15363.963000000002</v>
      </c>
      <c r="E8" s="85">
        <v>-3.0369745948562019</v>
      </c>
      <c r="F8" s="84">
        <v>26792.657999999996</v>
      </c>
      <c r="G8" s="85">
        <v>-2.0293884139506444</v>
      </c>
      <c r="H8" s="418">
        <v>40.187106042501675</v>
      </c>
    </row>
    <row r="9" spans="1:8" s="79" customFormat="1" x14ac:dyDescent="0.2">
      <c r="A9" s="81" t="s">
        <v>127</v>
      </c>
      <c r="B9" s="415">
        <v>483.85899999999998</v>
      </c>
      <c r="C9" s="85">
        <v>-1.1130072245327609</v>
      </c>
      <c r="D9" s="84">
        <v>3320.8130000000001</v>
      </c>
      <c r="E9" s="85">
        <v>1.5158536891061634</v>
      </c>
      <c r="F9" s="84">
        <v>5581.9549999999999</v>
      </c>
      <c r="G9" s="86">
        <v>-3.5161908120123515</v>
      </c>
      <c r="H9" s="418">
        <v>8.3725406232361301</v>
      </c>
    </row>
    <row r="10" spans="1:8" s="79" customFormat="1" x14ac:dyDescent="0.2">
      <c r="A10" s="80" t="s">
        <v>128</v>
      </c>
      <c r="B10" s="416">
        <v>1137</v>
      </c>
      <c r="C10" s="85">
        <v>-0.61188811188811187</v>
      </c>
      <c r="D10" s="87">
        <v>7910.9660000000003</v>
      </c>
      <c r="E10" s="88">
        <v>9.9539542383324591</v>
      </c>
      <c r="F10" s="87">
        <v>13816.716</v>
      </c>
      <c r="G10" s="88">
        <v>5.8621985571889645</v>
      </c>
      <c r="H10" s="419">
        <v>20.72410400831189</v>
      </c>
    </row>
    <row r="11" spans="1:8" s="79" customFormat="1" x14ac:dyDescent="0.2">
      <c r="A11" s="89" t="s">
        <v>116</v>
      </c>
      <c r="B11" s="90">
        <v>5451.17</v>
      </c>
      <c r="C11" s="91">
        <v>-6.5690805919814981</v>
      </c>
      <c r="D11" s="90">
        <v>38412.179000000004</v>
      </c>
      <c r="E11" s="91">
        <v>2.0523066378563133</v>
      </c>
      <c r="F11" s="90">
        <v>66669.786999999997</v>
      </c>
      <c r="G11" s="91">
        <v>1.0453643907995969</v>
      </c>
      <c r="H11" s="91">
        <v>100</v>
      </c>
    </row>
    <row r="12" spans="1:8" s="79" customFormat="1" x14ac:dyDescent="0.2">
      <c r="A12" s="110"/>
      <c r="B12" s="110"/>
      <c r="C12" s="110"/>
      <c r="D12" s="110"/>
      <c r="E12" s="110"/>
      <c r="F12" s="110"/>
      <c r="G12" s="110"/>
      <c r="H12" s="92" t="s">
        <v>230</v>
      </c>
    </row>
    <row r="13" spans="1:8" s="79" customFormat="1" x14ac:dyDescent="0.2">
      <c r="A13" s="93" t="s">
        <v>669</v>
      </c>
      <c r="B13" s="110"/>
      <c r="C13" s="110"/>
      <c r="D13" s="110"/>
      <c r="E13" s="110"/>
      <c r="F13" s="110"/>
      <c r="G13" s="110"/>
      <c r="H13" s="110"/>
    </row>
    <row r="14" spans="1:8" x14ac:dyDescent="0.2">
      <c r="A14" s="93" t="s">
        <v>670</v>
      </c>
      <c r="B14" s="121"/>
      <c r="C14" s="3"/>
      <c r="D14" s="3"/>
      <c r="E14" s="3"/>
      <c r="F14" s="3"/>
      <c r="G14" s="3"/>
      <c r="H14" s="3"/>
    </row>
    <row r="15" spans="1:8" x14ac:dyDescent="0.2">
      <c r="A15" s="93" t="s">
        <v>589</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266</v>
      </c>
      <c r="B1" s="203"/>
      <c r="C1" s="203"/>
      <c r="D1" s="203"/>
      <c r="E1" s="203"/>
      <c r="F1" s="204"/>
      <c r="G1" s="204"/>
    </row>
    <row r="2" spans="1:7" x14ac:dyDescent="0.2">
      <c r="A2" s="203"/>
      <c r="B2" s="203"/>
      <c r="C2" s="203"/>
      <c r="D2" s="203"/>
      <c r="E2" s="208" t="s">
        <v>156</v>
      </c>
      <c r="F2" s="204"/>
      <c r="G2" s="204"/>
    </row>
    <row r="3" spans="1:7" x14ac:dyDescent="0.2">
      <c r="A3" s="921">
        <f>INDICE!A3</f>
        <v>43282</v>
      </c>
      <c r="B3" s="921">
        <v>41671</v>
      </c>
      <c r="C3" s="922">
        <v>41671</v>
      </c>
      <c r="D3" s="921">
        <v>41671</v>
      </c>
      <c r="E3" s="921">
        <v>41671</v>
      </c>
      <c r="F3" s="204"/>
    </row>
    <row r="4" spans="1:7" ht="15" x14ac:dyDescent="0.25">
      <c r="A4" s="214" t="s">
        <v>30</v>
      </c>
      <c r="B4" s="215">
        <v>7.6079999999999997</v>
      </c>
      <c r="C4" s="574"/>
      <c r="D4" s="319" t="s">
        <v>267</v>
      </c>
      <c r="E4" s="670">
        <v>5451.17</v>
      </c>
    </row>
    <row r="5" spans="1:7" x14ac:dyDescent="0.2">
      <c r="A5" s="214" t="s">
        <v>268</v>
      </c>
      <c r="B5" s="215">
        <v>5945</v>
      </c>
      <c r="C5" s="325"/>
      <c r="D5" s="214" t="s">
        <v>269</v>
      </c>
      <c r="E5" s="215">
        <v>-338</v>
      </c>
    </row>
    <row r="6" spans="1:7" x14ac:dyDescent="0.2">
      <c r="A6" s="214" t="s">
        <v>512</v>
      </c>
      <c r="B6" s="215">
        <v>79</v>
      </c>
      <c r="C6" s="325"/>
      <c r="D6" s="214" t="s">
        <v>270</v>
      </c>
      <c r="E6" s="215">
        <v>66.720719999996618</v>
      </c>
    </row>
    <row r="7" spans="1:7" x14ac:dyDescent="0.2">
      <c r="A7" s="214" t="s">
        <v>513</v>
      </c>
      <c r="B7" s="215">
        <v>164.39199999999983</v>
      </c>
      <c r="C7" s="325"/>
      <c r="D7" s="214" t="s">
        <v>514</v>
      </c>
      <c r="E7" s="215">
        <v>1698</v>
      </c>
    </row>
    <row r="8" spans="1:7" x14ac:dyDescent="0.2">
      <c r="A8" s="214" t="s">
        <v>515</v>
      </c>
      <c r="B8" s="215">
        <v>-663</v>
      </c>
      <c r="C8" s="325"/>
      <c r="D8" s="214" t="s">
        <v>516</v>
      </c>
      <c r="E8" s="215">
        <v>-1825</v>
      </c>
    </row>
    <row r="9" spans="1:7" ht="15" x14ac:dyDescent="0.25">
      <c r="A9" s="222" t="s">
        <v>58</v>
      </c>
      <c r="B9" s="581">
        <v>5533</v>
      </c>
      <c r="C9" s="325"/>
      <c r="D9" s="214" t="s">
        <v>272</v>
      </c>
      <c r="E9" s="215">
        <v>164</v>
      </c>
    </row>
    <row r="10" spans="1:7" ht="15" x14ac:dyDescent="0.25">
      <c r="A10" s="214" t="s">
        <v>271</v>
      </c>
      <c r="B10" s="215">
        <v>-81.829999999999927</v>
      </c>
      <c r="C10" s="325"/>
      <c r="D10" s="222" t="s">
        <v>517</v>
      </c>
      <c r="E10" s="581">
        <v>5216.8907199999967</v>
      </c>
      <c r="G10" s="687"/>
    </row>
    <row r="11" spans="1:7" ht="15" x14ac:dyDescent="0.25">
      <c r="A11" s="222" t="s">
        <v>267</v>
      </c>
      <c r="B11" s="581">
        <v>5451.17</v>
      </c>
      <c r="C11" s="575"/>
      <c r="D11" s="287"/>
      <c r="E11" s="566" t="s">
        <v>129</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L31"/>
  <sheetViews>
    <sheetView workbookViewId="0">
      <selection activeCell="F27" sqref="F27"/>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7" t="s">
        <v>520</v>
      </c>
      <c r="B1" s="887"/>
      <c r="C1" s="887"/>
      <c r="D1" s="887"/>
      <c r="E1" s="253"/>
      <c r="F1" s="253"/>
      <c r="G1" s="59"/>
      <c r="H1" s="59"/>
      <c r="I1" s="59"/>
      <c r="J1" s="59"/>
      <c r="K1" s="57"/>
      <c r="L1" s="57"/>
    </row>
    <row r="2" spans="1:12" ht="14.25" customHeight="1" x14ac:dyDescent="0.2">
      <c r="A2" s="887"/>
      <c r="B2" s="887"/>
      <c r="C2" s="887"/>
      <c r="D2" s="887"/>
      <c r="E2" s="253"/>
      <c r="F2" s="253"/>
      <c r="G2" s="59"/>
      <c r="H2" s="59"/>
      <c r="I2" s="59"/>
      <c r="J2" s="59"/>
      <c r="K2" s="57"/>
      <c r="L2" s="57"/>
    </row>
    <row r="3" spans="1:12" ht="14.25" customHeight="1" x14ac:dyDescent="0.2">
      <c r="A3" s="58"/>
      <c r="B3" s="58"/>
      <c r="C3" s="58"/>
      <c r="D3" s="61" t="s">
        <v>273</v>
      </c>
      <c r="F3" s="57"/>
    </row>
    <row r="4" spans="1:12" s="256" customFormat="1" ht="14.25" customHeight="1" x14ac:dyDescent="0.2">
      <c r="A4" s="254"/>
      <c r="B4" s="254"/>
      <c r="C4" s="255" t="s">
        <v>274</v>
      </c>
      <c r="D4" s="255" t="s">
        <v>519</v>
      </c>
      <c r="E4" s="64"/>
      <c r="F4" s="64"/>
    </row>
    <row r="5" spans="1:12" ht="14.25" customHeight="1" x14ac:dyDescent="0.2">
      <c r="A5" s="889">
        <v>2013</v>
      </c>
      <c r="B5" s="260" t="s">
        <v>275</v>
      </c>
      <c r="C5" s="577">
        <v>16.32</v>
      </c>
      <c r="D5" s="261">
        <v>1.3664596273291854</v>
      </c>
      <c r="E5" s="259"/>
      <c r="F5" s="57"/>
    </row>
    <row r="6" spans="1:12" ht="14.25" customHeight="1" x14ac:dyDescent="0.2">
      <c r="A6" s="923"/>
      <c r="B6" s="257" t="s">
        <v>281</v>
      </c>
      <c r="C6" s="576">
        <v>17.13</v>
      </c>
      <c r="D6" s="258">
        <v>4.9632352941176388</v>
      </c>
      <c r="E6" s="259"/>
      <c r="F6" s="57"/>
    </row>
    <row r="7" spans="1:12" ht="14.25" customHeight="1" x14ac:dyDescent="0.2">
      <c r="A7" s="890"/>
      <c r="B7" s="262" t="s">
        <v>282</v>
      </c>
      <c r="C7" s="578">
        <v>17.5</v>
      </c>
      <c r="D7" s="263">
        <v>2.1599532983070695</v>
      </c>
      <c r="F7" s="57"/>
    </row>
    <row r="8" spans="1:12" ht="14.25" customHeight="1" x14ac:dyDescent="0.2">
      <c r="A8" s="889">
        <v>2015</v>
      </c>
      <c r="B8" s="260" t="s">
        <v>584</v>
      </c>
      <c r="C8" s="577">
        <v>15.81</v>
      </c>
      <c r="D8" s="261">
        <v>-9.66</v>
      </c>
      <c r="F8" s="57"/>
    </row>
    <row r="9" spans="1:12" ht="14.25" customHeight="1" x14ac:dyDescent="0.2">
      <c r="A9" s="923"/>
      <c r="B9" s="257" t="s">
        <v>586</v>
      </c>
      <c r="C9" s="576">
        <v>14.12</v>
      </c>
      <c r="D9" s="258">
        <v>-10.69</v>
      </c>
      <c r="F9" s="57"/>
    </row>
    <row r="10" spans="1:12" ht="14.25" customHeight="1" x14ac:dyDescent="0.2">
      <c r="A10" s="923"/>
      <c r="B10" s="257" t="s">
        <v>587</v>
      </c>
      <c r="C10" s="576">
        <v>13.42</v>
      </c>
      <c r="D10" s="258">
        <v>-4.96</v>
      </c>
    </row>
    <row r="11" spans="1:12" ht="14.25" customHeight="1" x14ac:dyDescent="0.2">
      <c r="A11" s="923"/>
      <c r="B11" s="257" t="s">
        <v>591</v>
      </c>
      <c r="C11" s="576">
        <v>12.76</v>
      </c>
      <c r="D11" s="258">
        <v>-4.9180327868852469</v>
      </c>
    </row>
    <row r="12" spans="1:12" ht="14.25" customHeight="1" x14ac:dyDescent="0.2">
      <c r="A12" s="890"/>
      <c r="B12" s="262" t="s">
        <v>592</v>
      </c>
      <c r="C12" s="578">
        <v>12.68</v>
      </c>
      <c r="D12" s="263">
        <v>-0.62695924764890343</v>
      </c>
    </row>
    <row r="13" spans="1:12" ht="14.25" customHeight="1" x14ac:dyDescent="0.2">
      <c r="A13" s="889">
        <v>2016</v>
      </c>
      <c r="B13" s="260" t="s">
        <v>593</v>
      </c>
      <c r="C13" s="577">
        <v>13.1</v>
      </c>
      <c r="D13" s="261">
        <v>3.3123028391167186</v>
      </c>
    </row>
    <row r="14" spans="1:12" ht="14.25" customHeight="1" x14ac:dyDescent="0.2">
      <c r="A14" s="923"/>
      <c r="B14" s="257" t="s">
        <v>595</v>
      </c>
      <c r="C14" s="576">
        <v>12.46</v>
      </c>
      <c r="D14" s="258">
        <v>-4.8854961832060981</v>
      </c>
    </row>
    <row r="15" spans="1:12" ht="14.25" customHeight="1" x14ac:dyDescent="0.2">
      <c r="A15" s="923"/>
      <c r="B15" s="257" t="s">
        <v>600</v>
      </c>
      <c r="C15" s="576">
        <v>11.85</v>
      </c>
      <c r="D15" s="258">
        <v>-4.8956661316211969</v>
      </c>
    </row>
    <row r="16" spans="1:12" ht="14.25" customHeight="1" x14ac:dyDescent="0.2">
      <c r="A16" s="923"/>
      <c r="B16" s="257" t="s">
        <v>599</v>
      </c>
      <c r="C16" s="576">
        <v>11.27</v>
      </c>
      <c r="D16" s="258">
        <v>-4.8945147679324901</v>
      </c>
    </row>
    <row r="17" spans="1:4" ht="14.25" customHeight="1" x14ac:dyDescent="0.2">
      <c r="A17" s="923"/>
      <c r="B17" s="257" t="s">
        <v>602</v>
      </c>
      <c r="C17" s="576">
        <v>11.71</v>
      </c>
      <c r="D17" s="258">
        <v>3.9041703637977045</v>
      </c>
    </row>
    <row r="18" spans="1:4" ht="14.25" customHeight="1" x14ac:dyDescent="0.2">
      <c r="A18" s="890"/>
      <c r="B18" s="693" t="s">
        <v>604</v>
      </c>
      <c r="C18" s="578">
        <v>12.28</v>
      </c>
      <c r="D18" s="263">
        <v>4.8676345004269725</v>
      </c>
    </row>
    <row r="19" spans="1:4" ht="14.25" customHeight="1" x14ac:dyDescent="0.2">
      <c r="A19" s="889">
        <v>2017</v>
      </c>
      <c r="B19" s="257" t="s">
        <v>606</v>
      </c>
      <c r="C19" s="576">
        <v>12.89</v>
      </c>
      <c r="D19" s="258">
        <v>4.9674267100977296</v>
      </c>
    </row>
    <row r="20" spans="1:4" ht="14.25" customHeight="1" x14ac:dyDescent="0.2">
      <c r="A20" s="923"/>
      <c r="B20" s="257" t="s">
        <v>618</v>
      </c>
      <c r="C20" s="576">
        <v>13.52</v>
      </c>
      <c r="D20" s="258">
        <v>4.8875096974398682</v>
      </c>
    </row>
    <row r="21" spans="1:4" ht="14.25" customHeight="1" x14ac:dyDescent="0.2">
      <c r="A21" s="923"/>
      <c r="B21" s="257" t="s">
        <v>630</v>
      </c>
      <c r="C21" s="576">
        <v>14.18</v>
      </c>
      <c r="D21" s="258">
        <v>4.881656804733729</v>
      </c>
    </row>
    <row r="22" spans="1:4" ht="14.25" customHeight="1" x14ac:dyDescent="0.2">
      <c r="A22" s="923"/>
      <c r="B22" s="257" t="s">
        <v>649</v>
      </c>
      <c r="C22" s="576">
        <v>14.88</v>
      </c>
      <c r="D22" s="258">
        <v>4.9365303244005716</v>
      </c>
    </row>
    <row r="23" spans="1:4" ht="14.25" customHeight="1" x14ac:dyDescent="0.2">
      <c r="A23" s="923"/>
      <c r="B23" s="257" t="s">
        <v>651</v>
      </c>
      <c r="C23" s="576">
        <v>14.15</v>
      </c>
      <c r="D23" s="258">
        <v>-4.9059139784946266</v>
      </c>
    </row>
    <row r="24" spans="1:4" ht="14.25" customHeight="1" x14ac:dyDescent="0.2">
      <c r="A24" s="890"/>
      <c r="B24" s="693" t="s">
        <v>656</v>
      </c>
      <c r="C24" s="578">
        <v>14.45</v>
      </c>
      <c r="D24" s="263">
        <v>2.1201413427561762</v>
      </c>
    </row>
    <row r="25" spans="1:4" ht="14.25" customHeight="1" x14ac:dyDescent="0.2">
      <c r="A25" s="889">
        <v>2018</v>
      </c>
      <c r="B25" s="257" t="s">
        <v>659</v>
      </c>
      <c r="C25" s="576">
        <v>14.68</v>
      </c>
      <c r="D25" s="258">
        <v>1.5916955017301067</v>
      </c>
    </row>
    <row r="26" spans="1:4" ht="14.25" customHeight="1" x14ac:dyDescent="0.2">
      <c r="A26" s="923"/>
      <c r="B26" s="870" t="s">
        <v>663</v>
      </c>
      <c r="C26" s="576">
        <v>13.96</v>
      </c>
      <c r="D26" s="258">
        <v>-4.9046321525885483</v>
      </c>
    </row>
    <row r="27" spans="1:4" ht="14.25" customHeight="1" x14ac:dyDescent="0.2">
      <c r="A27" s="923"/>
      <c r="B27" s="870" t="s">
        <v>671</v>
      </c>
      <c r="C27" s="576">
        <v>13.27</v>
      </c>
      <c r="D27" s="258">
        <v>-4.9426934097421293</v>
      </c>
    </row>
    <row r="28" spans="1:4" ht="14.25" customHeight="1" x14ac:dyDescent="0.2">
      <c r="A28" s="890"/>
      <c r="B28" s="693" t="s">
        <v>687</v>
      </c>
      <c r="C28" s="578">
        <v>13.92</v>
      </c>
      <c r="D28" s="263">
        <v>4.8982667671439364</v>
      </c>
    </row>
    <row r="29" spans="1:4" ht="14.25" customHeight="1" x14ac:dyDescent="0.2">
      <c r="D29" s="70" t="s">
        <v>666</v>
      </c>
    </row>
    <row r="30" spans="1:4" ht="14.25" customHeight="1" x14ac:dyDescent="0.2">
      <c r="A30" s="251" t="s">
        <v>283</v>
      </c>
    </row>
    <row r="31" spans="1:4" ht="14.25" customHeight="1" x14ac:dyDescent="0.2">
      <c r="A31" s="251" t="s">
        <v>628</v>
      </c>
    </row>
  </sheetData>
  <mergeCells count="6">
    <mergeCell ref="A25:A28"/>
    <mergeCell ref="A1:D2"/>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5"/>
  <sheetViews>
    <sheetView workbookViewId="0"/>
  </sheetViews>
  <sheetFormatPr baseColWidth="10" defaultRowHeight="14.25" x14ac:dyDescent="0.2"/>
  <cols>
    <col min="1" max="1" width="21.375" customWidth="1"/>
  </cols>
  <sheetData>
    <row r="1" spans="1:7" x14ac:dyDescent="0.2">
      <c r="A1" s="58" t="s">
        <v>105</v>
      </c>
      <c r="B1" s="58"/>
      <c r="C1" s="58"/>
      <c r="D1" s="58"/>
      <c r="E1" s="58"/>
      <c r="F1" s="58"/>
      <c r="G1" s="59"/>
    </row>
    <row r="2" spans="1:7" x14ac:dyDescent="0.2">
      <c r="A2" s="60"/>
      <c r="B2" s="60"/>
      <c r="C2" s="60"/>
      <c r="D2" s="60"/>
      <c r="E2" s="60"/>
      <c r="F2" s="60"/>
      <c r="G2" s="61" t="s">
        <v>106</v>
      </c>
    </row>
    <row r="3" spans="1:7" ht="14.45" customHeight="1" x14ac:dyDescent="0.2">
      <c r="A3" s="62"/>
      <c r="B3" s="889" t="s">
        <v>621</v>
      </c>
      <c r="C3" s="891" t="s">
        <v>453</v>
      </c>
      <c r="D3" s="889" t="s">
        <v>596</v>
      </c>
      <c r="E3" s="891" t="s">
        <v>453</v>
      </c>
      <c r="F3" s="893" t="s">
        <v>108</v>
      </c>
      <c r="G3" s="893"/>
    </row>
    <row r="4" spans="1:7" ht="14.45" customHeight="1" x14ac:dyDescent="0.25">
      <c r="A4" s="685"/>
      <c r="B4" s="890"/>
      <c r="C4" s="892"/>
      <c r="D4" s="890"/>
      <c r="E4" s="892"/>
      <c r="F4" s="401">
        <v>2016</v>
      </c>
      <c r="G4" s="401">
        <v>2015</v>
      </c>
    </row>
    <row r="5" spans="1:7" x14ac:dyDescent="0.2">
      <c r="A5" s="64" t="s">
        <v>109</v>
      </c>
      <c r="B5" s="242">
        <v>10442.042244241256</v>
      </c>
      <c r="C5" s="243">
        <v>8.4561598920015104</v>
      </c>
      <c r="D5" s="242">
        <v>13686.411717720001</v>
      </c>
      <c r="E5" s="243">
        <v>11.106880682342158</v>
      </c>
      <c r="F5" s="643">
        <v>6.5679759542565792</v>
      </c>
      <c r="G5" s="643">
        <v>9.1030337594399739</v>
      </c>
    </row>
    <row r="6" spans="1:7" x14ac:dyDescent="0.2">
      <c r="A6" s="64" t="s">
        <v>110</v>
      </c>
      <c r="B6" s="242">
        <v>54632.765919999998</v>
      </c>
      <c r="C6" s="243">
        <v>44.242629282274066</v>
      </c>
      <c r="D6" s="242">
        <v>53170.755331999993</v>
      </c>
      <c r="E6" s="243">
        <v>43.149457099695724</v>
      </c>
      <c r="F6" s="643">
        <v>0.26299052881633789</v>
      </c>
      <c r="G6" s="643">
        <v>0.44455062735914119</v>
      </c>
    </row>
    <row r="7" spans="1:7" x14ac:dyDescent="0.2">
      <c r="A7" s="64" t="s">
        <v>111</v>
      </c>
      <c r="B7" s="242">
        <v>25035.278579999998</v>
      </c>
      <c r="C7" s="243">
        <v>20.274033916117652</v>
      </c>
      <c r="D7" s="242">
        <v>24533.397396</v>
      </c>
      <c r="E7" s="243">
        <v>19.909492950373512</v>
      </c>
      <c r="F7" s="643">
        <v>0.19135264601477431</v>
      </c>
      <c r="G7" s="643">
        <v>0.22040922880422736</v>
      </c>
    </row>
    <row r="8" spans="1:7" x14ac:dyDescent="0.2">
      <c r="A8" s="64" t="s">
        <v>112</v>
      </c>
      <c r="B8" s="242">
        <v>15260.263556215119</v>
      </c>
      <c r="C8" s="243">
        <v>12.358045065045149</v>
      </c>
      <c r="D8" s="242">
        <v>14934.0303030303</v>
      </c>
      <c r="E8" s="243">
        <v>12.119355759806979</v>
      </c>
      <c r="F8" s="643">
        <v>100</v>
      </c>
      <c r="G8" s="643">
        <v>100</v>
      </c>
    </row>
    <row r="9" spans="1:7" x14ac:dyDescent="0.2">
      <c r="A9" s="64" t="s">
        <v>113</v>
      </c>
      <c r="B9" s="242">
        <v>17212.25116346811</v>
      </c>
      <c r="C9" s="243">
        <v>13.938800910314777</v>
      </c>
      <c r="D9" s="242">
        <v>16659.458664799997</v>
      </c>
      <c r="E9" s="243">
        <v>13.519585954204322</v>
      </c>
      <c r="F9" s="643">
        <v>100</v>
      </c>
      <c r="G9" s="643">
        <v>100</v>
      </c>
    </row>
    <row r="10" spans="1:7" x14ac:dyDescent="0.2">
      <c r="A10" s="64" t="s">
        <v>114</v>
      </c>
      <c r="B10" s="242">
        <v>242.58134509000001</v>
      </c>
      <c r="C10" s="243">
        <v>0.1964468820291474</v>
      </c>
      <c r="D10" s="242">
        <v>252.0064146</v>
      </c>
      <c r="E10" s="243">
        <v>0.20450978940836148</v>
      </c>
      <c r="F10" s="643" t="s">
        <v>622</v>
      </c>
      <c r="G10" s="643" t="s">
        <v>623</v>
      </c>
    </row>
    <row r="11" spans="1:7" x14ac:dyDescent="0.2">
      <c r="A11" s="64" t="s">
        <v>115</v>
      </c>
      <c r="B11" s="242">
        <v>659.26376723989677</v>
      </c>
      <c r="C11" s="243">
        <v>0.53388405221769109</v>
      </c>
      <c r="D11" s="242">
        <v>-11.438000000000102</v>
      </c>
      <c r="E11" s="243" t="s">
        <v>597</v>
      </c>
      <c r="F11" s="644"/>
      <c r="G11" s="644"/>
    </row>
    <row r="12" spans="1:7" x14ac:dyDescent="0.2">
      <c r="A12" s="67" t="s">
        <v>116</v>
      </c>
      <c r="B12" s="645">
        <v>123484.44657625438</v>
      </c>
      <c r="C12" s="646">
        <v>100</v>
      </c>
      <c r="D12" s="645">
        <v>123224.62182815028</v>
      </c>
      <c r="E12" s="646">
        <v>100</v>
      </c>
      <c r="F12" s="646">
        <v>26.656314794008146</v>
      </c>
      <c r="G12" s="646">
        <v>27.297659724905671</v>
      </c>
    </row>
    <row r="13" spans="1:7" x14ac:dyDescent="0.2">
      <c r="A13" s="64"/>
      <c r="B13" s="64"/>
      <c r="C13" s="64"/>
      <c r="D13" s="64"/>
      <c r="E13" s="64"/>
      <c r="F13" s="64"/>
      <c r="G13" s="70" t="s">
        <v>559</v>
      </c>
    </row>
    <row r="14" spans="1:7" x14ac:dyDescent="0.2">
      <c r="A14" s="647" t="s">
        <v>560</v>
      </c>
      <c r="B14" s="1"/>
      <c r="C14" s="1"/>
      <c r="D14" s="1"/>
      <c r="E14" s="1"/>
      <c r="F14" s="1"/>
      <c r="G14" s="1"/>
    </row>
    <row r="15" spans="1:7" x14ac:dyDescent="0.2">
      <c r="A15" s="684" t="s">
        <v>598</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RowHeight="14.25" x14ac:dyDescent="0.2"/>
  <cols>
    <col min="1" max="1" width="32.375" style="688" customWidth="1"/>
    <col min="2" max="4" width="11" style="688"/>
    <col min="5" max="5" width="13.125" style="688" customWidth="1"/>
    <col min="6" max="6" width="16.875" style="688" customWidth="1"/>
    <col min="7" max="16384" width="11" style="688"/>
  </cols>
  <sheetData>
    <row r="1" spans="1:6" x14ac:dyDescent="0.2">
      <c r="A1" s="58" t="s">
        <v>521</v>
      </c>
      <c r="B1" s="58"/>
      <c r="C1" s="58"/>
      <c r="D1" s="59"/>
      <c r="E1" s="59"/>
      <c r="F1" s="59"/>
    </row>
    <row r="2" spans="1:6" x14ac:dyDescent="0.2">
      <c r="A2" s="60"/>
      <c r="B2" s="60"/>
      <c r="C2" s="60"/>
      <c r="D2" s="73"/>
      <c r="E2" s="73"/>
      <c r="F2" s="61" t="s">
        <v>284</v>
      </c>
    </row>
    <row r="3" spans="1:6" x14ac:dyDescent="0.2">
      <c r="A3" s="62"/>
      <c r="B3" s="901" t="s">
        <v>285</v>
      </c>
      <c r="C3" s="901"/>
      <c r="D3" s="901"/>
      <c r="E3" s="236" t="s">
        <v>286</v>
      </c>
      <c r="F3" s="236"/>
    </row>
    <row r="4" spans="1:6" x14ac:dyDescent="0.2">
      <c r="A4" s="74"/>
      <c r="B4" s="265" t="s">
        <v>682</v>
      </c>
      <c r="C4" s="266" t="s">
        <v>676</v>
      </c>
      <c r="D4" s="265" t="s">
        <v>684</v>
      </c>
      <c r="E4" s="238" t="s">
        <v>287</v>
      </c>
      <c r="F4" s="237" t="s">
        <v>288</v>
      </c>
    </row>
    <row r="5" spans="1:6" x14ac:dyDescent="0.2">
      <c r="A5" s="579" t="s">
        <v>523</v>
      </c>
      <c r="B5" s="267">
        <v>132.2154657870968</v>
      </c>
      <c r="C5" s="267">
        <v>132.69104216000002</v>
      </c>
      <c r="D5" s="267">
        <v>117.5414139580645</v>
      </c>
      <c r="E5" s="267">
        <v>-0.35840880074614639</v>
      </c>
      <c r="F5" s="267">
        <v>12.484154592752816</v>
      </c>
    </row>
    <row r="6" spans="1:6" x14ac:dyDescent="0.2">
      <c r="A6" s="74" t="s">
        <v>522</v>
      </c>
      <c r="B6" s="248">
        <v>122.53458418064515</v>
      </c>
      <c r="C6" s="263">
        <v>123.09580684000005</v>
      </c>
      <c r="D6" s="248">
        <v>105.18274960967742</v>
      </c>
      <c r="E6" s="248">
        <v>-0.45592345812751689</v>
      </c>
      <c r="F6" s="248">
        <v>16.496844430630166</v>
      </c>
    </row>
    <row r="7" spans="1:6" x14ac:dyDescent="0.2">
      <c r="F7" s="70" t="s">
        <v>666</v>
      </c>
    </row>
    <row r="13" spans="1:6" x14ac:dyDescent="0.2">
      <c r="C13" s="688" t="s">
        <v>401</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688"/>
    <col min="7" max="7" width="19.25" style="688" bestFit="1" customWidth="1"/>
    <col min="8" max="30" width="11" style="688"/>
  </cols>
  <sheetData>
    <row r="1" spans="1:38" x14ac:dyDescent="0.2">
      <c r="A1" s="887" t="s">
        <v>289</v>
      </c>
      <c r="B1" s="887"/>
      <c r="C1" s="887"/>
      <c r="D1" s="57"/>
      <c r="E1" s="57"/>
    </row>
    <row r="2" spans="1:38" x14ac:dyDescent="0.2">
      <c r="A2" s="888"/>
      <c r="B2" s="887"/>
      <c r="C2" s="887"/>
      <c r="D2" s="8"/>
      <c r="E2" s="61" t="s">
        <v>284</v>
      </c>
    </row>
    <row r="3" spans="1:38" x14ac:dyDescent="0.2">
      <c r="A3" s="63"/>
      <c r="B3" s="269" t="s">
        <v>290</v>
      </c>
      <c r="C3" s="269" t="s">
        <v>291</v>
      </c>
      <c r="D3" s="269" t="s">
        <v>292</v>
      </c>
      <c r="E3" s="269" t="s">
        <v>293</v>
      </c>
    </row>
    <row r="4" spans="1:38" x14ac:dyDescent="0.2">
      <c r="A4" s="270" t="s">
        <v>294</v>
      </c>
      <c r="B4" s="271">
        <v>132.2154657870968</v>
      </c>
      <c r="C4" s="272">
        <v>22.946485797760602</v>
      </c>
      <c r="D4" s="272">
        <v>46.273109447400714</v>
      </c>
      <c r="E4" s="272">
        <v>62.995870541935496</v>
      </c>
      <c r="F4" s="871"/>
      <c r="G4" s="871"/>
      <c r="H4" s="871"/>
      <c r="M4" s="872"/>
      <c r="N4" s="872"/>
      <c r="O4" s="872"/>
      <c r="P4" s="872"/>
      <c r="Q4" s="872"/>
      <c r="R4" s="872"/>
      <c r="S4" s="872"/>
      <c r="T4" s="872"/>
      <c r="U4" s="872"/>
      <c r="V4" s="872"/>
      <c r="W4" s="872"/>
      <c r="X4" s="872"/>
      <c r="Y4" s="872"/>
      <c r="Z4" s="872"/>
      <c r="AA4" s="872"/>
      <c r="AB4" s="872"/>
      <c r="AC4" s="872"/>
      <c r="AD4" s="872"/>
      <c r="AE4" s="381"/>
      <c r="AF4" s="381"/>
      <c r="AG4" s="381"/>
      <c r="AH4" s="381"/>
      <c r="AI4" s="381"/>
      <c r="AJ4" s="381"/>
      <c r="AK4" s="381"/>
      <c r="AL4" s="381"/>
    </row>
    <row r="5" spans="1:38" x14ac:dyDescent="0.2">
      <c r="A5" s="273" t="s">
        <v>295</v>
      </c>
      <c r="B5" s="274">
        <v>145.6709677419355</v>
      </c>
      <c r="C5" s="268">
        <v>23.25838980753592</v>
      </c>
      <c r="D5" s="268">
        <v>65.449965031173775</v>
      </c>
      <c r="E5" s="268">
        <v>56.962612903225804</v>
      </c>
      <c r="F5" s="871"/>
      <c r="G5" s="871"/>
      <c r="M5" s="873"/>
      <c r="N5" s="873"/>
      <c r="O5" s="873"/>
      <c r="P5" s="873"/>
      <c r="Q5" s="873"/>
      <c r="R5" s="873"/>
      <c r="S5" s="873"/>
      <c r="T5" s="873"/>
      <c r="U5" s="873"/>
      <c r="V5" s="873"/>
      <c r="W5" s="873"/>
      <c r="X5" s="873"/>
      <c r="Y5" s="873"/>
      <c r="Z5" s="873"/>
      <c r="AA5" s="873"/>
      <c r="AB5" s="873"/>
      <c r="AC5" s="873"/>
      <c r="AD5" s="873"/>
      <c r="AE5" s="380"/>
      <c r="AF5" s="380"/>
      <c r="AG5" s="380"/>
      <c r="AH5" s="380"/>
      <c r="AI5" s="380"/>
      <c r="AJ5" s="380"/>
      <c r="AK5" s="380"/>
      <c r="AL5" s="380"/>
    </row>
    <row r="6" spans="1:38" x14ac:dyDescent="0.2">
      <c r="A6" s="273" t="s">
        <v>296</v>
      </c>
      <c r="B6" s="274">
        <v>128.63225806451612</v>
      </c>
      <c r="C6" s="268">
        <v>21.438709677419357</v>
      </c>
      <c r="D6" s="268">
        <v>49.335903225806447</v>
      </c>
      <c r="E6" s="268">
        <v>57.857645161290314</v>
      </c>
      <c r="F6" s="871"/>
      <c r="G6" s="871"/>
      <c r="M6" s="873"/>
      <c r="N6" s="873"/>
      <c r="O6" s="873"/>
      <c r="P6" s="873"/>
      <c r="Q6" s="873"/>
      <c r="R6" s="873"/>
      <c r="S6" s="873"/>
      <c r="T6" s="873"/>
      <c r="U6" s="873"/>
      <c r="V6" s="873"/>
      <c r="W6" s="873"/>
      <c r="X6" s="873"/>
      <c r="Y6" s="873"/>
      <c r="Z6" s="873"/>
      <c r="AA6" s="873"/>
      <c r="AB6" s="873"/>
      <c r="AC6" s="873"/>
      <c r="AD6" s="873"/>
      <c r="AE6" s="380"/>
      <c r="AF6" s="380"/>
      <c r="AG6" s="380"/>
      <c r="AH6" s="380"/>
      <c r="AI6" s="380"/>
      <c r="AJ6" s="380"/>
      <c r="AK6" s="380"/>
      <c r="AL6" s="380"/>
    </row>
    <row r="7" spans="1:38" x14ac:dyDescent="0.2">
      <c r="A7" s="273" t="s">
        <v>243</v>
      </c>
      <c r="B7" s="274">
        <v>144.18990322580646</v>
      </c>
      <c r="C7" s="268">
        <v>25.024693948280461</v>
      </c>
      <c r="D7" s="268">
        <v>61.051402825913101</v>
      </c>
      <c r="E7" s="268">
        <v>58.113806451612902</v>
      </c>
      <c r="F7" s="871"/>
      <c r="G7" s="871"/>
      <c r="N7" s="873"/>
      <c r="O7" s="873"/>
      <c r="P7" s="873"/>
      <c r="Q7" s="873"/>
      <c r="R7" s="873"/>
      <c r="S7" s="873"/>
      <c r="T7" s="873"/>
      <c r="U7" s="873"/>
      <c r="V7" s="873"/>
      <c r="W7" s="873"/>
      <c r="X7" s="873"/>
      <c r="Y7" s="873"/>
      <c r="Z7" s="873"/>
      <c r="AA7" s="873"/>
      <c r="AB7" s="873"/>
      <c r="AC7" s="873"/>
      <c r="AD7" s="873"/>
      <c r="AE7" s="380"/>
      <c r="AF7" s="380"/>
      <c r="AG7" s="380"/>
      <c r="AH7" s="380"/>
      <c r="AI7" s="380"/>
      <c r="AJ7" s="380"/>
      <c r="AK7" s="380"/>
      <c r="AL7" s="380"/>
    </row>
    <row r="8" spans="1:38" x14ac:dyDescent="0.2">
      <c r="A8" s="273" t="s">
        <v>297</v>
      </c>
      <c r="B8" s="274">
        <v>113.36933323217299</v>
      </c>
      <c r="C8" s="268">
        <v>18.894888872028833</v>
      </c>
      <c r="D8" s="268">
        <v>36.302274898922107</v>
      </c>
      <c r="E8" s="268">
        <v>58.172169461222055</v>
      </c>
      <c r="F8" s="871"/>
      <c r="G8" s="871"/>
      <c r="N8" s="873"/>
      <c r="O8" s="873"/>
      <c r="P8" s="873"/>
      <c r="Q8" s="873"/>
      <c r="R8" s="873"/>
      <c r="S8" s="873"/>
      <c r="T8" s="873"/>
      <c r="U8" s="873"/>
      <c r="V8" s="873"/>
      <c r="W8" s="873"/>
      <c r="X8" s="873"/>
      <c r="Y8" s="873"/>
      <c r="Z8" s="873"/>
      <c r="AA8" s="873"/>
      <c r="AB8" s="873"/>
      <c r="AC8" s="873"/>
      <c r="AD8" s="873"/>
      <c r="AE8" s="380"/>
      <c r="AF8" s="380"/>
      <c r="AG8" s="380"/>
      <c r="AH8" s="380"/>
      <c r="AI8" s="380"/>
      <c r="AJ8" s="380"/>
      <c r="AK8" s="380"/>
      <c r="AL8" s="380"/>
    </row>
    <row r="9" spans="1:38" x14ac:dyDescent="0.2">
      <c r="A9" s="273" t="s">
        <v>298</v>
      </c>
      <c r="B9" s="274">
        <v>131.75293548387097</v>
      </c>
      <c r="C9" s="268">
        <v>21.036182976416374</v>
      </c>
      <c r="D9" s="268">
        <v>48.970139604228805</v>
      </c>
      <c r="E9" s="268">
        <v>61.746612903225795</v>
      </c>
      <c r="F9" s="871"/>
      <c r="G9" s="871"/>
    </row>
    <row r="10" spans="1:38" x14ac:dyDescent="0.2">
      <c r="A10" s="273" t="s">
        <v>299</v>
      </c>
      <c r="B10" s="274">
        <v>139.97430360049594</v>
      </c>
      <c r="C10" s="268">
        <v>27.99486072009919</v>
      </c>
      <c r="D10" s="268">
        <v>52.184791576731406</v>
      </c>
      <c r="E10" s="268">
        <v>59.794651303665354</v>
      </c>
      <c r="F10" s="871"/>
      <c r="G10" s="871"/>
    </row>
    <row r="11" spans="1:38" x14ac:dyDescent="0.2">
      <c r="A11" s="273" t="s">
        <v>300</v>
      </c>
      <c r="B11" s="274">
        <v>164.68458419969249</v>
      </c>
      <c r="C11" s="268">
        <v>32.936916839938498</v>
      </c>
      <c r="D11" s="268">
        <v>61.981888545608051</v>
      </c>
      <c r="E11" s="268">
        <v>69.765778814145946</v>
      </c>
      <c r="F11" s="871"/>
      <c r="G11" s="871"/>
    </row>
    <row r="12" spans="1:38" x14ac:dyDescent="0.2">
      <c r="A12" s="273" t="s">
        <v>301</v>
      </c>
      <c r="B12" s="274">
        <v>139.6258064516129</v>
      </c>
      <c r="C12" s="268">
        <v>23.270967741935486</v>
      </c>
      <c r="D12" s="268">
        <v>58.017161290322584</v>
      </c>
      <c r="E12" s="268">
        <v>58.33767741935484</v>
      </c>
      <c r="F12" s="871"/>
      <c r="G12" s="871"/>
    </row>
    <row r="13" spans="1:38" x14ac:dyDescent="0.2">
      <c r="A13" s="273" t="s">
        <v>302</v>
      </c>
      <c r="B13" s="274">
        <v>134.61187096774194</v>
      </c>
      <c r="C13" s="268">
        <v>24.274271813855105</v>
      </c>
      <c r="D13" s="268">
        <v>54.677050766790046</v>
      </c>
      <c r="E13" s="268">
        <v>55.660548387096775</v>
      </c>
      <c r="F13" s="871"/>
      <c r="G13" s="871"/>
    </row>
    <row r="14" spans="1:38" x14ac:dyDescent="0.2">
      <c r="A14" s="273" t="s">
        <v>213</v>
      </c>
      <c r="B14" s="274">
        <v>135.97096774193548</v>
      </c>
      <c r="C14" s="268">
        <v>22.661827956989249</v>
      </c>
      <c r="D14" s="268">
        <v>56.299946236559144</v>
      </c>
      <c r="E14" s="268">
        <v>57.009193548387088</v>
      </c>
      <c r="F14" s="871"/>
      <c r="G14" s="871"/>
    </row>
    <row r="15" spans="1:38" x14ac:dyDescent="0.2">
      <c r="A15" s="273" t="s">
        <v>303</v>
      </c>
      <c r="B15" s="274">
        <v>154.8741935483871</v>
      </c>
      <c r="C15" s="268">
        <v>29.97565036420395</v>
      </c>
      <c r="D15" s="268">
        <v>67.382220603538002</v>
      </c>
      <c r="E15" s="268">
        <v>57.516322580645159</v>
      </c>
      <c r="F15" s="871"/>
      <c r="G15" s="871"/>
    </row>
    <row r="16" spans="1:38" x14ac:dyDescent="0.2">
      <c r="A16" s="273" t="s">
        <v>244</v>
      </c>
      <c r="B16" s="275">
        <v>153.45177419354837</v>
      </c>
      <c r="C16" s="258">
        <v>25.57529569892473</v>
      </c>
      <c r="D16" s="258">
        <v>69.140059139784924</v>
      </c>
      <c r="E16" s="258">
        <v>58.736419354838709</v>
      </c>
      <c r="F16" s="871"/>
      <c r="G16" s="871"/>
    </row>
    <row r="17" spans="1:13" x14ac:dyDescent="0.2">
      <c r="A17" s="273" t="s">
        <v>245</v>
      </c>
      <c r="B17" s="274">
        <v>163.96451612903226</v>
      </c>
      <c r="C17" s="268">
        <v>31.735067637877211</v>
      </c>
      <c r="D17" s="268">
        <v>71.220771071800215</v>
      </c>
      <c r="E17" s="268">
        <v>61.008677419354839</v>
      </c>
      <c r="F17" s="871"/>
      <c r="G17" s="871"/>
    </row>
    <row r="18" spans="1:13" x14ac:dyDescent="0.2">
      <c r="A18" s="273" t="s">
        <v>304</v>
      </c>
      <c r="B18" s="274">
        <v>122.74830591038778</v>
      </c>
      <c r="C18" s="268">
        <v>26.096096532129689</v>
      </c>
      <c r="D18" s="268">
        <v>37.751195131765371</v>
      </c>
      <c r="E18" s="268">
        <v>58.901014246492721</v>
      </c>
      <c r="F18" s="871"/>
      <c r="G18" s="871"/>
    </row>
    <row r="19" spans="1:13" x14ac:dyDescent="0.2">
      <c r="A19" s="57" t="s">
        <v>305</v>
      </c>
      <c r="B19" s="274">
        <v>145.3516129032258</v>
      </c>
      <c r="C19" s="268">
        <v>27.179569892473122</v>
      </c>
      <c r="D19" s="268">
        <v>60.770881720430097</v>
      </c>
      <c r="E19" s="268">
        <v>57.401161290322577</v>
      </c>
      <c r="F19" s="871"/>
      <c r="G19" s="871"/>
    </row>
    <row r="20" spans="1:13" x14ac:dyDescent="0.2">
      <c r="A20" s="57" t="s">
        <v>214</v>
      </c>
      <c r="B20" s="274">
        <v>163.15587096774192</v>
      </c>
      <c r="C20" s="268">
        <v>29.421550502379691</v>
      </c>
      <c r="D20" s="268">
        <v>72.840062400846094</v>
      </c>
      <c r="E20" s="268">
        <v>60.894258064516137</v>
      </c>
      <c r="F20" s="871"/>
      <c r="G20" s="871"/>
    </row>
    <row r="21" spans="1:13" x14ac:dyDescent="0.2">
      <c r="A21" s="57" t="s">
        <v>306</v>
      </c>
      <c r="B21" s="274">
        <v>130.66922580645161</v>
      </c>
      <c r="C21" s="268">
        <v>22.678130098640363</v>
      </c>
      <c r="D21" s="268">
        <v>48.544902159424154</v>
      </c>
      <c r="E21" s="268">
        <v>59.446193548387086</v>
      </c>
      <c r="F21" s="871"/>
      <c r="G21" s="871"/>
    </row>
    <row r="22" spans="1:13" x14ac:dyDescent="0.2">
      <c r="A22" s="276" t="s">
        <v>307</v>
      </c>
      <c r="B22" s="274">
        <v>125.4781935483871</v>
      </c>
      <c r="C22" s="268">
        <v>21.777207144761398</v>
      </c>
      <c r="D22" s="268">
        <v>43.44308317781924</v>
      </c>
      <c r="E22" s="268">
        <v>60.257903225806459</v>
      </c>
      <c r="F22" s="871"/>
      <c r="G22" s="871"/>
    </row>
    <row r="23" spans="1:13" x14ac:dyDescent="0.2">
      <c r="A23" s="276" t="s">
        <v>308</v>
      </c>
      <c r="B23" s="277">
        <v>125.8741935483871</v>
      </c>
      <c r="C23" s="278">
        <v>18.289412737799836</v>
      </c>
      <c r="D23" s="278">
        <v>46.2088453267163</v>
      </c>
      <c r="E23" s="278">
        <v>61.375935483870954</v>
      </c>
      <c r="F23" s="871"/>
      <c r="G23" s="871"/>
    </row>
    <row r="24" spans="1:13" x14ac:dyDescent="0.2">
      <c r="A24" s="257" t="s">
        <v>309</v>
      </c>
      <c r="B24" s="277">
        <v>131</v>
      </c>
      <c r="C24" s="278">
        <v>19.983050847457626</v>
      </c>
      <c r="D24" s="278">
        <v>54.93794915254238</v>
      </c>
      <c r="E24" s="278">
        <v>56.078999999999994</v>
      </c>
      <c r="F24" s="871"/>
      <c r="G24" s="871"/>
    </row>
    <row r="25" spans="1:13" x14ac:dyDescent="0.2">
      <c r="A25" s="257" t="s">
        <v>620</v>
      </c>
      <c r="B25" s="277">
        <v>166.07096774193548</v>
      </c>
      <c r="C25" s="278">
        <v>28.822234070914423</v>
      </c>
      <c r="D25" s="278">
        <v>78.638862703279131</v>
      </c>
      <c r="E25" s="278">
        <v>58.609870967741927</v>
      </c>
      <c r="F25" s="871"/>
      <c r="G25" s="871"/>
    </row>
    <row r="26" spans="1:13" x14ac:dyDescent="0.2">
      <c r="A26" s="57" t="s">
        <v>310</v>
      </c>
      <c r="B26" s="277">
        <v>117.18343489999923</v>
      </c>
      <c r="C26" s="278">
        <v>21.91234961544701</v>
      </c>
      <c r="D26" s="278">
        <v>38.609053803062679</v>
      </c>
      <c r="E26" s="278">
        <v>56.662031481489535</v>
      </c>
      <c r="F26" s="871"/>
      <c r="G26" s="871"/>
    </row>
    <row r="27" spans="1:13" x14ac:dyDescent="0.2">
      <c r="A27" s="257" t="s">
        <v>246</v>
      </c>
      <c r="B27" s="277">
        <v>156.67741935483872</v>
      </c>
      <c r="C27" s="278">
        <v>29.297403619197485</v>
      </c>
      <c r="D27" s="278">
        <v>65.920080251770273</v>
      </c>
      <c r="E27" s="278">
        <v>61.459935483870957</v>
      </c>
      <c r="F27" s="871"/>
      <c r="G27" s="871"/>
    </row>
    <row r="28" spans="1:13" x14ac:dyDescent="0.2">
      <c r="A28" s="57" t="s">
        <v>216</v>
      </c>
      <c r="B28" s="274">
        <v>143.48075645413294</v>
      </c>
      <c r="C28" s="268">
        <v>23.91345940902216</v>
      </c>
      <c r="D28" s="268">
        <v>65.392464264724879</v>
      </c>
      <c r="E28" s="268">
        <v>54.174832780385906</v>
      </c>
      <c r="F28" s="871"/>
      <c r="G28" s="871"/>
    </row>
    <row r="29" spans="1:13" x14ac:dyDescent="0.2">
      <c r="A29" s="257" t="s">
        <v>629</v>
      </c>
      <c r="B29" s="277">
        <v>127.69247876064669</v>
      </c>
      <c r="C29" s="278">
        <v>22.161504578294053</v>
      </c>
      <c r="D29" s="278">
        <v>49.613437232347593</v>
      </c>
      <c r="E29" s="278">
        <v>55.917536950005044</v>
      </c>
      <c r="F29" s="871"/>
      <c r="G29" s="871"/>
    </row>
    <row r="30" spans="1:13" x14ac:dyDescent="0.2">
      <c r="A30" s="57" t="s">
        <v>311</v>
      </c>
      <c r="B30" s="274">
        <v>122.70911381701788</v>
      </c>
      <c r="C30" s="268">
        <v>19.592211449775963</v>
      </c>
      <c r="D30" s="268">
        <v>42.474145964967718</v>
      </c>
      <c r="E30" s="268">
        <v>60.642756402274202</v>
      </c>
      <c r="F30" s="871"/>
      <c r="G30" s="871"/>
    </row>
    <row r="31" spans="1:13" x14ac:dyDescent="0.2">
      <c r="A31" s="279" t="s">
        <v>247</v>
      </c>
      <c r="B31" s="280">
        <v>153.36073278280236</v>
      </c>
      <c r="C31" s="248">
        <v>30.67214655656047</v>
      </c>
      <c r="D31" s="248">
        <v>61.922713107245634</v>
      </c>
      <c r="E31" s="248">
        <v>60.765873118996254</v>
      </c>
      <c r="F31" s="871"/>
      <c r="G31" s="871"/>
    </row>
    <row r="32" spans="1:13" x14ac:dyDescent="0.2">
      <c r="A32" s="281" t="s">
        <v>312</v>
      </c>
      <c r="B32" s="282">
        <v>145.50168937207283</v>
      </c>
      <c r="C32" s="282">
        <v>25.712000974012291</v>
      </c>
      <c r="D32" s="282">
        <v>61.515569783234092</v>
      </c>
      <c r="E32" s="282">
        <v>58.274118614826456</v>
      </c>
      <c r="F32" s="871"/>
      <c r="G32" s="871"/>
      <c r="M32" s="873"/>
    </row>
    <row r="33" spans="1:13" x14ac:dyDescent="0.2">
      <c r="A33" s="283" t="s">
        <v>313</v>
      </c>
      <c r="B33" s="284">
        <v>149.84689205916044</v>
      </c>
      <c r="C33" s="284">
        <v>25.844673020656593</v>
      </c>
      <c r="D33" s="284">
        <v>65.000134075308324</v>
      </c>
      <c r="E33" s="284">
        <v>59.002084963195522</v>
      </c>
      <c r="F33" s="871"/>
      <c r="G33" s="871"/>
      <c r="M33" s="873"/>
    </row>
    <row r="34" spans="1:13" x14ac:dyDescent="0.2">
      <c r="A34" s="283" t="s">
        <v>314</v>
      </c>
      <c r="B34" s="285">
        <v>17.631426272063635</v>
      </c>
      <c r="C34" s="285">
        <v>2.8981872228959915</v>
      </c>
      <c r="D34" s="285">
        <v>18.72702462790761</v>
      </c>
      <c r="E34" s="285">
        <v>-3.9937855787399741</v>
      </c>
      <c r="F34" s="871"/>
      <c r="G34" s="871"/>
    </row>
    <row r="35" spans="1:13" x14ac:dyDescent="0.2">
      <c r="A35" s="93"/>
      <c r="B35" s="64"/>
      <c r="C35" s="57"/>
      <c r="D35" s="8"/>
      <c r="E35" s="70" t="s">
        <v>666</v>
      </c>
    </row>
    <row r="36" spans="1:13" s="688" customFormat="1" x14ac:dyDescent="0.2">
      <c r="B36" s="871"/>
      <c r="C36" s="871"/>
      <c r="D36" s="871"/>
      <c r="E36" s="871"/>
    </row>
    <row r="37" spans="1:13" s="688" customFormat="1" x14ac:dyDescent="0.2"/>
    <row r="38" spans="1:13" s="688" customFormat="1" x14ac:dyDescent="0.2"/>
    <row r="39" spans="1:13" s="688" customFormat="1" x14ac:dyDescent="0.2"/>
    <row r="40" spans="1:13" s="688" customFormat="1" x14ac:dyDescent="0.2"/>
    <row r="41" spans="1:13" s="688" customFormat="1" x14ac:dyDescent="0.2"/>
    <row r="42" spans="1:13" s="688" customFormat="1" x14ac:dyDescent="0.2"/>
    <row r="43" spans="1:13" s="688" customFormat="1" x14ac:dyDescent="0.2"/>
    <row r="44" spans="1:13" s="688" customFormat="1" x14ac:dyDescent="0.2"/>
    <row r="45" spans="1:13" s="688" customFormat="1" x14ac:dyDescent="0.2"/>
    <row r="46" spans="1:13" s="688" customFormat="1" x14ac:dyDescent="0.2"/>
    <row r="47" spans="1:13" s="688" customFormat="1" x14ac:dyDescent="0.2"/>
    <row r="48" spans="1:13"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688"/>
    <col min="7" max="7" width="17.875" style="688" bestFit="1" customWidth="1"/>
    <col min="8" max="32" width="11" style="688"/>
  </cols>
  <sheetData>
    <row r="1" spans="1:36" x14ac:dyDescent="0.2">
      <c r="A1" s="887" t="s">
        <v>315</v>
      </c>
      <c r="B1" s="887"/>
      <c r="C1" s="887"/>
      <c r="D1" s="57"/>
      <c r="E1" s="57"/>
    </row>
    <row r="2" spans="1:36" x14ac:dyDescent="0.2">
      <c r="A2" s="888"/>
      <c r="B2" s="887"/>
      <c r="C2" s="887"/>
      <c r="D2" s="8"/>
      <c r="E2" s="61" t="s">
        <v>284</v>
      </c>
    </row>
    <row r="3" spans="1:36" x14ac:dyDescent="0.2">
      <c r="A3" s="63"/>
      <c r="B3" s="269" t="s">
        <v>290</v>
      </c>
      <c r="C3" s="269" t="s">
        <v>291</v>
      </c>
      <c r="D3" s="269" t="s">
        <v>292</v>
      </c>
      <c r="E3" s="269" t="s">
        <v>293</v>
      </c>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383"/>
      <c r="AH3" s="383"/>
      <c r="AI3" s="383"/>
      <c r="AJ3" s="383"/>
    </row>
    <row r="4" spans="1:36" x14ac:dyDescent="0.2">
      <c r="A4" s="270" t="s">
        <v>294</v>
      </c>
      <c r="B4" s="271">
        <v>122.53458418064515</v>
      </c>
      <c r="C4" s="272">
        <v>21.266332791682217</v>
      </c>
      <c r="D4" s="272">
        <v>36.874816343801626</v>
      </c>
      <c r="E4" s="272">
        <v>64.393435045161311</v>
      </c>
      <c r="F4" s="871"/>
      <c r="G4" s="871"/>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382"/>
      <c r="AH4" s="382"/>
      <c r="AI4" s="382"/>
      <c r="AJ4" s="382"/>
    </row>
    <row r="5" spans="1:36" x14ac:dyDescent="0.2">
      <c r="A5" s="273" t="s">
        <v>295</v>
      </c>
      <c r="B5" s="274">
        <v>127.26451612903227</v>
      </c>
      <c r="C5" s="268">
        <v>20.319544592030365</v>
      </c>
      <c r="D5" s="268">
        <v>47.039777988614802</v>
      </c>
      <c r="E5" s="268">
        <v>59.905193548387103</v>
      </c>
      <c r="G5" s="871"/>
      <c r="H5" s="874"/>
      <c r="I5" s="874"/>
      <c r="J5" s="874"/>
      <c r="K5" s="874"/>
      <c r="L5" s="873"/>
      <c r="M5" s="873"/>
      <c r="N5" s="873"/>
      <c r="O5" s="873"/>
      <c r="P5" s="873"/>
      <c r="Q5" s="873"/>
      <c r="R5" s="873"/>
      <c r="S5" s="873"/>
      <c r="T5" s="873"/>
      <c r="U5" s="873"/>
      <c r="V5" s="873"/>
      <c r="W5" s="873"/>
      <c r="X5" s="873"/>
      <c r="Y5" s="873"/>
      <c r="Z5" s="873"/>
      <c r="AA5" s="873"/>
      <c r="AB5" s="873"/>
      <c r="AC5" s="873"/>
      <c r="AD5" s="873"/>
      <c r="AE5" s="873"/>
      <c r="AF5" s="873"/>
      <c r="AG5" s="382"/>
      <c r="AH5" s="382"/>
      <c r="AI5" s="382"/>
      <c r="AJ5" s="382"/>
    </row>
    <row r="6" spans="1:36" x14ac:dyDescent="0.2">
      <c r="A6" s="273" t="s">
        <v>296</v>
      </c>
      <c r="B6" s="274">
        <v>123.46774193548387</v>
      </c>
      <c r="C6" s="268">
        <v>20.577956989247316</v>
      </c>
      <c r="D6" s="268">
        <v>40.964236559139778</v>
      </c>
      <c r="E6" s="268">
        <v>61.925548387096782</v>
      </c>
      <c r="G6" s="871"/>
      <c r="L6" s="873"/>
      <c r="M6" s="873"/>
      <c r="N6" s="873"/>
      <c r="O6" s="873"/>
      <c r="P6" s="873"/>
      <c r="Q6" s="873"/>
      <c r="R6" s="873"/>
      <c r="S6" s="873"/>
      <c r="T6" s="873"/>
      <c r="U6" s="873"/>
      <c r="V6" s="873"/>
      <c r="W6" s="873"/>
      <c r="X6" s="873"/>
      <c r="Y6" s="873"/>
      <c r="Z6" s="873"/>
      <c r="AA6" s="873"/>
      <c r="AB6" s="873"/>
      <c r="AC6" s="873"/>
      <c r="AD6" s="873"/>
      <c r="AE6" s="873"/>
      <c r="AF6" s="873"/>
      <c r="AG6" s="385"/>
      <c r="AH6" s="385"/>
      <c r="AI6" s="385"/>
      <c r="AJ6" s="385"/>
    </row>
    <row r="7" spans="1:36" x14ac:dyDescent="0.2">
      <c r="A7" s="273" t="s">
        <v>243</v>
      </c>
      <c r="B7" s="274">
        <v>145.5595806451613</v>
      </c>
      <c r="C7" s="268">
        <v>25.262406558251133</v>
      </c>
      <c r="D7" s="268">
        <v>59.06878699013599</v>
      </c>
      <c r="E7" s="268">
        <v>61.228387096774192</v>
      </c>
      <c r="G7" s="871"/>
      <c r="L7" s="874"/>
      <c r="M7" s="874"/>
      <c r="N7" s="874"/>
      <c r="O7" s="874"/>
      <c r="P7" s="874"/>
      <c r="Q7" s="874"/>
      <c r="R7" s="874"/>
      <c r="S7" s="874"/>
      <c r="T7" s="874"/>
      <c r="U7" s="874"/>
      <c r="V7" s="874"/>
      <c r="W7" s="874"/>
      <c r="X7" s="874"/>
      <c r="Y7" s="874"/>
      <c r="Z7" s="874"/>
      <c r="AA7" s="874"/>
      <c r="AB7" s="874"/>
      <c r="AC7" s="874"/>
      <c r="AD7" s="874"/>
      <c r="AE7" s="874"/>
      <c r="AF7" s="874"/>
      <c r="AG7" s="384"/>
      <c r="AH7" s="384"/>
      <c r="AI7" s="384"/>
      <c r="AJ7" s="384"/>
    </row>
    <row r="8" spans="1:36" x14ac:dyDescent="0.2">
      <c r="A8" s="273" t="s">
        <v>297</v>
      </c>
      <c r="B8" s="274">
        <v>112.82273733378636</v>
      </c>
      <c r="C8" s="268">
        <v>18.803789555631063</v>
      </c>
      <c r="D8" s="268">
        <v>33.030028137978356</v>
      </c>
      <c r="E8" s="268">
        <v>60.988919640176945</v>
      </c>
      <c r="G8" s="871"/>
    </row>
    <row r="9" spans="1:36" x14ac:dyDescent="0.2">
      <c r="A9" s="273" t="s">
        <v>298</v>
      </c>
      <c r="B9" s="274">
        <v>132.71306451612904</v>
      </c>
      <c r="C9" s="268">
        <v>21.18948088912985</v>
      </c>
      <c r="D9" s="268">
        <v>46.070132014095961</v>
      </c>
      <c r="E9" s="268">
        <v>65.453451612903223</v>
      </c>
      <c r="G9" s="871"/>
    </row>
    <row r="10" spans="1:36" x14ac:dyDescent="0.2">
      <c r="A10" s="273" t="s">
        <v>299</v>
      </c>
      <c r="B10" s="274">
        <v>133.51985596251333</v>
      </c>
      <c r="C10" s="268">
        <v>26.703971192502667</v>
      </c>
      <c r="D10" s="268">
        <v>41.369290731812967</v>
      </c>
      <c r="E10" s="268">
        <v>65.446594038197702</v>
      </c>
      <c r="G10" s="871"/>
    </row>
    <row r="11" spans="1:36" x14ac:dyDescent="0.2">
      <c r="A11" s="273" t="s">
        <v>300</v>
      </c>
      <c r="B11" s="274">
        <v>139.50042732934011</v>
      </c>
      <c r="C11" s="268">
        <v>27.900085465868024</v>
      </c>
      <c r="D11" s="268">
        <v>42.24269000683568</v>
      </c>
      <c r="E11" s="268">
        <v>69.357651856636409</v>
      </c>
      <c r="G11" s="871"/>
    </row>
    <row r="12" spans="1:36" x14ac:dyDescent="0.2">
      <c r="A12" s="273" t="s">
        <v>301</v>
      </c>
      <c r="B12" s="274">
        <v>125.95483870967742</v>
      </c>
      <c r="C12" s="268">
        <v>20.99247311827957</v>
      </c>
      <c r="D12" s="268">
        <v>41.604978494623651</v>
      </c>
      <c r="E12" s="268">
        <v>63.357387096774197</v>
      </c>
      <c r="G12" s="871"/>
    </row>
    <row r="13" spans="1:36" x14ac:dyDescent="0.2">
      <c r="A13" s="273" t="s">
        <v>302</v>
      </c>
      <c r="B13" s="274">
        <v>128.06945161290324</v>
      </c>
      <c r="C13" s="268">
        <v>23.094491274457962</v>
      </c>
      <c r="D13" s="268">
        <v>46.898702273929146</v>
      </c>
      <c r="E13" s="268">
        <v>58.076258064516125</v>
      </c>
      <c r="G13" s="871"/>
    </row>
    <row r="14" spans="1:36" x14ac:dyDescent="0.2">
      <c r="A14" s="273" t="s">
        <v>213</v>
      </c>
      <c r="B14" s="274">
        <v>130.8967741935484</v>
      </c>
      <c r="C14" s="268">
        <v>21.816129032258068</v>
      </c>
      <c r="D14" s="268">
        <v>49.300032258064526</v>
      </c>
      <c r="E14" s="268">
        <v>59.780612903225801</v>
      </c>
      <c r="G14" s="871"/>
    </row>
    <row r="15" spans="1:36" x14ac:dyDescent="0.2">
      <c r="A15" s="273" t="s">
        <v>303</v>
      </c>
      <c r="B15" s="274">
        <v>138.81935483870967</v>
      </c>
      <c r="C15" s="268">
        <v>26.86826222684703</v>
      </c>
      <c r="D15" s="268">
        <v>45.992028095733609</v>
      </c>
      <c r="E15" s="268">
        <v>65.959064516129033</v>
      </c>
      <c r="G15" s="871"/>
    </row>
    <row r="16" spans="1:36" x14ac:dyDescent="0.2">
      <c r="A16" s="273" t="s">
        <v>244</v>
      </c>
      <c r="B16" s="275">
        <v>144.86070967741938</v>
      </c>
      <c r="C16" s="258">
        <v>24.143451612903231</v>
      </c>
      <c r="D16" s="258">
        <v>60.950225806451627</v>
      </c>
      <c r="E16" s="258">
        <v>59.767032258064511</v>
      </c>
      <c r="G16" s="871"/>
    </row>
    <row r="17" spans="1:11" x14ac:dyDescent="0.2">
      <c r="A17" s="273" t="s">
        <v>245</v>
      </c>
      <c r="B17" s="274">
        <v>141.34838709677419</v>
      </c>
      <c r="C17" s="268">
        <v>27.35775234131113</v>
      </c>
      <c r="D17" s="268">
        <v>42.215086368366272</v>
      </c>
      <c r="E17" s="268">
        <v>71.775548387096791</v>
      </c>
      <c r="G17" s="871"/>
    </row>
    <row r="18" spans="1:11" x14ac:dyDescent="0.2">
      <c r="A18" s="273" t="s">
        <v>304</v>
      </c>
      <c r="B18" s="274">
        <v>124.73026771684303</v>
      </c>
      <c r="C18" s="268">
        <v>26.517458490982378</v>
      </c>
      <c r="D18" s="268">
        <v>34.729535376376973</v>
      </c>
      <c r="E18" s="268">
        <v>63.48327384948368</v>
      </c>
      <c r="G18" s="871"/>
    </row>
    <row r="19" spans="1:11" x14ac:dyDescent="0.2">
      <c r="A19" s="57" t="s">
        <v>305</v>
      </c>
      <c r="B19" s="274">
        <v>135.38387096774193</v>
      </c>
      <c r="C19" s="268">
        <v>25.315683189089956</v>
      </c>
      <c r="D19" s="268">
        <v>49.901800681877788</v>
      </c>
      <c r="E19" s="268">
        <v>60.166387096774187</v>
      </c>
      <c r="G19" s="871"/>
    </row>
    <row r="20" spans="1:11" x14ac:dyDescent="0.2">
      <c r="A20" s="57" t="s">
        <v>214</v>
      </c>
      <c r="B20" s="274">
        <v>151.02383870967742</v>
      </c>
      <c r="C20" s="268">
        <v>27.233806980433634</v>
      </c>
      <c r="D20" s="268">
        <v>61.739773664727672</v>
      </c>
      <c r="E20" s="268">
        <v>62.050258064516115</v>
      </c>
      <c r="G20" s="871"/>
    </row>
    <row r="21" spans="1:11" x14ac:dyDescent="0.2">
      <c r="A21" s="57" t="s">
        <v>306</v>
      </c>
      <c r="B21" s="274">
        <v>121.48499999999999</v>
      </c>
      <c r="C21" s="268">
        <v>21.084173553719005</v>
      </c>
      <c r="D21" s="268">
        <v>38.230987736603559</v>
      </c>
      <c r="E21" s="268">
        <v>62.169838709677421</v>
      </c>
      <c r="G21" s="871"/>
    </row>
    <row r="22" spans="1:11" x14ac:dyDescent="0.2">
      <c r="A22" s="276" t="s">
        <v>307</v>
      </c>
      <c r="B22" s="274">
        <v>116.74880645161292</v>
      </c>
      <c r="C22" s="268">
        <v>20.262189549453481</v>
      </c>
      <c r="D22" s="268">
        <v>34.699939482804602</v>
      </c>
      <c r="E22" s="268">
        <v>61.786677419354838</v>
      </c>
      <c r="G22" s="871"/>
    </row>
    <row r="23" spans="1:11" x14ac:dyDescent="0.2">
      <c r="A23" s="276" t="s">
        <v>308</v>
      </c>
      <c r="B23" s="277">
        <v>110.92258064516129</v>
      </c>
      <c r="C23" s="278">
        <v>16.116956162117457</v>
      </c>
      <c r="D23" s="278">
        <v>33.50020512820511</v>
      </c>
      <c r="E23" s="278">
        <v>61.305419354838719</v>
      </c>
      <c r="G23" s="871"/>
    </row>
    <row r="24" spans="1:11" x14ac:dyDescent="0.2">
      <c r="A24" s="257" t="s">
        <v>309</v>
      </c>
      <c r="B24" s="277">
        <v>118</v>
      </c>
      <c r="C24" s="278">
        <v>18</v>
      </c>
      <c r="D24" s="278">
        <v>47.239999999999995</v>
      </c>
      <c r="E24" s="278">
        <v>52.760000000000005</v>
      </c>
      <c r="G24" s="871"/>
    </row>
    <row r="25" spans="1:11" x14ac:dyDescent="0.2">
      <c r="A25" s="257" t="s">
        <v>620</v>
      </c>
      <c r="B25" s="277">
        <v>135.68064516129033</v>
      </c>
      <c r="C25" s="278">
        <v>23.54788056518262</v>
      </c>
      <c r="D25" s="278">
        <v>49.780925886430282</v>
      </c>
      <c r="E25" s="278">
        <v>62.351838709677416</v>
      </c>
      <c r="G25" s="871"/>
    </row>
    <row r="26" spans="1:11" x14ac:dyDescent="0.2">
      <c r="A26" s="57" t="s">
        <v>310</v>
      </c>
      <c r="B26" s="277">
        <v>115.6710916933755</v>
      </c>
      <c r="C26" s="278">
        <v>21.6295537312816</v>
      </c>
      <c r="D26" s="278">
        <v>33.819333139858117</v>
      </c>
      <c r="E26" s="278">
        <v>60.222204822235781</v>
      </c>
      <c r="G26" s="871"/>
    </row>
    <row r="27" spans="1:11" x14ac:dyDescent="0.2">
      <c r="A27" s="257" t="s">
        <v>246</v>
      </c>
      <c r="B27" s="277">
        <v>135.75806451612902</v>
      </c>
      <c r="C27" s="278">
        <v>25.385654340414369</v>
      </c>
      <c r="D27" s="278">
        <v>47.109829530553377</v>
      </c>
      <c r="E27" s="278">
        <v>63.262580645161279</v>
      </c>
      <c r="G27" s="871"/>
    </row>
    <row r="28" spans="1:11" x14ac:dyDescent="0.2">
      <c r="A28" s="57" t="s">
        <v>216</v>
      </c>
      <c r="B28" s="274">
        <v>148.44050626010559</v>
      </c>
      <c r="C28" s="268">
        <v>24.740084376684269</v>
      </c>
      <c r="D28" s="268">
        <v>65.392986522589553</v>
      </c>
      <c r="E28" s="268">
        <v>58.307435360831775</v>
      </c>
      <c r="G28" s="871"/>
    </row>
    <row r="29" spans="1:11" x14ac:dyDescent="0.2">
      <c r="A29" s="257" t="s">
        <v>629</v>
      </c>
      <c r="B29" s="277">
        <v>124.87719884850617</v>
      </c>
      <c r="C29" s="278">
        <v>21.672902279492806</v>
      </c>
      <c r="D29" s="278">
        <v>42.310527813758441</v>
      </c>
      <c r="E29" s="278">
        <v>60.893768755254918</v>
      </c>
      <c r="G29" s="871"/>
    </row>
    <row r="30" spans="1:11" x14ac:dyDescent="0.2">
      <c r="A30" s="57" t="s">
        <v>311</v>
      </c>
      <c r="B30" s="274">
        <v>123.92319372237981</v>
      </c>
      <c r="C30" s="268">
        <v>19.786056140548038</v>
      </c>
      <c r="D30" s="268">
        <v>39.501560978800526</v>
      </c>
      <c r="E30" s="268">
        <v>64.63557660303124</v>
      </c>
      <c r="G30" s="871"/>
    </row>
    <row r="31" spans="1:11" x14ac:dyDescent="0.2">
      <c r="A31" s="279" t="s">
        <v>247</v>
      </c>
      <c r="B31" s="280">
        <v>152.65448016257636</v>
      </c>
      <c r="C31" s="248">
        <v>30.530896032515273</v>
      </c>
      <c r="D31" s="248">
        <v>44.232719851619564</v>
      </c>
      <c r="E31" s="248">
        <v>77.890864278441526</v>
      </c>
      <c r="G31" s="871"/>
    </row>
    <row r="32" spans="1:11" x14ac:dyDescent="0.2">
      <c r="A32" s="281" t="s">
        <v>312</v>
      </c>
      <c r="B32" s="282">
        <v>135.06906170576508</v>
      </c>
      <c r="C32" s="282">
        <v>23.868422841859701</v>
      </c>
      <c r="D32" s="282">
        <v>49.500365862450067</v>
      </c>
      <c r="E32" s="282">
        <v>61.700273001455308</v>
      </c>
      <c r="G32" s="871"/>
      <c r="H32" s="873"/>
      <c r="I32" s="873"/>
      <c r="J32" s="873"/>
      <c r="K32" s="873"/>
    </row>
    <row r="33" spans="1:11" x14ac:dyDescent="0.2">
      <c r="A33" s="283" t="s">
        <v>313</v>
      </c>
      <c r="B33" s="284">
        <v>135.11472720242796</v>
      </c>
      <c r="C33" s="284">
        <v>23.303759569756739</v>
      </c>
      <c r="D33" s="284">
        <v>50.201770340499436</v>
      </c>
      <c r="E33" s="284">
        <v>61.609197292171793</v>
      </c>
      <c r="G33" s="871"/>
      <c r="H33" s="873"/>
      <c r="I33" s="873"/>
      <c r="J33" s="873"/>
      <c r="K33" s="873"/>
    </row>
    <row r="34" spans="1:11" x14ac:dyDescent="0.2">
      <c r="A34" s="283" t="s">
        <v>314</v>
      </c>
      <c r="B34" s="285">
        <v>12.580143021782803</v>
      </c>
      <c r="C34" s="285">
        <v>2.0374267780745221</v>
      </c>
      <c r="D34" s="285">
        <v>13.32695399669781</v>
      </c>
      <c r="E34" s="285">
        <v>-2.7842377529895188</v>
      </c>
      <c r="G34" s="871"/>
    </row>
    <row r="35" spans="1:11" x14ac:dyDescent="0.2">
      <c r="A35" s="93"/>
      <c r="B35" s="64"/>
      <c r="C35" s="57"/>
      <c r="D35" s="8"/>
      <c r="E35" s="70" t="s">
        <v>666</v>
      </c>
    </row>
    <row r="36" spans="1:11" s="688" customFormat="1" x14ac:dyDescent="0.2"/>
    <row r="37" spans="1:11" s="688" customFormat="1" x14ac:dyDescent="0.2"/>
    <row r="38" spans="1:11" s="688" customFormat="1" x14ac:dyDescent="0.2"/>
    <row r="39" spans="1:11" s="688" customFormat="1" x14ac:dyDescent="0.2"/>
    <row r="40" spans="1:11" s="688" customFormat="1" x14ac:dyDescent="0.2"/>
    <row r="41" spans="1:11" s="688" customFormat="1" x14ac:dyDescent="0.2"/>
    <row r="42" spans="1:11" s="688" customFormat="1" x14ac:dyDescent="0.2"/>
    <row r="43" spans="1:11" s="688" customFormat="1" x14ac:dyDescent="0.2"/>
    <row r="44" spans="1:11" s="688" customFormat="1" x14ac:dyDescent="0.2"/>
    <row r="45" spans="1:11" s="688" customFormat="1" x14ac:dyDescent="0.2"/>
    <row r="46" spans="1:11" s="688" customFormat="1" x14ac:dyDescent="0.2"/>
    <row r="47" spans="1:11" s="688" customFormat="1" x14ac:dyDescent="0.2"/>
    <row r="48" spans="1:11"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688"/>
  </cols>
  <sheetData>
    <row r="1" spans="1:3" x14ac:dyDescent="0.2">
      <c r="A1" s="887" t="s">
        <v>35</v>
      </c>
      <c r="B1" s="887"/>
      <c r="C1" s="887"/>
    </row>
    <row r="2" spans="1:3" x14ac:dyDescent="0.2">
      <c r="A2" s="887"/>
      <c r="B2" s="887"/>
      <c r="C2" s="887"/>
    </row>
    <row r="3" spans="1:3" x14ac:dyDescent="0.2">
      <c r="A3" s="60"/>
      <c r="B3" s="8"/>
      <c r="C3" s="61" t="s">
        <v>284</v>
      </c>
    </row>
    <row r="4" spans="1:3" x14ac:dyDescent="0.2">
      <c r="A4" s="63"/>
      <c r="B4" s="269" t="s">
        <v>290</v>
      </c>
      <c r="C4" s="269" t="s">
        <v>293</v>
      </c>
    </row>
    <row r="5" spans="1:3" x14ac:dyDescent="0.2">
      <c r="A5" s="270" t="s">
        <v>294</v>
      </c>
      <c r="B5" s="635">
        <v>78.045838709677412</v>
      </c>
      <c r="C5" s="636">
        <v>55.435838709677412</v>
      </c>
    </row>
    <row r="6" spans="1:3" x14ac:dyDescent="0.2">
      <c r="A6" s="273" t="s">
        <v>295</v>
      </c>
      <c r="B6" s="637">
        <v>72.099999999999994</v>
      </c>
      <c r="C6" s="638">
        <v>54.453225806451613</v>
      </c>
    </row>
    <row r="7" spans="1:3" x14ac:dyDescent="0.2">
      <c r="A7" s="273" t="s">
        <v>296</v>
      </c>
      <c r="B7" s="637">
        <v>80.495741935483878</v>
      </c>
      <c r="C7" s="638">
        <v>56.161580645161294</v>
      </c>
    </row>
    <row r="8" spans="1:3" x14ac:dyDescent="0.2">
      <c r="A8" s="273" t="s">
        <v>243</v>
      </c>
      <c r="B8" s="637">
        <v>68.707419354838706</v>
      </c>
      <c r="C8" s="638">
        <v>54.917774193548382</v>
      </c>
    </row>
    <row r="9" spans="1:3" x14ac:dyDescent="0.2">
      <c r="A9" s="273" t="s">
        <v>297</v>
      </c>
      <c r="B9" s="637">
        <v>103.72061263603048</v>
      </c>
      <c r="C9" s="638">
        <v>53.40363656485755</v>
      </c>
    </row>
    <row r="10" spans="1:3" x14ac:dyDescent="0.2">
      <c r="A10" s="273" t="s">
        <v>298</v>
      </c>
      <c r="B10" s="637">
        <v>91.606741935483868</v>
      </c>
      <c r="C10" s="638">
        <v>63.437483870967753</v>
      </c>
    </row>
    <row r="11" spans="1:3" x14ac:dyDescent="0.2">
      <c r="A11" s="273" t="s">
        <v>299</v>
      </c>
      <c r="B11" s="637">
        <v>76.447956085999422</v>
      </c>
      <c r="C11" s="638">
        <v>56.521159065019432</v>
      </c>
    </row>
    <row r="12" spans="1:3" x14ac:dyDescent="0.2">
      <c r="A12" s="273" t="s">
        <v>300</v>
      </c>
      <c r="B12" s="637">
        <v>136.36040526402894</v>
      </c>
      <c r="C12" s="638">
        <v>76.064281975197929</v>
      </c>
    </row>
    <row r="13" spans="1:3" x14ac:dyDescent="0.2">
      <c r="A13" s="273" t="s">
        <v>301</v>
      </c>
      <c r="B13" s="637">
        <v>0</v>
      </c>
      <c r="C13" s="638">
        <v>0</v>
      </c>
    </row>
    <row r="14" spans="1:3" x14ac:dyDescent="0.2">
      <c r="A14" s="273" t="s">
        <v>302</v>
      </c>
      <c r="B14" s="639">
        <v>97.792677419354845</v>
      </c>
      <c r="C14" s="640">
        <v>54.824935483870966</v>
      </c>
    </row>
    <row r="15" spans="1:3" x14ac:dyDescent="0.2">
      <c r="A15" s="273" t="s">
        <v>213</v>
      </c>
      <c r="B15" s="637">
        <v>86.632258064516137</v>
      </c>
      <c r="C15" s="638">
        <v>66.393516129032264</v>
      </c>
    </row>
    <row r="16" spans="1:3" x14ac:dyDescent="0.2">
      <c r="A16" s="273" t="s">
        <v>303</v>
      </c>
      <c r="B16" s="637">
        <v>103.94516129032259</v>
      </c>
      <c r="C16" s="638">
        <v>60.956516129032273</v>
      </c>
    </row>
    <row r="17" spans="1:3" x14ac:dyDescent="0.2">
      <c r="A17" s="273" t="s">
        <v>244</v>
      </c>
      <c r="B17" s="637">
        <v>90.815903225806451</v>
      </c>
      <c r="C17" s="638">
        <v>60.060193548387112</v>
      </c>
    </row>
    <row r="18" spans="1:3" x14ac:dyDescent="0.2">
      <c r="A18" s="273" t="s">
        <v>245</v>
      </c>
      <c r="B18" s="637">
        <v>0</v>
      </c>
      <c r="C18" s="638">
        <v>0</v>
      </c>
    </row>
    <row r="19" spans="1:3" x14ac:dyDescent="0.2">
      <c r="A19" s="273" t="s">
        <v>304</v>
      </c>
      <c r="B19" s="639">
        <v>124.73026771684303</v>
      </c>
      <c r="C19" s="640">
        <v>63.483432423356795</v>
      </c>
    </row>
    <row r="20" spans="1:3" x14ac:dyDescent="0.2">
      <c r="A20" s="273" t="s">
        <v>305</v>
      </c>
      <c r="B20" s="637">
        <v>74.168612903225807</v>
      </c>
      <c r="C20" s="638">
        <v>53.118774193548383</v>
      </c>
    </row>
    <row r="21" spans="1:3" x14ac:dyDescent="0.2">
      <c r="A21" s="273" t="s">
        <v>214</v>
      </c>
      <c r="B21" s="637">
        <v>128.50709677419354</v>
      </c>
      <c r="C21" s="638">
        <v>65.012903225806454</v>
      </c>
    </row>
    <row r="22" spans="1:3" x14ac:dyDescent="0.2">
      <c r="A22" s="273" t="s">
        <v>306</v>
      </c>
      <c r="B22" s="637">
        <v>79.055000000000007</v>
      </c>
      <c r="C22" s="638">
        <v>62.169838709677421</v>
      </c>
    </row>
    <row r="23" spans="1:3" x14ac:dyDescent="0.2">
      <c r="A23" s="273" t="s">
        <v>307</v>
      </c>
      <c r="B23" s="637">
        <v>67.320451612903227</v>
      </c>
      <c r="C23" s="638">
        <v>53.522419354838711</v>
      </c>
    </row>
    <row r="24" spans="1:3" x14ac:dyDescent="0.2">
      <c r="A24" s="273" t="s">
        <v>308</v>
      </c>
      <c r="B24" s="637">
        <v>65.487096774193546</v>
      </c>
      <c r="C24" s="638">
        <v>56.444935483870971</v>
      </c>
    </row>
    <row r="25" spans="1:3" x14ac:dyDescent="0.2">
      <c r="A25" s="273" t="s">
        <v>309</v>
      </c>
      <c r="B25" s="637">
        <v>100</v>
      </c>
      <c r="C25" s="638">
        <v>61.536999999999999</v>
      </c>
    </row>
    <row r="26" spans="1:3" x14ac:dyDescent="0.2">
      <c r="A26" s="273" t="s">
        <v>620</v>
      </c>
      <c r="B26" s="637">
        <v>113.4258064516129</v>
      </c>
      <c r="C26" s="638">
        <v>43.959258064516128</v>
      </c>
    </row>
    <row r="27" spans="1:3" x14ac:dyDescent="0.2">
      <c r="A27" s="273" t="s">
        <v>310</v>
      </c>
      <c r="B27" s="637">
        <v>79.779066523042033</v>
      </c>
      <c r="C27" s="638">
        <v>59.501807395413401</v>
      </c>
    </row>
    <row r="28" spans="1:3" x14ac:dyDescent="0.2">
      <c r="A28" s="273" t="s">
        <v>246</v>
      </c>
      <c r="B28" s="637">
        <v>117.9774193548387</v>
      </c>
      <c r="C28" s="638">
        <v>61.221548387096774</v>
      </c>
    </row>
    <row r="29" spans="1:3" x14ac:dyDescent="0.2">
      <c r="A29" s="273" t="s">
        <v>216</v>
      </c>
      <c r="B29" s="637">
        <v>68.219886296330088</v>
      </c>
      <c r="C29" s="638">
        <v>52.400263736721101</v>
      </c>
    </row>
    <row r="30" spans="1:3" x14ac:dyDescent="0.2">
      <c r="A30" s="273" t="s">
        <v>629</v>
      </c>
      <c r="B30" s="637">
        <v>77.189167564455204</v>
      </c>
      <c r="C30" s="638">
        <v>54.615760686539303</v>
      </c>
    </row>
    <row r="31" spans="1:3" x14ac:dyDescent="0.2">
      <c r="A31" s="273" t="s">
        <v>311</v>
      </c>
      <c r="B31" s="637">
        <v>104.91821180520351</v>
      </c>
      <c r="C31" s="638">
        <v>55.54212701488332</v>
      </c>
    </row>
    <row r="32" spans="1:3" x14ac:dyDescent="0.2">
      <c r="A32" s="273" t="s">
        <v>247</v>
      </c>
      <c r="B32" s="637">
        <v>119.65345641554249</v>
      </c>
      <c r="C32" s="638">
        <v>55.482389440455009</v>
      </c>
    </row>
    <row r="33" spans="1:3" x14ac:dyDescent="0.2">
      <c r="A33" s="281" t="s">
        <v>312</v>
      </c>
      <c r="B33" s="641">
        <v>81.225938939668751</v>
      </c>
      <c r="C33" s="641">
        <v>56.645760014310724</v>
      </c>
    </row>
    <row r="34" spans="1:3" x14ac:dyDescent="0.2">
      <c r="A34" s="283" t="s">
        <v>313</v>
      </c>
      <c r="B34" s="642">
        <v>79.773952897777022</v>
      </c>
      <c r="C34" s="642">
        <v>56.427010382188506</v>
      </c>
    </row>
    <row r="35" spans="1:3" x14ac:dyDescent="0.2">
      <c r="A35" s="283" t="s">
        <v>314</v>
      </c>
      <c r="B35" s="672">
        <v>1.7281141880996103</v>
      </c>
      <c r="C35" s="672">
        <v>0.9911716725110935</v>
      </c>
    </row>
    <row r="36" spans="1:3" x14ac:dyDescent="0.2">
      <c r="A36" s="93"/>
      <c r="B36" s="8"/>
      <c r="C36" s="70" t="s">
        <v>564</v>
      </c>
    </row>
    <row r="37" spans="1:3" x14ac:dyDescent="0.2">
      <c r="A37" s="93" t="s">
        <v>524</v>
      </c>
      <c r="B37" s="93"/>
      <c r="C37" s="93"/>
    </row>
    <row r="38" spans="1:3" s="688" customFormat="1" x14ac:dyDescent="0.2"/>
    <row r="39" spans="1:3" s="688" customFormat="1" x14ac:dyDescent="0.2"/>
    <row r="40" spans="1:3" s="688" customFormat="1" x14ac:dyDescent="0.2"/>
    <row r="41" spans="1:3" s="688" customFormat="1" x14ac:dyDescent="0.2"/>
    <row r="42" spans="1:3" s="688" customFormat="1" x14ac:dyDescent="0.2"/>
    <row r="43" spans="1:3" s="688" customFormat="1" x14ac:dyDescent="0.2"/>
    <row r="44" spans="1:3" s="688" customFormat="1" x14ac:dyDescent="0.2"/>
    <row r="45" spans="1:3" s="688" customFormat="1" x14ac:dyDescent="0.2"/>
    <row r="46" spans="1:3" s="688" customFormat="1" x14ac:dyDescent="0.2"/>
    <row r="47" spans="1:3" s="688" customFormat="1" x14ac:dyDescent="0.2"/>
    <row r="48" spans="1:3"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316</v>
      </c>
    </row>
    <row r="3" spans="1:13" x14ac:dyDescent="0.2">
      <c r="A3" s="769"/>
      <c r="B3" s="629">
        <v>2017</v>
      </c>
      <c r="C3" s="629" t="s">
        <v>557</v>
      </c>
      <c r="D3" s="629" t="s">
        <v>557</v>
      </c>
      <c r="E3" s="629" t="s">
        <v>557</v>
      </c>
      <c r="F3" s="629" t="s">
        <v>557</v>
      </c>
      <c r="G3" s="629">
        <v>2018</v>
      </c>
      <c r="H3" s="629" t="s">
        <v>557</v>
      </c>
      <c r="I3" s="629" t="s">
        <v>557</v>
      </c>
      <c r="J3" s="629" t="s">
        <v>557</v>
      </c>
      <c r="K3" s="629" t="s">
        <v>557</v>
      </c>
      <c r="L3" s="629" t="s">
        <v>557</v>
      </c>
      <c r="M3" s="629" t="s">
        <v>557</v>
      </c>
    </row>
    <row r="4" spans="1:13" x14ac:dyDescent="0.2">
      <c r="A4" s="602"/>
      <c r="B4" s="770">
        <v>42948</v>
      </c>
      <c r="C4" s="770">
        <v>42979</v>
      </c>
      <c r="D4" s="770">
        <v>43009</v>
      </c>
      <c r="E4" s="770">
        <v>43040</v>
      </c>
      <c r="F4" s="770">
        <v>43070</v>
      </c>
      <c r="G4" s="770">
        <v>43101</v>
      </c>
      <c r="H4" s="770">
        <v>43132</v>
      </c>
      <c r="I4" s="770">
        <v>43160</v>
      </c>
      <c r="J4" s="770">
        <v>43191</v>
      </c>
      <c r="K4" s="770">
        <v>43221</v>
      </c>
      <c r="L4" s="770">
        <v>43252</v>
      </c>
      <c r="M4" s="770">
        <v>43282</v>
      </c>
    </row>
    <row r="5" spans="1:13" x14ac:dyDescent="0.2">
      <c r="A5" s="771" t="s">
        <v>317</v>
      </c>
      <c r="B5" s="772">
        <v>51.660454545454542</v>
      </c>
      <c r="C5" s="772">
        <v>56.177142857142861</v>
      </c>
      <c r="D5" s="772">
        <v>57.654999999999994</v>
      </c>
      <c r="E5" s="772">
        <v>62.764999999999993</v>
      </c>
      <c r="F5" s="772">
        <v>64.442631578947342</v>
      </c>
      <c r="G5" s="772">
        <v>69.206818181818178</v>
      </c>
      <c r="H5" s="772">
        <v>65.349999999999994</v>
      </c>
      <c r="I5" s="772">
        <v>66.101428571428571</v>
      </c>
      <c r="J5" s="772">
        <v>72.114999999999995</v>
      </c>
      <c r="K5" s="772">
        <v>77.124090909090896</v>
      </c>
      <c r="L5" s="772">
        <v>74.646666666666675</v>
      </c>
      <c r="M5" s="772">
        <v>74.072272727272733</v>
      </c>
    </row>
    <row r="6" spans="1:13" x14ac:dyDescent="0.2">
      <c r="A6" s="773" t="s">
        <v>318</v>
      </c>
      <c r="B6" s="772">
        <v>48.036956521739135</v>
      </c>
      <c r="C6" s="772">
        <v>49.822000000000003</v>
      </c>
      <c r="D6" s="772">
        <v>51.577727272727266</v>
      </c>
      <c r="E6" s="772">
        <v>56.541500000000006</v>
      </c>
      <c r="F6" s="772">
        <v>57.881499999999996</v>
      </c>
      <c r="G6" s="772">
        <v>63.698571428571434</v>
      </c>
      <c r="H6" s="772">
        <v>62.229473684210532</v>
      </c>
      <c r="I6" s="772">
        <v>62.724761904761898</v>
      </c>
      <c r="J6" s="772">
        <v>66.253809523809522</v>
      </c>
      <c r="K6" s="772">
        <v>69.97818181818181</v>
      </c>
      <c r="L6" s="772">
        <v>67.873333333333335</v>
      </c>
      <c r="M6" s="772">
        <v>70.98142857142858</v>
      </c>
    </row>
    <row r="7" spans="1:13" x14ac:dyDescent="0.2">
      <c r="A7" s="774" t="s">
        <v>319</v>
      </c>
      <c r="B7" s="775">
        <v>1.1806739130434782</v>
      </c>
      <c r="C7" s="775">
        <v>1.191457142857143</v>
      </c>
      <c r="D7" s="775">
        <v>1.1755863636363633</v>
      </c>
      <c r="E7" s="775">
        <v>1.1738</v>
      </c>
      <c r="F7" s="775">
        <v>1.1836210526315791</v>
      </c>
      <c r="G7" s="775">
        <v>1.2199500000000001</v>
      </c>
      <c r="H7" s="775">
        <v>1.23478</v>
      </c>
      <c r="I7" s="775">
        <v>1.2336190476190476</v>
      </c>
      <c r="J7" s="775">
        <v>1.22763</v>
      </c>
      <c r="K7" s="775">
        <v>1.1812227272727271</v>
      </c>
      <c r="L7" s="775">
        <v>1.1678285714285714</v>
      </c>
      <c r="M7" s="775">
        <v>1.1685727272727278</v>
      </c>
    </row>
    <row r="8" spans="1:13" x14ac:dyDescent="0.2">
      <c r="M8" s="225" t="s">
        <v>320</v>
      </c>
    </row>
    <row r="9" spans="1:13" x14ac:dyDescent="0.2">
      <c r="A9" s="776"/>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3" sqref="A3"/>
    </sheetView>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7"/>
      <c r="C1" s="777"/>
      <c r="D1" s="777"/>
      <c r="E1" s="777"/>
      <c r="F1" s="777"/>
      <c r="G1" s="777"/>
      <c r="H1" s="777"/>
      <c r="I1" s="777"/>
      <c r="J1" s="777"/>
      <c r="K1" s="777"/>
      <c r="L1" s="777"/>
      <c r="M1" s="777"/>
    </row>
    <row r="2" spans="1:13" x14ac:dyDescent="0.2">
      <c r="A2" s="206"/>
      <c r="B2" s="777"/>
      <c r="C2" s="777"/>
      <c r="D2" s="777"/>
      <c r="E2" s="777"/>
      <c r="F2" s="777"/>
      <c r="G2" s="777"/>
      <c r="H2" s="777"/>
      <c r="I2" s="777"/>
      <c r="J2" s="777"/>
      <c r="K2" s="777"/>
      <c r="L2" s="777"/>
      <c r="M2" s="208" t="s">
        <v>316</v>
      </c>
    </row>
    <row r="3" spans="1:13" x14ac:dyDescent="0.2">
      <c r="A3" s="778"/>
      <c r="B3" s="629">
        <v>2017</v>
      </c>
      <c r="C3" s="629" t="s">
        <v>557</v>
      </c>
      <c r="D3" s="629" t="s">
        <v>557</v>
      </c>
      <c r="E3" s="629" t="s">
        <v>557</v>
      </c>
      <c r="F3" s="629" t="s">
        <v>557</v>
      </c>
      <c r="G3" s="629">
        <v>2018</v>
      </c>
      <c r="H3" s="629" t="s">
        <v>557</v>
      </c>
      <c r="I3" s="629" t="s">
        <v>557</v>
      </c>
      <c r="J3" s="629" t="s">
        <v>557</v>
      </c>
      <c r="K3" s="629" t="s">
        <v>557</v>
      </c>
      <c r="L3" s="629" t="s">
        <v>557</v>
      </c>
      <c r="M3" s="629" t="s">
        <v>557</v>
      </c>
    </row>
    <row r="4" spans="1:13" x14ac:dyDescent="0.2">
      <c r="A4" s="602"/>
      <c r="B4" s="770">
        <v>42948</v>
      </c>
      <c r="C4" s="770">
        <v>42979</v>
      </c>
      <c r="D4" s="770">
        <v>43009</v>
      </c>
      <c r="E4" s="770">
        <v>43040</v>
      </c>
      <c r="F4" s="770">
        <v>43070</v>
      </c>
      <c r="G4" s="770">
        <v>43101</v>
      </c>
      <c r="H4" s="770">
        <v>43132</v>
      </c>
      <c r="I4" s="770">
        <v>43160</v>
      </c>
      <c r="J4" s="770">
        <v>43191</v>
      </c>
      <c r="K4" s="770">
        <v>43221</v>
      </c>
      <c r="L4" s="770">
        <v>43252</v>
      </c>
      <c r="M4" s="770">
        <v>43282</v>
      </c>
    </row>
    <row r="5" spans="1:13" x14ac:dyDescent="0.2">
      <c r="A5" s="673" t="s">
        <v>321</v>
      </c>
      <c r="B5" s="526"/>
      <c r="C5" s="526"/>
      <c r="D5" s="526"/>
      <c r="E5" s="526"/>
      <c r="F5" s="526"/>
      <c r="G5" s="526"/>
      <c r="H5" s="526"/>
      <c r="I5" s="526"/>
      <c r="J5" s="526"/>
      <c r="K5" s="526"/>
      <c r="L5" s="526"/>
      <c r="M5" s="526"/>
    </row>
    <row r="6" spans="1:13" x14ac:dyDescent="0.2">
      <c r="A6" s="779" t="s">
        <v>322</v>
      </c>
      <c r="B6" s="525">
        <v>49.296086956521734</v>
      </c>
      <c r="C6" s="525">
        <v>53.159523809523805</v>
      </c>
      <c r="D6" s="525">
        <v>55.270454545454548</v>
      </c>
      <c r="E6" s="525">
        <v>60.070454545454552</v>
      </c>
      <c r="F6" s="525">
        <v>62.130476190476188</v>
      </c>
      <c r="G6" s="525">
        <v>67.694782608695633</v>
      </c>
      <c r="H6" s="525">
        <v>64.664999999999992</v>
      </c>
      <c r="I6" s="525">
        <v>64.848181818181828</v>
      </c>
      <c r="J6" s="525">
        <v>68.420476190476194</v>
      </c>
      <c r="K6" s="525">
        <v>74.004782608695635</v>
      </c>
      <c r="L6" s="525">
        <v>71.722380952380945</v>
      </c>
      <c r="M6" s="525">
        <v>72.682272727272732</v>
      </c>
    </row>
    <row r="7" spans="1:13" x14ac:dyDescent="0.2">
      <c r="A7" s="779" t="s">
        <v>323</v>
      </c>
      <c r="B7" s="525">
        <v>50.272608695652174</v>
      </c>
      <c r="C7" s="525">
        <v>53.905238095238083</v>
      </c>
      <c r="D7" s="525">
        <v>55.782272727272726</v>
      </c>
      <c r="E7" s="525">
        <v>60.606818181818177</v>
      </c>
      <c r="F7" s="525">
        <v>61.455000000000005</v>
      </c>
      <c r="G7" s="525">
        <v>66.103636363636383</v>
      </c>
      <c r="H7" s="525">
        <v>62.577500000000008</v>
      </c>
      <c r="I7" s="525">
        <v>63.973181818181814</v>
      </c>
      <c r="J7" s="525">
        <v>68.848571428571432</v>
      </c>
      <c r="K7" s="525">
        <v>74.114347826086956</v>
      </c>
      <c r="L7" s="525">
        <v>73.389523809523823</v>
      </c>
      <c r="M7" s="525">
        <v>72.787272727272736</v>
      </c>
    </row>
    <row r="8" spans="1:13" x14ac:dyDescent="0.2">
      <c r="A8" s="779" t="s">
        <v>634</v>
      </c>
      <c r="B8" s="525">
        <v>49.296956521739126</v>
      </c>
      <c r="C8" s="525">
        <v>53.159523809523805</v>
      </c>
      <c r="D8" s="525">
        <v>55.141818181818188</v>
      </c>
      <c r="E8" s="525">
        <v>60.030909090909084</v>
      </c>
      <c r="F8" s="525">
        <v>62.096190476190465</v>
      </c>
      <c r="G8" s="525">
        <v>67.538260869565235</v>
      </c>
      <c r="H8" s="525">
        <v>64.430500000000023</v>
      </c>
      <c r="I8" s="525">
        <v>64.454545454545467</v>
      </c>
      <c r="J8" s="525">
        <v>67.622857142857143</v>
      </c>
      <c r="K8" s="525">
        <v>73.079565217391306</v>
      </c>
      <c r="L8" s="525">
        <v>70.868095238095236</v>
      </c>
      <c r="M8" s="525">
        <v>71.617272727272734</v>
      </c>
    </row>
    <row r="9" spans="1:13" x14ac:dyDescent="0.2">
      <c r="A9" s="779" t="s">
        <v>635</v>
      </c>
      <c r="B9" s="525">
        <v>47.490434782608688</v>
      </c>
      <c r="C9" s="525">
        <v>51.269047619047626</v>
      </c>
      <c r="D9" s="525">
        <v>53.241818181818182</v>
      </c>
      <c r="E9" s="525">
        <v>57.892272727272719</v>
      </c>
      <c r="F9" s="525">
        <v>59.898571428571422</v>
      </c>
      <c r="G9" s="525">
        <v>65.149565217391299</v>
      </c>
      <c r="H9" s="525">
        <v>62.120500000000007</v>
      </c>
      <c r="I9" s="525">
        <v>61.915909090909096</v>
      </c>
      <c r="J9" s="525">
        <v>65.120476190476182</v>
      </c>
      <c r="K9" s="525">
        <v>70.379565217391303</v>
      </c>
      <c r="L9" s="525">
        <v>68.025238095238095</v>
      </c>
      <c r="M9" s="525">
        <v>68.910454545454542</v>
      </c>
    </row>
    <row r="10" spans="1:13" x14ac:dyDescent="0.2">
      <c r="A10" s="780" t="s">
        <v>325</v>
      </c>
      <c r="B10" s="614">
        <v>47.986956521739131</v>
      </c>
      <c r="C10" s="614">
        <v>52.452857142857141</v>
      </c>
      <c r="D10" s="614">
        <v>53.8</v>
      </c>
      <c r="E10" s="614">
        <v>59.031818181818174</v>
      </c>
      <c r="F10" s="614">
        <v>60.638947368421057</v>
      </c>
      <c r="G10" s="614">
        <v>65.385909090909095</v>
      </c>
      <c r="H10" s="614">
        <v>61.64</v>
      </c>
      <c r="I10" s="614">
        <v>62.466666666666661</v>
      </c>
      <c r="J10" s="614">
        <v>68.448499999999996</v>
      </c>
      <c r="K10" s="614">
        <v>73.408181818181816</v>
      </c>
      <c r="L10" s="614">
        <v>70.854761904761915</v>
      </c>
      <c r="M10" s="614">
        <v>70.704090909090908</v>
      </c>
    </row>
    <row r="11" spans="1:13" x14ac:dyDescent="0.2">
      <c r="A11" s="673" t="s">
        <v>324</v>
      </c>
      <c r="B11" s="527"/>
      <c r="C11" s="527"/>
      <c r="D11" s="527"/>
      <c r="E11" s="527"/>
      <c r="F11" s="527"/>
      <c r="G11" s="527"/>
      <c r="H11" s="527"/>
      <c r="I11" s="527"/>
      <c r="J11" s="527"/>
      <c r="K11" s="527"/>
      <c r="L11" s="527"/>
      <c r="M11" s="527"/>
    </row>
    <row r="12" spans="1:13" x14ac:dyDescent="0.2">
      <c r="A12" s="779" t="s">
        <v>326</v>
      </c>
      <c r="B12" s="525">
        <v>51.706521739130437</v>
      </c>
      <c r="C12" s="525">
        <v>56.438571428571429</v>
      </c>
      <c r="D12" s="525">
        <v>57.763636363636351</v>
      </c>
      <c r="E12" s="525">
        <v>63.18181818181818</v>
      </c>
      <c r="F12" s="525">
        <v>64.788947368421049</v>
      </c>
      <c r="G12" s="525">
        <v>69.765454545454546</v>
      </c>
      <c r="H12" s="525">
        <v>65.894999999999996</v>
      </c>
      <c r="I12" s="525">
        <v>66.135714285714286</v>
      </c>
      <c r="J12" s="525">
        <v>71.556000000000012</v>
      </c>
      <c r="K12" s="525">
        <v>76.885454545454536</v>
      </c>
      <c r="L12" s="525">
        <v>74.55952380952381</v>
      </c>
      <c r="M12" s="525">
        <v>74.117727272727265</v>
      </c>
    </row>
    <row r="13" spans="1:13" x14ac:dyDescent="0.2">
      <c r="A13" s="779" t="s">
        <v>327</v>
      </c>
      <c r="B13" s="525">
        <v>50.336521739130426</v>
      </c>
      <c r="C13" s="525">
        <v>55.12619047619048</v>
      </c>
      <c r="D13" s="525">
        <v>56.784090909090899</v>
      </c>
      <c r="E13" s="525">
        <v>61.704090909090901</v>
      </c>
      <c r="F13" s="525">
        <v>63.372380952380951</v>
      </c>
      <c r="G13" s="525">
        <v>68.123043478260868</v>
      </c>
      <c r="H13" s="525">
        <v>64.472000000000008</v>
      </c>
      <c r="I13" s="525">
        <v>65.252272727272739</v>
      </c>
      <c r="J13" s="525">
        <v>70.756190476190483</v>
      </c>
      <c r="K13" s="525">
        <v>75.400434782608684</v>
      </c>
      <c r="L13" s="525">
        <v>72.690952380952368</v>
      </c>
      <c r="M13" s="525">
        <v>72.169090909090912</v>
      </c>
    </row>
    <row r="14" spans="1:13" x14ac:dyDescent="0.2">
      <c r="A14" s="779" t="s">
        <v>328</v>
      </c>
      <c r="B14" s="525">
        <v>52.460869565217386</v>
      </c>
      <c r="C14" s="525">
        <v>57.41952380952381</v>
      </c>
      <c r="D14" s="525">
        <v>58.740909090909092</v>
      </c>
      <c r="E14" s="525">
        <v>63.702272727272742</v>
      </c>
      <c r="F14" s="525">
        <v>65.405263157894737</v>
      </c>
      <c r="G14" s="525">
        <v>70.833636363636359</v>
      </c>
      <c r="H14" s="525">
        <v>67.197500000000005</v>
      </c>
      <c r="I14" s="525">
        <v>67.455238095238116</v>
      </c>
      <c r="J14" s="525">
        <v>73.161000000000001</v>
      </c>
      <c r="K14" s="525">
        <v>77.794999999999987</v>
      </c>
      <c r="L14" s="525">
        <v>75.119047619047606</v>
      </c>
      <c r="M14" s="525">
        <v>75.679090909090917</v>
      </c>
    </row>
    <row r="15" spans="1:13" x14ac:dyDescent="0.2">
      <c r="A15" s="673" t="s">
        <v>217</v>
      </c>
      <c r="B15" s="527"/>
      <c r="C15" s="527"/>
      <c r="D15" s="527"/>
      <c r="E15" s="527"/>
      <c r="F15" s="527"/>
      <c r="G15" s="527"/>
      <c r="H15" s="527"/>
      <c r="I15" s="527"/>
      <c r="J15" s="527"/>
      <c r="K15" s="527"/>
      <c r="L15" s="527"/>
      <c r="M15" s="527"/>
    </row>
    <row r="16" spans="1:13" x14ac:dyDescent="0.2">
      <c r="A16" s="779" t="s">
        <v>329</v>
      </c>
      <c r="B16" s="525">
        <v>51.385454545454543</v>
      </c>
      <c r="C16" s="525">
        <v>54.974285714285706</v>
      </c>
      <c r="D16" s="525">
        <v>57.06818181818182</v>
      </c>
      <c r="E16" s="525">
        <v>62.686363636363623</v>
      </c>
      <c r="F16" s="525">
        <v>63.870526315789483</v>
      </c>
      <c r="G16" s="525">
        <v>68.654090909090911</v>
      </c>
      <c r="H16" s="525">
        <v>63.17499999999999</v>
      </c>
      <c r="I16" s="525">
        <v>63.711904761904762</v>
      </c>
      <c r="J16" s="525">
        <v>69.608500000000021</v>
      </c>
      <c r="K16" s="525">
        <v>75.392272727272754</v>
      </c>
      <c r="L16" s="525">
        <v>73.680952380952377</v>
      </c>
      <c r="M16" s="525">
        <v>72.83590909090907</v>
      </c>
    </row>
    <row r="17" spans="1:13" x14ac:dyDescent="0.2">
      <c r="A17" s="673" t="s">
        <v>330</v>
      </c>
      <c r="B17" s="674"/>
      <c r="C17" s="674"/>
      <c r="D17" s="674"/>
      <c r="E17" s="674"/>
      <c r="F17" s="674"/>
      <c r="G17" s="674"/>
      <c r="H17" s="674"/>
      <c r="I17" s="674"/>
      <c r="J17" s="674"/>
      <c r="K17" s="674"/>
      <c r="L17" s="674"/>
      <c r="M17" s="674"/>
    </row>
    <row r="18" spans="1:13" x14ac:dyDescent="0.2">
      <c r="A18" s="779" t="s">
        <v>331</v>
      </c>
      <c r="B18" s="525">
        <v>48.036956521739135</v>
      </c>
      <c r="C18" s="525">
        <v>49.822000000000003</v>
      </c>
      <c r="D18" s="525">
        <v>51.577727272727266</v>
      </c>
      <c r="E18" s="525">
        <v>56.541500000000006</v>
      </c>
      <c r="F18" s="525">
        <v>57.881499999999996</v>
      </c>
      <c r="G18" s="525">
        <v>63.698571428571434</v>
      </c>
      <c r="H18" s="525">
        <v>62.229473684210532</v>
      </c>
      <c r="I18" s="525">
        <v>62.724761904761898</v>
      </c>
      <c r="J18" s="525">
        <v>66.253809523809522</v>
      </c>
      <c r="K18" s="525">
        <v>69.97818181818181</v>
      </c>
      <c r="L18" s="525">
        <v>67.873333333333335</v>
      </c>
      <c r="M18" s="525">
        <v>70.98142857142858</v>
      </c>
    </row>
    <row r="19" spans="1:13" x14ac:dyDescent="0.2">
      <c r="A19" s="780" t="s">
        <v>332</v>
      </c>
      <c r="B19" s="614">
        <v>45.595217391304338</v>
      </c>
      <c r="C19" s="614">
        <v>48.465714285714292</v>
      </c>
      <c r="D19" s="614">
        <v>48.871818181818185</v>
      </c>
      <c r="E19" s="614">
        <v>52.460909090909084</v>
      </c>
      <c r="F19" s="614">
        <v>53.338571428571427</v>
      </c>
      <c r="G19" s="614">
        <v>57.849130434782609</v>
      </c>
      <c r="H19" s="614">
        <v>54.734500000000004</v>
      </c>
      <c r="I19" s="614">
        <v>54.969545454545461</v>
      </c>
      <c r="J19" s="614">
        <v>58.527142857142863</v>
      </c>
      <c r="K19" s="614">
        <v>65.498695652173922</v>
      </c>
      <c r="L19" s="614">
        <v>66.369047619047606</v>
      </c>
      <c r="M19" s="614">
        <v>67.530454545454546</v>
      </c>
    </row>
    <row r="20" spans="1:13" x14ac:dyDescent="0.2">
      <c r="A20" s="673" t="s">
        <v>333</v>
      </c>
      <c r="B20" s="674"/>
      <c r="C20" s="674"/>
      <c r="D20" s="674"/>
      <c r="E20" s="674"/>
      <c r="F20" s="674"/>
      <c r="G20" s="674"/>
      <c r="H20" s="674"/>
      <c r="I20" s="674"/>
      <c r="J20" s="674"/>
      <c r="K20" s="674"/>
      <c r="L20" s="674"/>
      <c r="M20" s="674"/>
    </row>
    <row r="21" spans="1:13" x14ac:dyDescent="0.2">
      <c r="A21" s="779" t="s">
        <v>334</v>
      </c>
      <c r="B21" s="525">
        <v>52.304347826086946</v>
      </c>
      <c r="C21" s="525">
        <v>57.214761904761907</v>
      </c>
      <c r="D21" s="525">
        <v>58.159090909090921</v>
      </c>
      <c r="E21" s="525">
        <v>63.336363636363643</v>
      </c>
      <c r="F21" s="525">
        <v>65.173684210526304</v>
      </c>
      <c r="G21" s="525">
        <v>69.934999999999988</v>
      </c>
      <c r="H21" s="525">
        <v>65.954499999999982</v>
      </c>
      <c r="I21" s="525">
        <v>66.735714285714295</v>
      </c>
      <c r="J21" s="525">
        <v>72.620999999999981</v>
      </c>
      <c r="K21" s="525">
        <v>78.24454545454546</v>
      </c>
      <c r="L21" s="525">
        <v>74.242857142857162</v>
      </c>
      <c r="M21" s="525">
        <v>74.372727272727261</v>
      </c>
    </row>
    <row r="22" spans="1:13" x14ac:dyDescent="0.2">
      <c r="A22" s="779" t="s">
        <v>335</v>
      </c>
      <c r="B22" s="528">
        <v>51.927826086956529</v>
      </c>
      <c r="C22" s="528">
        <v>56.922380952380934</v>
      </c>
      <c r="D22" s="528">
        <v>57.543636363636374</v>
      </c>
      <c r="E22" s="528">
        <v>62.944545454545462</v>
      </c>
      <c r="F22" s="528">
        <v>64.735789473684207</v>
      </c>
      <c r="G22" s="528">
        <v>69.394999999999996</v>
      </c>
      <c r="H22" s="528">
        <v>65.123499999999993</v>
      </c>
      <c r="I22" s="528">
        <v>65.789047619047622</v>
      </c>
      <c r="J22" s="528">
        <v>72.188999999999993</v>
      </c>
      <c r="K22" s="528">
        <v>77.651363636363627</v>
      </c>
      <c r="L22" s="528">
        <v>73.804285714285726</v>
      </c>
      <c r="M22" s="528">
        <v>74.184090909090912</v>
      </c>
    </row>
    <row r="23" spans="1:13" x14ac:dyDescent="0.2">
      <c r="A23" s="780" t="s">
        <v>336</v>
      </c>
      <c r="B23" s="614">
        <v>52.044782608695641</v>
      </c>
      <c r="C23" s="614">
        <v>57.000476190476192</v>
      </c>
      <c r="D23" s="614">
        <v>57.53136363636365</v>
      </c>
      <c r="E23" s="614">
        <v>63.112727272727277</v>
      </c>
      <c r="F23" s="614">
        <v>64.848421052631579</v>
      </c>
      <c r="G23" s="614">
        <v>69.405909090909091</v>
      </c>
      <c r="H23" s="614">
        <v>65.123000000000005</v>
      </c>
      <c r="I23" s="614">
        <v>65.911904761904779</v>
      </c>
      <c r="J23" s="614">
        <v>72.189499999999995</v>
      </c>
      <c r="K23" s="614">
        <v>77.812727272727287</v>
      </c>
      <c r="L23" s="614">
        <v>73.812380952380934</v>
      </c>
      <c r="M23" s="614">
        <v>74.112272727272725</v>
      </c>
    </row>
    <row r="24" spans="1:13" s="875" customFormat="1" x14ac:dyDescent="0.2">
      <c r="A24" s="781" t="s">
        <v>337</v>
      </c>
      <c r="B24" s="782">
        <v>49.597391304347823</v>
      </c>
      <c r="C24" s="782">
        <v>53.436190476190482</v>
      </c>
      <c r="D24" s="782">
        <v>55.50272727272727</v>
      </c>
      <c r="E24" s="782">
        <v>60.74545454545455</v>
      </c>
      <c r="F24" s="782">
        <v>62.061999999999998</v>
      </c>
      <c r="G24" s="782">
        <v>66.748260869565215</v>
      </c>
      <c r="H24" s="782">
        <v>63.527500000000011</v>
      </c>
      <c r="I24" s="782">
        <v>63.757619047619038</v>
      </c>
      <c r="J24" s="782">
        <v>68.426190476190484</v>
      </c>
      <c r="K24" s="782">
        <v>74.093478260869574</v>
      </c>
      <c r="L24" s="782">
        <v>73.211428571428584</v>
      </c>
      <c r="M24" s="782">
        <v>73.265909090909091</v>
      </c>
    </row>
    <row r="25" spans="1:13" x14ac:dyDescent="0.2">
      <c r="A25" s="783"/>
      <c r="B25" s="777"/>
      <c r="C25" s="777"/>
      <c r="D25" s="777"/>
      <c r="E25" s="777"/>
      <c r="F25" s="777"/>
      <c r="G25" s="777"/>
      <c r="H25" s="777"/>
      <c r="I25" s="777"/>
      <c r="J25" s="777"/>
      <c r="K25" s="777"/>
      <c r="L25" s="777"/>
      <c r="M25" s="225" t="s">
        <v>320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7"/>
    <col min="16" max="16384" width="10.5" style="20"/>
  </cols>
  <sheetData>
    <row r="1" spans="1:15" ht="13.7" customHeight="1" x14ac:dyDescent="0.2">
      <c r="A1" s="203" t="s">
        <v>22</v>
      </c>
      <c r="B1" s="203"/>
      <c r="C1" s="777"/>
      <c r="D1" s="777"/>
      <c r="E1" s="777"/>
      <c r="F1" s="777"/>
      <c r="G1" s="777"/>
      <c r="H1" s="777"/>
      <c r="I1" s="777"/>
      <c r="J1" s="777"/>
      <c r="K1" s="777"/>
      <c r="L1" s="777"/>
      <c r="M1" s="777"/>
    </row>
    <row r="2" spans="1:15" ht="13.7" customHeight="1" x14ac:dyDescent="0.2">
      <c r="A2" s="203"/>
      <c r="B2" s="203"/>
      <c r="C2" s="777"/>
      <c r="D2" s="777"/>
      <c r="E2" s="777"/>
      <c r="F2" s="777"/>
      <c r="G2" s="777"/>
      <c r="H2" s="777"/>
      <c r="I2" s="777"/>
      <c r="J2" s="777"/>
      <c r="K2" s="777"/>
      <c r="L2" s="777"/>
      <c r="M2" s="777"/>
      <c r="N2" s="208" t="s">
        <v>338</v>
      </c>
    </row>
    <row r="3" spans="1:15" ht="13.7" customHeight="1" x14ac:dyDescent="0.2">
      <c r="A3" s="787"/>
      <c r="B3" s="787"/>
      <c r="C3" s="629">
        <v>2017</v>
      </c>
      <c r="D3" s="629" t="s">
        <v>557</v>
      </c>
      <c r="E3" s="629" t="s">
        <v>557</v>
      </c>
      <c r="F3" s="629" t="s">
        <v>557</v>
      </c>
      <c r="G3" s="629" t="s">
        <v>557</v>
      </c>
      <c r="H3" s="629">
        <v>2018</v>
      </c>
      <c r="I3" s="629" t="s">
        <v>557</v>
      </c>
      <c r="J3" s="629" t="s">
        <v>557</v>
      </c>
      <c r="K3" s="629" t="s">
        <v>557</v>
      </c>
      <c r="L3" s="629" t="s">
        <v>557</v>
      </c>
      <c r="M3" s="629" t="s">
        <v>557</v>
      </c>
      <c r="N3" s="629" t="s">
        <v>557</v>
      </c>
    </row>
    <row r="4" spans="1:15" ht="13.7" customHeight="1" x14ac:dyDescent="0.2">
      <c r="B4" s="601"/>
      <c r="C4" s="770">
        <v>42948</v>
      </c>
      <c r="D4" s="770">
        <v>42979</v>
      </c>
      <c r="E4" s="770">
        <v>43009</v>
      </c>
      <c r="F4" s="770">
        <v>43040</v>
      </c>
      <c r="G4" s="770">
        <v>43070</v>
      </c>
      <c r="H4" s="770">
        <v>43101</v>
      </c>
      <c r="I4" s="770">
        <v>43132</v>
      </c>
      <c r="J4" s="770">
        <v>43160</v>
      </c>
      <c r="K4" s="770">
        <v>43191</v>
      </c>
      <c r="L4" s="770">
        <v>43221</v>
      </c>
      <c r="M4" s="770">
        <v>43252</v>
      </c>
      <c r="N4" s="770">
        <v>43282</v>
      </c>
    </row>
    <row r="5" spans="1:15" ht="13.7" customHeight="1" x14ac:dyDescent="0.2">
      <c r="A5" s="926" t="s">
        <v>525</v>
      </c>
      <c r="B5" s="788" t="s">
        <v>339</v>
      </c>
      <c r="C5" s="784">
        <v>551.52173913043475</v>
      </c>
      <c r="D5" s="784">
        <v>579.41666666666663</v>
      </c>
      <c r="E5" s="784">
        <v>562.69318181818187</v>
      </c>
      <c r="F5" s="784">
        <v>603.01136363636363</v>
      </c>
      <c r="G5" s="784">
        <v>595.66250000000002</v>
      </c>
      <c r="H5" s="784">
        <v>639.76086956521738</v>
      </c>
      <c r="I5" s="784">
        <v>612</v>
      </c>
      <c r="J5" s="784">
        <v>619.76136363636363</v>
      </c>
      <c r="K5" s="784">
        <v>678.15476190476193</v>
      </c>
      <c r="L5" s="784">
        <v>730.39130434782612</v>
      </c>
      <c r="M5" s="784">
        <v>708.95238095238096</v>
      </c>
      <c r="N5" s="784">
        <v>714.13636363636363</v>
      </c>
    </row>
    <row r="6" spans="1:15" ht="13.7" customHeight="1" x14ac:dyDescent="0.2">
      <c r="A6" s="927"/>
      <c r="B6" s="789" t="s">
        <v>340</v>
      </c>
      <c r="C6" s="785">
        <v>545.21590909090912</v>
      </c>
      <c r="D6" s="785">
        <v>587.02380952380952</v>
      </c>
      <c r="E6" s="785">
        <v>552.46590909090912</v>
      </c>
      <c r="F6" s="785">
        <v>615.73863636363637</v>
      </c>
      <c r="G6" s="785">
        <v>595.97894736842102</v>
      </c>
      <c r="H6" s="785">
        <v>636.9022727272727</v>
      </c>
      <c r="I6" s="785">
        <v>612.56900000000007</v>
      </c>
      <c r="J6" s="785">
        <v>593.17857142857144</v>
      </c>
      <c r="K6" s="785">
        <v>684.55380952380949</v>
      </c>
      <c r="L6" s="785">
        <v>738.84523809523807</v>
      </c>
      <c r="M6" s="785">
        <v>714.35714285714289</v>
      </c>
      <c r="N6" s="785">
        <v>721.35227272727275</v>
      </c>
    </row>
    <row r="7" spans="1:15" ht="13.7" customHeight="1" x14ac:dyDescent="0.2">
      <c r="A7" s="926" t="s">
        <v>567</v>
      </c>
      <c r="B7" s="788" t="s">
        <v>339</v>
      </c>
      <c r="C7" s="786">
        <v>506.47727272727275</v>
      </c>
      <c r="D7" s="786">
        <v>540.65476190476193</v>
      </c>
      <c r="E7" s="786">
        <v>544.09090909090912</v>
      </c>
      <c r="F7" s="786">
        <v>593.60227272727275</v>
      </c>
      <c r="G7" s="786">
        <v>595.40789473684208</v>
      </c>
      <c r="H7" s="786">
        <v>638.22727272727275</v>
      </c>
      <c r="I7" s="786">
        <v>626.4375</v>
      </c>
      <c r="J7" s="786">
        <v>627.03571428571433</v>
      </c>
      <c r="K7" s="786">
        <v>677.26190476190482</v>
      </c>
      <c r="L7" s="786">
        <v>715.84523809523807</v>
      </c>
      <c r="M7" s="786">
        <v>689.96428571428567</v>
      </c>
      <c r="N7" s="786">
        <v>687.53409090909088</v>
      </c>
    </row>
    <row r="8" spans="1:15" ht="13.7" customHeight="1" x14ac:dyDescent="0.2">
      <c r="A8" s="927"/>
      <c r="B8" s="789" t="s">
        <v>340</v>
      </c>
      <c r="C8" s="785">
        <v>509.38636363636363</v>
      </c>
      <c r="D8" s="785">
        <v>550.23809523809518</v>
      </c>
      <c r="E8" s="785">
        <v>550.7954545454545</v>
      </c>
      <c r="F8" s="785">
        <v>597.5795454545455</v>
      </c>
      <c r="G8" s="785">
        <v>602.23684210526312</v>
      </c>
      <c r="H8" s="785">
        <v>647.61363636363637</v>
      </c>
      <c r="I8" s="785">
        <v>625.97500000000002</v>
      </c>
      <c r="J8" s="785">
        <v>634.13095238095241</v>
      </c>
      <c r="K8" s="785">
        <v>682.03571428571433</v>
      </c>
      <c r="L8" s="785">
        <v>723.45238095238096</v>
      </c>
      <c r="M8" s="785">
        <v>695.30952380952385</v>
      </c>
      <c r="N8" s="785">
        <v>693.375</v>
      </c>
    </row>
    <row r="9" spans="1:15" ht="13.7" customHeight="1" x14ac:dyDescent="0.2">
      <c r="A9" s="926" t="s">
        <v>526</v>
      </c>
      <c r="B9" s="788" t="s">
        <v>339</v>
      </c>
      <c r="C9" s="784">
        <v>480.73913043478262</v>
      </c>
      <c r="D9" s="784">
        <v>526.10714285714289</v>
      </c>
      <c r="E9" s="784">
        <v>529.69318181818187</v>
      </c>
      <c r="F9" s="784">
        <v>557.81818181818187</v>
      </c>
      <c r="G9" s="784">
        <v>565.57142857142856</v>
      </c>
      <c r="H9" s="784">
        <v>606.29913043478268</v>
      </c>
      <c r="I9" s="784">
        <v>576.73749999999995</v>
      </c>
      <c r="J9" s="784">
        <v>586.5454545454545</v>
      </c>
      <c r="K9" s="784">
        <v>633.29761904761904</v>
      </c>
      <c r="L9" s="784">
        <v>677.695652173913</v>
      </c>
      <c r="M9" s="784">
        <v>656.69047619047615</v>
      </c>
      <c r="N9" s="784">
        <v>654.93818181818176</v>
      </c>
    </row>
    <row r="10" spans="1:15" ht="13.7" customHeight="1" x14ac:dyDescent="0.2">
      <c r="A10" s="927"/>
      <c r="B10" s="789" t="s">
        <v>340</v>
      </c>
      <c r="C10" s="785">
        <v>486.29590909090911</v>
      </c>
      <c r="D10" s="785">
        <v>538.23333333333323</v>
      </c>
      <c r="E10" s="785">
        <v>541.10227272727275</v>
      </c>
      <c r="F10" s="785">
        <v>566.59772727272718</v>
      </c>
      <c r="G10" s="785">
        <v>580.1647368421053</v>
      </c>
      <c r="H10" s="785">
        <v>622.12636363636364</v>
      </c>
      <c r="I10" s="785">
        <v>585.80650000000003</v>
      </c>
      <c r="J10" s="785">
        <v>593.14952380952377</v>
      </c>
      <c r="K10" s="785">
        <v>642.35699999999997</v>
      </c>
      <c r="L10" s="785">
        <v>686.23857142857139</v>
      </c>
      <c r="M10" s="785">
        <v>668.52428571428561</v>
      </c>
      <c r="N10" s="785">
        <v>658.59136363636367</v>
      </c>
    </row>
    <row r="11" spans="1:15" ht="13.7" customHeight="1" x14ac:dyDescent="0.2">
      <c r="A11" s="924" t="s">
        <v>341</v>
      </c>
      <c r="B11" s="788" t="s">
        <v>339</v>
      </c>
      <c r="C11" s="784">
        <v>298.71260869565219</v>
      </c>
      <c r="D11" s="784">
        <v>318.9942857142857</v>
      </c>
      <c r="E11" s="784">
        <v>330.75045454545455</v>
      </c>
      <c r="F11" s="784">
        <v>355.88636363636363</v>
      </c>
      <c r="G11" s="784">
        <v>354.6755</v>
      </c>
      <c r="H11" s="784">
        <v>382.6763636363637</v>
      </c>
      <c r="I11" s="784">
        <v>361.61250000000001</v>
      </c>
      <c r="J11" s="784">
        <v>360.54545454545456</v>
      </c>
      <c r="K11" s="784">
        <v>382.89904761904762</v>
      </c>
      <c r="L11" s="784">
        <v>429.10913043478263</v>
      </c>
      <c r="M11" s="784">
        <v>433.15476190476193</v>
      </c>
      <c r="N11" s="784">
        <v>438.81863636363636</v>
      </c>
    </row>
    <row r="12" spans="1:15" ht="13.7" customHeight="1" x14ac:dyDescent="0.2">
      <c r="A12" s="925"/>
      <c r="B12" s="789" t="s">
        <v>340</v>
      </c>
      <c r="C12" s="785">
        <v>296.89772727272725</v>
      </c>
      <c r="D12" s="785">
        <v>317.84523809523807</v>
      </c>
      <c r="E12" s="785">
        <v>323.70454545454544</v>
      </c>
      <c r="F12" s="785">
        <v>350.35227272727275</v>
      </c>
      <c r="G12" s="785">
        <v>347.64473684210526</v>
      </c>
      <c r="H12" s="785">
        <v>374.72727272727275</v>
      </c>
      <c r="I12" s="785">
        <v>355.17500000000001</v>
      </c>
      <c r="J12" s="785">
        <v>356.0595238095238</v>
      </c>
      <c r="K12" s="785">
        <v>376.64285714285717</v>
      </c>
      <c r="L12" s="785">
        <v>423.54761904761904</v>
      </c>
      <c r="M12" s="785">
        <v>427.5</v>
      </c>
      <c r="N12" s="785">
        <v>432.94318181818181</v>
      </c>
    </row>
    <row r="13" spans="1:15" ht="13.7" customHeight="1" x14ac:dyDescent="0.2">
      <c r="B13" s="783"/>
      <c r="C13" s="777"/>
      <c r="D13" s="777"/>
      <c r="E13" s="777"/>
      <c r="F13" s="777"/>
      <c r="G13" s="777"/>
      <c r="H13" s="777"/>
      <c r="I13" s="777"/>
      <c r="J13" s="777"/>
      <c r="K13" s="777"/>
      <c r="L13" s="777"/>
      <c r="M13" s="777"/>
      <c r="N13" s="225" t="s">
        <v>320</v>
      </c>
    </row>
    <row r="14" spans="1:15" ht="13.7" customHeight="1" x14ac:dyDescent="0.2">
      <c r="A14" s="783"/>
      <c r="N14" s="777"/>
      <c r="O14" s="20"/>
    </row>
    <row r="15" spans="1:15" ht="13.7" customHeight="1" x14ac:dyDescent="0.2">
      <c r="A15" s="783"/>
      <c r="N15" s="777"/>
      <c r="O15" s="20"/>
    </row>
    <row r="18" spans="13:15" ht="13.7" customHeight="1" x14ac:dyDescent="0.2">
      <c r="N18" s="777"/>
      <c r="O18" s="20"/>
    </row>
    <row r="19" spans="13:15" ht="13.7" customHeight="1" x14ac:dyDescent="0.2">
      <c r="M19" s="777"/>
      <c r="O19" s="20"/>
    </row>
    <row r="20" spans="13:15" ht="13.7" customHeight="1" x14ac:dyDescent="0.2">
      <c r="M20" s="777"/>
      <c r="O20" s="20"/>
    </row>
    <row r="21" spans="13:15" ht="13.7" customHeight="1" x14ac:dyDescent="0.2">
      <c r="M21" s="777"/>
      <c r="O21" s="20"/>
    </row>
    <row r="22" spans="13:15" ht="13.7" customHeight="1" x14ac:dyDescent="0.2">
      <c r="M22" s="777"/>
      <c r="O22" s="20"/>
    </row>
    <row r="23" spans="13:15" ht="13.7" customHeight="1" x14ac:dyDescent="0.2">
      <c r="M23" s="777"/>
      <c r="O23" s="20"/>
    </row>
    <row r="24" spans="13:15" ht="13.7" customHeight="1" x14ac:dyDescent="0.2">
      <c r="M24" s="777"/>
      <c r="O24" s="20"/>
    </row>
    <row r="25" spans="13:15" ht="13.7" customHeight="1" x14ac:dyDescent="0.2">
      <c r="M25" s="777"/>
      <c r="O25" s="20"/>
    </row>
    <row r="26" spans="13:15" ht="13.7" customHeight="1" x14ac:dyDescent="0.2">
      <c r="M26" s="777"/>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4" sqref="A4"/>
    </sheetView>
  </sheetViews>
  <sheetFormatPr baseColWidth="10" defaultRowHeight="14.25" x14ac:dyDescent="0.2"/>
  <cols>
    <col min="1" max="1" width="28.375" customWidth="1"/>
    <col min="9" max="49" width="11" style="688"/>
  </cols>
  <sheetData>
    <row r="1" spans="1:8" x14ac:dyDescent="0.2">
      <c r="A1" s="58" t="s">
        <v>342</v>
      </c>
      <c r="B1" s="58"/>
      <c r="C1" s="58"/>
      <c r="D1" s="59"/>
      <c r="E1" s="59"/>
      <c r="F1" s="59"/>
      <c r="G1" s="59"/>
      <c r="H1" s="57"/>
    </row>
    <row r="2" spans="1:8" x14ac:dyDescent="0.2">
      <c r="A2" s="60"/>
      <c r="B2" s="60"/>
      <c r="C2" s="60"/>
      <c r="D2" s="73"/>
      <c r="E2" s="73"/>
      <c r="F2" s="73"/>
      <c r="G2" s="130"/>
      <c r="H2" s="61" t="s">
        <v>506</v>
      </c>
    </row>
    <row r="3" spans="1:8" x14ac:dyDescent="0.2">
      <c r="A3" s="62"/>
      <c r="B3" s="901">
        <f>INDICE!A3</f>
        <v>43282</v>
      </c>
      <c r="C3" s="920">
        <v>41671</v>
      </c>
      <c r="D3" s="920" t="s">
        <v>117</v>
      </c>
      <c r="E3" s="920"/>
      <c r="F3" s="920" t="s">
        <v>118</v>
      </c>
      <c r="G3" s="920"/>
      <c r="H3" s="920"/>
    </row>
    <row r="4" spans="1:8" ht="25.5" x14ac:dyDescent="0.2">
      <c r="A4" s="74"/>
      <c r="B4" s="237" t="s">
        <v>54</v>
      </c>
      <c r="C4" s="238" t="s">
        <v>486</v>
      </c>
      <c r="D4" s="237" t="s">
        <v>54</v>
      </c>
      <c r="E4" s="238" t="s">
        <v>486</v>
      </c>
      <c r="F4" s="237" t="s">
        <v>54</v>
      </c>
      <c r="G4" s="239" t="s">
        <v>486</v>
      </c>
      <c r="H4" s="238" t="s">
        <v>107</v>
      </c>
    </row>
    <row r="5" spans="1:8" x14ac:dyDescent="0.2">
      <c r="A5" s="64" t="s">
        <v>343</v>
      </c>
      <c r="B5" s="241">
        <v>18244.991999999998</v>
      </c>
      <c r="C5" s="240">
        <v>0.79084804335295533</v>
      </c>
      <c r="D5" s="241">
        <v>165155.85500000001</v>
      </c>
      <c r="E5" s="240">
        <v>5.5968056893477938</v>
      </c>
      <c r="F5" s="241">
        <v>273900.717</v>
      </c>
      <c r="G5" s="240">
        <v>5.8383475294554223</v>
      </c>
      <c r="H5" s="240">
        <v>77.036253759568169</v>
      </c>
    </row>
    <row r="6" spans="1:8" x14ac:dyDescent="0.2">
      <c r="A6" s="64" t="s">
        <v>344</v>
      </c>
      <c r="B6" s="65">
        <v>5244.6530000000002</v>
      </c>
      <c r="C6" s="243">
        <v>-36.428856881283068</v>
      </c>
      <c r="D6" s="65">
        <v>31013.07</v>
      </c>
      <c r="E6" s="66">
        <v>-12.031129217875593</v>
      </c>
      <c r="F6" s="65">
        <v>71217.668999999994</v>
      </c>
      <c r="G6" s="66">
        <v>6.5302503309471582</v>
      </c>
      <c r="H6" s="66">
        <v>20.030405474436677</v>
      </c>
    </row>
    <row r="7" spans="1:8" x14ac:dyDescent="0.2">
      <c r="A7" s="64" t="s">
        <v>345</v>
      </c>
      <c r="B7" s="242">
        <v>988.86599999999999</v>
      </c>
      <c r="C7" s="243">
        <v>16.026090047977245</v>
      </c>
      <c r="D7" s="242">
        <v>6362.64</v>
      </c>
      <c r="E7" s="243">
        <v>7.3869090938550226</v>
      </c>
      <c r="F7" s="242">
        <v>10429.429</v>
      </c>
      <c r="G7" s="243">
        <v>1.4987307584657299</v>
      </c>
      <c r="H7" s="243">
        <v>2.9333407659951445</v>
      </c>
    </row>
    <row r="8" spans="1:8" x14ac:dyDescent="0.2">
      <c r="A8" s="294" t="s">
        <v>193</v>
      </c>
      <c r="B8" s="295">
        <v>24478.510999999999</v>
      </c>
      <c r="C8" s="296">
        <v>-10.019255874265728</v>
      </c>
      <c r="D8" s="295">
        <v>202531.565</v>
      </c>
      <c r="E8" s="296">
        <v>2.5051284433286991</v>
      </c>
      <c r="F8" s="295">
        <v>355547.815</v>
      </c>
      <c r="G8" s="296">
        <v>5.8433002383764734</v>
      </c>
      <c r="H8" s="297">
        <v>100</v>
      </c>
    </row>
    <row r="9" spans="1:8" x14ac:dyDescent="0.2">
      <c r="A9" s="298" t="s">
        <v>551</v>
      </c>
      <c r="B9" s="532">
        <v>7858.6379999999999</v>
      </c>
      <c r="C9" s="249">
        <v>-6.0993543032529542</v>
      </c>
      <c r="D9" s="532">
        <v>58906.659</v>
      </c>
      <c r="E9" s="250">
        <v>1.6355030618159381</v>
      </c>
      <c r="F9" s="532">
        <v>102217.07799999999</v>
      </c>
      <c r="G9" s="250">
        <v>3.1524374834663269</v>
      </c>
      <c r="H9" s="250">
        <v>28.749179066112383</v>
      </c>
    </row>
    <row r="10" spans="1:8" x14ac:dyDescent="0.2">
      <c r="A10" s="64"/>
      <c r="B10" s="64"/>
      <c r="C10" s="64"/>
      <c r="D10" s="64"/>
      <c r="E10" s="64"/>
      <c r="F10" s="64"/>
      <c r="G10" s="130"/>
      <c r="H10" s="70" t="s">
        <v>230</v>
      </c>
    </row>
    <row r="11" spans="1:8" x14ac:dyDescent="0.2">
      <c r="A11" s="251" t="s">
        <v>668</v>
      </c>
      <c r="B11" s="93"/>
      <c r="C11" s="264"/>
      <c r="D11" s="264"/>
      <c r="E11" s="264"/>
      <c r="F11" s="93"/>
      <c r="G11" s="93"/>
      <c r="H11" s="93"/>
    </row>
    <row r="12" spans="1:8" x14ac:dyDescent="0.2">
      <c r="A12" s="251" t="s">
        <v>552</v>
      </c>
      <c r="B12" s="130"/>
      <c r="C12" s="130"/>
      <c r="D12" s="130"/>
      <c r="E12" s="130"/>
      <c r="F12" s="130"/>
      <c r="G12" s="130"/>
      <c r="H12" s="130"/>
    </row>
    <row r="13" spans="1:8" x14ac:dyDescent="0.2">
      <c r="A13" s="589" t="s">
        <v>589</v>
      </c>
      <c r="B13" s="1"/>
      <c r="C13" s="1"/>
      <c r="D13" s="1"/>
      <c r="E13" s="1"/>
      <c r="F13" s="1"/>
      <c r="G13" s="1"/>
      <c r="H13" s="1"/>
    </row>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sheetData>
  <mergeCells count="3">
    <mergeCell ref="B3:C3"/>
    <mergeCell ref="D3:E3"/>
    <mergeCell ref="F3:H3"/>
  </mergeCells>
  <conditionalFormatting sqref="E9">
    <cfRule type="cellIs" dxfId="2565" priority="1" operator="between">
      <formula>0</formula>
      <formula>0.5</formula>
    </cfRule>
    <cfRule type="cellIs" dxfId="2564"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4" sqref="A4"/>
    </sheetView>
  </sheetViews>
  <sheetFormatPr baseColWidth="10" defaultRowHeight="14.25" x14ac:dyDescent="0.2"/>
  <cols>
    <col min="1" max="1" width="32.375" customWidth="1"/>
    <col min="9" max="41" width="11" style="688"/>
  </cols>
  <sheetData>
    <row r="1" spans="1:8" x14ac:dyDescent="0.2">
      <c r="A1" s="58" t="s">
        <v>346</v>
      </c>
      <c r="B1" s="58"/>
      <c r="C1" s="58"/>
      <c r="D1" s="59"/>
      <c r="E1" s="59"/>
      <c r="F1" s="59"/>
      <c r="G1" s="59"/>
      <c r="H1" s="57"/>
    </row>
    <row r="2" spans="1:8" x14ac:dyDescent="0.2">
      <c r="A2" s="60"/>
      <c r="B2" s="60"/>
      <c r="C2" s="60"/>
      <c r="D2" s="73"/>
      <c r="E2" s="73"/>
      <c r="F2" s="73"/>
      <c r="G2" s="130"/>
      <c r="H2" s="61" t="s">
        <v>506</v>
      </c>
    </row>
    <row r="3" spans="1:8" ht="14.1" customHeight="1" x14ac:dyDescent="0.2">
      <c r="A3" s="62"/>
      <c r="B3" s="901">
        <f>INDICE!A3</f>
        <v>43282</v>
      </c>
      <c r="C3" s="901">
        <v>41671</v>
      </c>
      <c r="D3" s="920" t="s">
        <v>117</v>
      </c>
      <c r="E3" s="920"/>
      <c r="F3" s="920" t="s">
        <v>118</v>
      </c>
      <c r="G3" s="920"/>
      <c r="H3" s="236"/>
    </row>
    <row r="4" spans="1:8" ht="25.5" x14ac:dyDescent="0.2">
      <c r="A4" s="74"/>
      <c r="B4" s="237" t="s">
        <v>54</v>
      </c>
      <c r="C4" s="238" t="s">
        <v>486</v>
      </c>
      <c r="D4" s="237" t="s">
        <v>54</v>
      </c>
      <c r="E4" s="238" t="s">
        <v>486</v>
      </c>
      <c r="F4" s="237" t="s">
        <v>54</v>
      </c>
      <c r="G4" s="239" t="s">
        <v>486</v>
      </c>
      <c r="H4" s="238" t="s">
        <v>107</v>
      </c>
    </row>
    <row r="5" spans="1:8" x14ac:dyDescent="0.2">
      <c r="A5" s="64" t="s">
        <v>530</v>
      </c>
      <c r="B5" s="241">
        <v>11115.922</v>
      </c>
      <c r="C5" s="240">
        <v>-19.410316595849327</v>
      </c>
      <c r="D5" s="241">
        <v>72594.703999999998</v>
      </c>
      <c r="E5" s="240">
        <v>-3.0141811093005177</v>
      </c>
      <c r="F5" s="241">
        <v>142837.90700000001</v>
      </c>
      <c r="G5" s="240">
        <v>5.7446042791849772</v>
      </c>
      <c r="H5" s="240">
        <v>40.174035945066912</v>
      </c>
    </row>
    <row r="6" spans="1:8" x14ac:dyDescent="0.2">
      <c r="A6" s="64" t="s">
        <v>529</v>
      </c>
      <c r="B6" s="65">
        <v>9929.9879999999994</v>
      </c>
      <c r="C6" s="243">
        <v>-6.3808813124039823</v>
      </c>
      <c r="D6" s="65">
        <v>74920.013000000006</v>
      </c>
      <c r="E6" s="66">
        <v>0.79932966573807163</v>
      </c>
      <c r="F6" s="65">
        <v>127377.50900000001</v>
      </c>
      <c r="G6" s="66">
        <v>3.5246029632331171</v>
      </c>
      <c r="H6" s="66">
        <v>35.825704343029081</v>
      </c>
    </row>
    <row r="7" spans="1:8" x14ac:dyDescent="0.2">
      <c r="A7" s="64" t="s">
        <v>528</v>
      </c>
      <c r="B7" s="242">
        <v>2443.7350000000001</v>
      </c>
      <c r="C7" s="243">
        <v>25.200321744387406</v>
      </c>
      <c r="D7" s="242">
        <v>48654.207999999999</v>
      </c>
      <c r="E7" s="243">
        <v>14.533932292030194</v>
      </c>
      <c r="F7" s="242">
        <v>74902.97</v>
      </c>
      <c r="G7" s="243">
        <v>10.926903402048023</v>
      </c>
      <c r="H7" s="243">
        <v>21.066918945908863</v>
      </c>
    </row>
    <row r="8" spans="1:8" x14ac:dyDescent="0.2">
      <c r="A8" s="580" t="s">
        <v>347</v>
      </c>
      <c r="B8" s="242">
        <v>988.86599999999999</v>
      </c>
      <c r="C8" s="243">
        <v>16.026090047977245</v>
      </c>
      <c r="D8" s="242">
        <v>6362.64</v>
      </c>
      <c r="E8" s="243">
        <v>7.3869090938550226</v>
      </c>
      <c r="F8" s="242">
        <v>10429.429</v>
      </c>
      <c r="G8" s="243">
        <v>1.4987307584657299</v>
      </c>
      <c r="H8" s="243">
        <v>2.9333407659951445</v>
      </c>
    </row>
    <row r="9" spans="1:8" x14ac:dyDescent="0.2">
      <c r="A9" s="294" t="s">
        <v>193</v>
      </c>
      <c r="B9" s="295">
        <v>24478.510999999999</v>
      </c>
      <c r="C9" s="296">
        <v>-10.019255874265728</v>
      </c>
      <c r="D9" s="295">
        <v>202531.565</v>
      </c>
      <c r="E9" s="296">
        <v>2.5051284433286991</v>
      </c>
      <c r="F9" s="295">
        <v>355547.815</v>
      </c>
      <c r="G9" s="296">
        <v>5.8433002383764734</v>
      </c>
      <c r="H9" s="297">
        <v>100</v>
      </c>
    </row>
    <row r="10" spans="1:8" x14ac:dyDescent="0.2">
      <c r="A10" s="251"/>
      <c r="B10" s="64"/>
      <c r="C10" s="64"/>
      <c r="D10" s="64"/>
      <c r="E10" s="64"/>
      <c r="F10" s="64"/>
      <c r="G10" s="130"/>
      <c r="H10" s="70" t="s">
        <v>230</v>
      </c>
    </row>
    <row r="11" spans="1:8" x14ac:dyDescent="0.2">
      <c r="A11" s="251" t="s">
        <v>668</v>
      </c>
      <c r="B11" s="93"/>
      <c r="C11" s="264"/>
      <c r="D11" s="264"/>
      <c r="E11" s="264"/>
      <c r="F11" s="93"/>
      <c r="G11" s="93"/>
      <c r="H11" s="93"/>
    </row>
    <row r="12" spans="1:8" x14ac:dyDescent="0.2">
      <c r="A12" s="251" t="s">
        <v>527</v>
      </c>
      <c r="B12" s="130"/>
      <c r="C12" s="130"/>
      <c r="D12" s="130"/>
      <c r="E12" s="130"/>
      <c r="F12" s="130"/>
      <c r="G12" s="130"/>
      <c r="H12" s="130"/>
    </row>
    <row r="13" spans="1:8" x14ac:dyDescent="0.2">
      <c r="A13" s="589" t="s">
        <v>589</v>
      </c>
      <c r="B13" s="1"/>
      <c r="C13" s="1"/>
      <c r="D13" s="1"/>
      <c r="E13" s="1"/>
      <c r="F13" s="1"/>
      <c r="G13" s="1"/>
      <c r="H13" s="1"/>
    </row>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pans="3:3" s="688" customFormat="1" x14ac:dyDescent="0.2"/>
    <row r="50" spans="3:3" s="688" customFormat="1" x14ac:dyDescent="0.2"/>
    <row r="51" spans="3:3" s="688" customFormat="1" x14ac:dyDescent="0.2"/>
    <row r="52" spans="3:3" s="688" customFormat="1" x14ac:dyDescent="0.2"/>
    <row r="53" spans="3:3" s="688" customFormat="1" x14ac:dyDescent="0.2"/>
    <row r="54" spans="3:3" s="688" customFormat="1" x14ac:dyDescent="0.2"/>
    <row r="55" spans="3:3" s="688" customFormat="1" x14ac:dyDescent="0.2"/>
    <row r="56" spans="3:3" s="688" customFormat="1" x14ac:dyDescent="0.2"/>
    <row r="62" spans="3:3" x14ac:dyDescent="0.2">
      <c r="C62" t="s">
        <v>346</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688" customWidth="1"/>
    <col min="2" max="16384" width="11" style="688"/>
  </cols>
  <sheetData>
    <row r="1" spans="1:4" x14ac:dyDescent="0.2">
      <c r="A1" s="203" t="s">
        <v>531</v>
      </c>
      <c r="B1" s="203"/>
      <c r="C1" s="203"/>
      <c r="D1" s="203"/>
    </row>
    <row r="2" spans="1:4" x14ac:dyDescent="0.2">
      <c r="A2" s="206"/>
      <c r="B2" s="206"/>
      <c r="C2" s="206"/>
      <c r="D2" s="206"/>
    </row>
    <row r="3" spans="1:4" x14ac:dyDescent="0.2">
      <c r="A3" s="209"/>
      <c r="B3" s="928">
        <v>2016</v>
      </c>
      <c r="C3" s="928">
        <v>2017</v>
      </c>
      <c r="D3" s="928">
        <v>2018</v>
      </c>
    </row>
    <row r="4" spans="1:4" x14ac:dyDescent="0.2">
      <c r="A4" s="214"/>
      <c r="B4" s="929"/>
      <c r="C4" s="930"/>
      <c r="D4" s="930"/>
    </row>
    <row r="5" spans="1:4" x14ac:dyDescent="0.2">
      <c r="A5" s="252" t="s">
        <v>348</v>
      </c>
      <c r="B5" s="289">
        <v>2.8958469919685275</v>
      </c>
      <c r="C5" s="289">
        <v>5.1842533218415898</v>
      </c>
      <c r="D5" s="289">
        <v>6.2952275829179065</v>
      </c>
    </row>
    <row r="6" spans="1:4" x14ac:dyDescent="0.2">
      <c r="A6" s="214" t="s">
        <v>132</v>
      </c>
      <c r="B6" s="216">
        <v>1.2953042139059563</v>
      </c>
      <c r="C6" s="216">
        <v>6.4246982096603009</v>
      </c>
      <c r="D6" s="216">
        <v>7.4238009070443951</v>
      </c>
    </row>
    <row r="7" spans="1:4" x14ac:dyDescent="0.2">
      <c r="A7" s="214" t="s">
        <v>133</v>
      </c>
      <c r="B7" s="216">
        <v>1.0387978966773994</v>
      </c>
      <c r="C7" s="216">
        <v>6.2966820434671185</v>
      </c>
      <c r="D7" s="216">
        <v>7.7360761484536962</v>
      </c>
    </row>
    <row r="8" spans="1:4" x14ac:dyDescent="0.2">
      <c r="A8" s="214" t="s">
        <v>134</v>
      </c>
      <c r="B8" s="216">
        <v>0.78571719870787415</v>
      </c>
      <c r="C8" s="216">
        <v>5.6757183219375671</v>
      </c>
      <c r="D8" s="216">
        <v>8.6793797066553111</v>
      </c>
    </row>
    <row r="9" spans="1:4" x14ac:dyDescent="0.2">
      <c r="A9" s="214" t="s">
        <v>135</v>
      </c>
      <c r="B9" s="216">
        <v>0.94343084416117529</v>
      </c>
      <c r="C9" s="216">
        <v>5.5515382678246787</v>
      </c>
      <c r="D9" s="216">
        <v>9.2391782362261985</v>
      </c>
    </row>
    <row r="10" spans="1:4" x14ac:dyDescent="0.2">
      <c r="A10" s="214" t="s">
        <v>136</v>
      </c>
      <c r="B10" s="216">
        <v>0.93149603617456478</v>
      </c>
      <c r="C10" s="216">
        <v>6.6339843596513601</v>
      </c>
      <c r="D10" s="216">
        <v>7.8832226721212466</v>
      </c>
    </row>
    <row r="11" spans="1:4" x14ac:dyDescent="0.2">
      <c r="A11" s="214" t="s">
        <v>137</v>
      </c>
      <c r="B11" s="216">
        <v>-0.78858723067925174</v>
      </c>
      <c r="C11" s="216">
        <v>8.6487230234726891</v>
      </c>
      <c r="D11" s="216">
        <v>5.8433002383764734</v>
      </c>
    </row>
    <row r="12" spans="1:4" x14ac:dyDescent="0.2">
      <c r="A12" s="214" t="s">
        <v>138</v>
      </c>
      <c r="B12" s="216">
        <v>-0.69740984780225401</v>
      </c>
      <c r="C12" s="216">
        <v>9.6362796089911118</v>
      </c>
      <c r="D12" s="216" t="s">
        <v>557</v>
      </c>
    </row>
    <row r="13" spans="1:4" x14ac:dyDescent="0.2">
      <c r="A13" s="214" t="s">
        <v>139</v>
      </c>
      <c r="B13" s="216">
        <v>-0.1054284834806342</v>
      </c>
      <c r="C13" s="216">
        <v>10.342744854851633</v>
      </c>
      <c r="D13" s="216" t="s">
        <v>557</v>
      </c>
    </row>
    <row r="14" spans="1:4" x14ac:dyDescent="0.2">
      <c r="A14" s="214" t="s">
        <v>140</v>
      </c>
      <c r="B14" s="216">
        <v>0.39814257209149645</v>
      </c>
      <c r="C14" s="216">
        <v>9.9886615378975669</v>
      </c>
      <c r="D14" s="216" t="s">
        <v>557</v>
      </c>
    </row>
    <row r="15" spans="1:4" x14ac:dyDescent="0.2">
      <c r="A15" s="214" t="s">
        <v>141</v>
      </c>
      <c r="B15" s="216">
        <v>1.0179924578335313</v>
      </c>
      <c r="C15" s="216">
        <v>9.8289185068012817</v>
      </c>
      <c r="D15" s="216" t="s">
        <v>557</v>
      </c>
    </row>
    <row r="16" spans="1:4" x14ac:dyDescent="0.2">
      <c r="A16" s="287" t="s">
        <v>142</v>
      </c>
      <c r="B16" s="288">
        <v>1.8276384829005639</v>
      </c>
      <c r="C16" s="288">
        <v>9.5782909236212621</v>
      </c>
      <c r="D16" s="288" t="s">
        <v>557</v>
      </c>
    </row>
    <row r="17" spans="4:4" x14ac:dyDescent="0.2">
      <c r="D17" s="70" t="s">
        <v>230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94" t="s">
        <v>621</v>
      </c>
      <c r="C3" s="891" t="s">
        <v>453</v>
      </c>
      <c r="D3" s="894" t="s">
        <v>596</v>
      </c>
      <c r="E3" s="891" t="s">
        <v>453</v>
      </c>
      <c r="F3" s="896" t="s">
        <v>624</v>
      </c>
    </row>
    <row r="4" spans="1:6" x14ac:dyDescent="0.2">
      <c r="A4" s="74"/>
      <c r="B4" s="895"/>
      <c r="C4" s="892"/>
      <c r="D4" s="895"/>
      <c r="E4" s="892"/>
      <c r="F4" s="897"/>
    </row>
    <row r="5" spans="1:6" x14ac:dyDescent="0.2">
      <c r="A5" s="64" t="s">
        <v>109</v>
      </c>
      <c r="B5" s="65">
        <v>1340.126271751604</v>
      </c>
      <c r="C5" s="66">
        <v>1.5605533420228781</v>
      </c>
      <c r="D5" s="65">
        <v>1514.7209369999998</v>
      </c>
      <c r="E5" s="66">
        <v>1.7902731304359403</v>
      </c>
      <c r="F5" s="66">
        <v>-11.526523532063374</v>
      </c>
    </row>
    <row r="6" spans="1:6" x14ac:dyDescent="0.2">
      <c r="A6" s="64" t="s">
        <v>121</v>
      </c>
      <c r="B6" s="65">
        <v>45144.069066169999</v>
      </c>
      <c r="C6" s="66">
        <v>52.56947001094332</v>
      </c>
      <c r="D6" s="65">
        <v>44196.698039999996</v>
      </c>
      <c r="E6" s="66">
        <v>52.236790964092137</v>
      </c>
      <c r="F6" s="66">
        <v>2.143533494996821</v>
      </c>
    </row>
    <row r="7" spans="1:6" x14ac:dyDescent="0.2">
      <c r="A7" s="64" t="s">
        <v>122</v>
      </c>
      <c r="B7" s="65">
        <v>13890.975062766698</v>
      </c>
      <c r="C7" s="66">
        <v>16.175794785235752</v>
      </c>
      <c r="D7" s="65">
        <v>13654.684295999999</v>
      </c>
      <c r="E7" s="66">
        <v>16.138691822752822</v>
      </c>
      <c r="F7" s="66">
        <v>1.7304740383922139</v>
      </c>
    </row>
    <row r="8" spans="1:6" x14ac:dyDescent="0.2">
      <c r="A8" s="64" t="s">
        <v>123</v>
      </c>
      <c r="B8" s="65">
        <v>20114.847549029633</v>
      </c>
      <c r="C8" s="66">
        <v>23.423384220272318</v>
      </c>
      <c r="D8" s="65">
        <v>19955.268</v>
      </c>
      <c r="E8" s="66">
        <v>23.585453424711027</v>
      </c>
      <c r="F8" s="66">
        <v>0.79968632357948388</v>
      </c>
    </row>
    <row r="9" spans="1:6" x14ac:dyDescent="0.2">
      <c r="A9" s="64" t="s">
        <v>124</v>
      </c>
      <c r="B9" s="65">
        <v>5385.0518517702958</v>
      </c>
      <c r="C9" s="66">
        <v>6.2707976415257267</v>
      </c>
      <c r="D9" s="65">
        <v>5287</v>
      </c>
      <c r="E9" s="66">
        <v>6.248790658008061</v>
      </c>
      <c r="F9" s="66">
        <v>1.8545839184848836</v>
      </c>
    </row>
    <row r="10" spans="1:6" x14ac:dyDescent="0.2">
      <c r="A10" s="67" t="s">
        <v>116</v>
      </c>
      <c r="B10" s="68">
        <v>85875.069801488236</v>
      </c>
      <c r="C10" s="69">
        <v>100</v>
      </c>
      <c r="D10" s="68">
        <v>84608.371272999997</v>
      </c>
      <c r="E10" s="69">
        <v>100</v>
      </c>
      <c r="F10" s="69">
        <v>1.4971314415225776</v>
      </c>
    </row>
    <row r="11" spans="1:6" x14ac:dyDescent="0.2">
      <c r="A11" s="57"/>
      <c r="B11" s="64"/>
      <c r="C11" s="64"/>
      <c r="D11" s="64"/>
      <c r="E11" s="64"/>
      <c r="F11" s="70" t="s">
        <v>559</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768" customWidth="1"/>
    <col min="2" max="12" width="11" style="768"/>
    <col min="13" max="45" width="11" style="20"/>
    <col min="46" max="16384" width="11" style="768"/>
  </cols>
  <sheetData>
    <row r="1" spans="1:12" x14ac:dyDescent="0.2">
      <c r="A1" s="931" t="s">
        <v>533</v>
      </c>
      <c r="B1" s="931"/>
      <c r="C1" s="931"/>
      <c r="D1" s="931"/>
      <c r="E1" s="931"/>
      <c r="F1" s="931"/>
      <c r="G1" s="777"/>
      <c r="H1" s="777"/>
      <c r="I1" s="777"/>
      <c r="J1" s="777"/>
      <c r="K1" s="777"/>
      <c r="L1" s="20"/>
    </row>
    <row r="2" spans="1:12" x14ac:dyDescent="0.2">
      <c r="A2" s="932"/>
      <c r="B2" s="932"/>
      <c r="C2" s="932"/>
      <c r="D2" s="932"/>
      <c r="E2" s="932"/>
      <c r="F2" s="932"/>
      <c r="G2" s="777"/>
      <c r="H2" s="777"/>
      <c r="I2" s="777"/>
      <c r="J2" s="777"/>
      <c r="K2" s="801"/>
      <c r="L2" s="61" t="s">
        <v>506</v>
      </c>
    </row>
    <row r="3" spans="1:12" x14ac:dyDescent="0.2">
      <c r="A3" s="802"/>
      <c r="B3" s="933">
        <f>INDICE!A3</f>
        <v>43282</v>
      </c>
      <c r="C3" s="934">
        <v>41671</v>
      </c>
      <c r="D3" s="934">
        <v>41671</v>
      </c>
      <c r="E3" s="934">
        <v>41671</v>
      </c>
      <c r="F3" s="935">
        <v>41671</v>
      </c>
      <c r="G3" s="936" t="s">
        <v>118</v>
      </c>
      <c r="H3" s="934"/>
      <c r="I3" s="934"/>
      <c r="J3" s="934"/>
      <c r="K3" s="934"/>
      <c r="L3" s="937" t="s">
        <v>107</v>
      </c>
    </row>
    <row r="4" spans="1:12" x14ac:dyDescent="0.2">
      <c r="A4" s="803"/>
      <c r="B4" s="300" t="s">
        <v>349</v>
      </c>
      <c r="C4" s="300" t="s">
        <v>350</v>
      </c>
      <c r="D4" s="301" t="s">
        <v>351</v>
      </c>
      <c r="E4" s="301" t="s">
        <v>352</v>
      </c>
      <c r="F4" s="302" t="s">
        <v>193</v>
      </c>
      <c r="G4" s="303" t="s">
        <v>349</v>
      </c>
      <c r="H4" s="211" t="s">
        <v>350</v>
      </c>
      <c r="I4" s="304" t="s">
        <v>351</v>
      </c>
      <c r="J4" s="304" t="s">
        <v>352</v>
      </c>
      <c r="K4" s="304" t="s">
        <v>193</v>
      </c>
      <c r="L4" s="938"/>
    </row>
    <row r="5" spans="1:12" x14ac:dyDescent="0.2">
      <c r="A5" s="804" t="s">
        <v>158</v>
      </c>
      <c r="B5" s="592">
        <v>3669.203</v>
      </c>
      <c r="C5" s="592">
        <v>617.84699999999998</v>
      </c>
      <c r="D5" s="592">
        <v>122.73099999999999</v>
      </c>
      <c r="E5" s="592">
        <v>315.517</v>
      </c>
      <c r="F5" s="805">
        <v>4725.2979999999998</v>
      </c>
      <c r="G5" s="592">
        <v>40915.777000000002</v>
      </c>
      <c r="H5" s="592">
        <v>7058.2079999999996</v>
      </c>
      <c r="I5" s="592">
        <v>2758.0129999999999</v>
      </c>
      <c r="J5" s="592">
        <v>2996.058</v>
      </c>
      <c r="K5" s="806">
        <v>53728.055999999997</v>
      </c>
      <c r="L5" s="240">
        <v>15.111350296406371</v>
      </c>
    </row>
    <row r="6" spans="1:12" x14ac:dyDescent="0.2">
      <c r="A6" s="807" t="s">
        <v>159</v>
      </c>
      <c r="B6" s="592">
        <v>394.11399999999998</v>
      </c>
      <c r="C6" s="592">
        <v>710.09199999999998</v>
      </c>
      <c r="D6" s="592">
        <v>91.948999999999998</v>
      </c>
      <c r="E6" s="592">
        <v>62.411999999999999</v>
      </c>
      <c r="F6" s="808">
        <v>1258.567</v>
      </c>
      <c r="G6" s="592">
        <v>5967.3819999999996</v>
      </c>
      <c r="H6" s="592">
        <v>8341.7749999999996</v>
      </c>
      <c r="I6" s="592">
        <v>3327.5619999999999</v>
      </c>
      <c r="J6" s="592">
        <v>733.38900000000001</v>
      </c>
      <c r="K6" s="809">
        <v>18370.107999999997</v>
      </c>
      <c r="L6" s="66">
        <v>5.1667072594403374</v>
      </c>
    </row>
    <row r="7" spans="1:12" x14ac:dyDescent="0.2">
      <c r="A7" s="807" t="s">
        <v>160</v>
      </c>
      <c r="B7" s="592">
        <v>14.065</v>
      </c>
      <c r="C7" s="592">
        <v>222.58099999999999</v>
      </c>
      <c r="D7" s="592">
        <v>69.277000000000001</v>
      </c>
      <c r="E7" s="592">
        <v>33.106999999999999</v>
      </c>
      <c r="F7" s="808">
        <v>339.03</v>
      </c>
      <c r="G7" s="592">
        <v>1748.3689999999999</v>
      </c>
      <c r="H7" s="592">
        <v>4592.4830000000002</v>
      </c>
      <c r="I7" s="592">
        <v>1921.76</v>
      </c>
      <c r="J7" s="592">
        <v>240.995</v>
      </c>
      <c r="K7" s="809">
        <v>8503.607</v>
      </c>
      <c r="L7" s="66">
        <v>2.3916924178305146</v>
      </c>
    </row>
    <row r="8" spans="1:12" x14ac:dyDescent="0.2">
      <c r="A8" s="807" t="s">
        <v>161</v>
      </c>
      <c r="B8" s="592">
        <v>478.83699999999999</v>
      </c>
      <c r="C8" s="115">
        <v>21.611999999999998</v>
      </c>
      <c r="D8" s="592">
        <v>58.511000000000003</v>
      </c>
      <c r="E8" s="115">
        <v>1.4379999999999999</v>
      </c>
      <c r="F8" s="808">
        <v>560.39800000000002</v>
      </c>
      <c r="G8" s="592">
        <v>4297.1940000000004</v>
      </c>
      <c r="H8" s="592">
        <v>78.290999999999997</v>
      </c>
      <c r="I8" s="592">
        <v>881.35400000000004</v>
      </c>
      <c r="J8" s="592">
        <v>13.991</v>
      </c>
      <c r="K8" s="809">
        <v>5270.8300000000008</v>
      </c>
      <c r="L8" s="66">
        <v>1.4824537571731167</v>
      </c>
    </row>
    <row r="9" spans="1:12" x14ac:dyDescent="0.2">
      <c r="A9" s="807" t="s">
        <v>658</v>
      </c>
      <c r="B9" s="592" t="s">
        <v>147</v>
      </c>
      <c r="C9" s="592" t="s">
        <v>147</v>
      </c>
      <c r="D9" s="592" t="s">
        <v>147</v>
      </c>
      <c r="E9" s="115">
        <v>0.72499999999999998</v>
      </c>
      <c r="F9" s="810">
        <v>0.72499999999999998</v>
      </c>
      <c r="G9" s="592" t="s">
        <v>147</v>
      </c>
      <c r="H9" s="592" t="s">
        <v>147</v>
      </c>
      <c r="I9" s="592" t="s">
        <v>147</v>
      </c>
      <c r="J9" s="592">
        <v>7.6970000000000001</v>
      </c>
      <c r="K9" s="809">
        <v>7.6970000000000001</v>
      </c>
      <c r="L9" s="115">
        <v>2.1648291766119335E-3</v>
      </c>
    </row>
    <row r="10" spans="1:12" x14ac:dyDescent="0.2">
      <c r="A10" s="807" t="s">
        <v>163</v>
      </c>
      <c r="B10" s="592">
        <v>143.13399999999999</v>
      </c>
      <c r="C10" s="592">
        <v>144.77500000000001</v>
      </c>
      <c r="D10" s="592">
        <v>40.499000000000002</v>
      </c>
      <c r="E10" s="592">
        <v>2.4409999999999998</v>
      </c>
      <c r="F10" s="808">
        <v>330.84899999999999</v>
      </c>
      <c r="G10" s="592">
        <v>3154.7289999999998</v>
      </c>
      <c r="H10" s="592">
        <v>1809.42</v>
      </c>
      <c r="I10" s="592">
        <v>1060.0340000000001</v>
      </c>
      <c r="J10" s="592">
        <v>26.134</v>
      </c>
      <c r="K10" s="809">
        <v>6050.3169999999991</v>
      </c>
      <c r="L10" s="66">
        <v>1.7016893295246436</v>
      </c>
    </row>
    <row r="11" spans="1:12" x14ac:dyDescent="0.2">
      <c r="A11" s="807" t="s">
        <v>164</v>
      </c>
      <c r="B11" s="592">
        <v>331.29300000000001</v>
      </c>
      <c r="C11" s="592">
        <v>802.33900000000006</v>
      </c>
      <c r="D11" s="592">
        <v>227.06899999999999</v>
      </c>
      <c r="E11" s="592">
        <v>66.116</v>
      </c>
      <c r="F11" s="808">
        <v>1426.817</v>
      </c>
      <c r="G11" s="592">
        <v>4118.3249999999998</v>
      </c>
      <c r="H11" s="592">
        <v>10103.118</v>
      </c>
      <c r="I11" s="592">
        <v>7088.8050000000003</v>
      </c>
      <c r="J11" s="592">
        <v>622.17899999999997</v>
      </c>
      <c r="K11" s="809">
        <v>21932.427</v>
      </c>
      <c r="L11" s="66">
        <v>6.1686316595441522</v>
      </c>
    </row>
    <row r="12" spans="1:12" x14ac:dyDescent="0.2">
      <c r="A12" s="807" t="s">
        <v>562</v>
      </c>
      <c r="B12" s="592">
        <v>707.58699999999999</v>
      </c>
      <c r="C12" s="592">
        <v>350.654</v>
      </c>
      <c r="D12" s="592">
        <v>93.486000000000004</v>
      </c>
      <c r="E12" s="592">
        <v>47.823999999999998</v>
      </c>
      <c r="F12" s="808">
        <v>1199.5510000000002</v>
      </c>
      <c r="G12" s="592">
        <v>11244.918</v>
      </c>
      <c r="H12" s="592">
        <v>4175.8459999999995</v>
      </c>
      <c r="I12" s="592">
        <v>3001.527</v>
      </c>
      <c r="J12" s="592">
        <v>514.822</v>
      </c>
      <c r="K12" s="809">
        <v>18937.112999999998</v>
      </c>
      <c r="L12" s="66">
        <v>5.3261809462384218</v>
      </c>
    </row>
    <row r="13" spans="1:12" x14ac:dyDescent="0.2">
      <c r="A13" s="807" t="s">
        <v>165</v>
      </c>
      <c r="B13" s="592">
        <v>1231.694</v>
      </c>
      <c r="C13" s="592">
        <v>2734.5189999999998</v>
      </c>
      <c r="D13" s="592">
        <v>582.65</v>
      </c>
      <c r="E13" s="592">
        <v>188.51</v>
      </c>
      <c r="F13" s="808">
        <v>4737.3729999999996</v>
      </c>
      <c r="G13" s="592">
        <v>16818.882000000001</v>
      </c>
      <c r="H13" s="592">
        <v>35128.406999999999</v>
      </c>
      <c r="I13" s="592">
        <v>18378.329000000002</v>
      </c>
      <c r="J13" s="592">
        <v>2114.3890000000001</v>
      </c>
      <c r="K13" s="809">
        <v>72440.006999999998</v>
      </c>
      <c r="L13" s="66">
        <v>20.374203028137284</v>
      </c>
    </row>
    <row r="14" spans="1:12" x14ac:dyDescent="0.2">
      <c r="A14" s="807" t="s">
        <v>353</v>
      </c>
      <c r="B14" s="592">
        <v>614.89300000000003</v>
      </c>
      <c r="C14" s="592">
        <v>1890.0930000000001</v>
      </c>
      <c r="D14" s="592">
        <v>125.845</v>
      </c>
      <c r="E14" s="592">
        <v>76.754000000000005</v>
      </c>
      <c r="F14" s="808">
        <v>2707.5849999999996</v>
      </c>
      <c r="G14" s="592">
        <v>11452.92</v>
      </c>
      <c r="H14" s="592">
        <v>21853.984</v>
      </c>
      <c r="I14" s="592">
        <v>3807.7809999999999</v>
      </c>
      <c r="J14" s="592">
        <v>876.25099999999998</v>
      </c>
      <c r="K14" s="809">
        <v>37990.936000000002</v>
      </c>
      <c r="L14" s="66">
        <v>10.685187306690484</v>
      </c>
    </row>
    <row r="15" spans="1:12" x14ac:dyDescent="0.2">
      <c r="A15" s="807" t="s">
        <v>168</v>
      </c>
      <c r="B15" s="115">
        <v>5.0000000000000001E-3</v>
      </c>
      <c r="C15" s="592">
        <v>77.578000000000003</v>
      </c>
      <c r="D15" s="592">
        <v>21.876000000000001</v>
      </c>
      <c r="E15" s="592">
        <v>35.978000000000002</v>
      </c>
      <c r="F15" s="808">
        <v>135.43700000000001</v>
      </c>
      <c r="G15" s="115">
        <v>8.3000000000000004E-2</v>
      </c>
      <c r="H15" s="592">
        <v>1748.614</v>
      </c>
      <c r="I15" s="592">
        <v>637.12900000000002</v>
      </c>
      <c r="J15" s="592">
        <v>435.75400000000002</v>
      </c>
      <c r="K15" s="809">
        <v>2821.58</v>
      </c>
      <c r="L15" s="66">
        <v>0.79358694402295682</v>
      </c>
    </row>
    <row r="16" spans="1:12" x14ac:dyDescent="0.2">
      <c r="A16" s="807" t="s">
        <v>169</v>
      </c>
      <c r="B16" s="592">
        <v>419.904</v>
      </c>
      <c r="C16" s="592">
        <v>628.96400000000006</v>
      </c>
      <c r="D16" s="592">
        <v>87.724999999999994</v>
      </c>
      <c r="E16" s="592">
        <v>61.762</v>
      </c>
      <c r="F16" s="808">
        <v>1198.3549999999998</v>
      </c>
      <c r="G16" s="592">
        <v>6258.5360000000001</v>
      </c>
      <c r="H16" s="592">
        <v>8019.9409999999998</v>
      </c>
      <c r="I16" s="592">
        <v>2356.9720000000002</v>
      </c>
      <c r="J16" s="592">
        <v>667.78599999999994</v>
      </c>
      <c r="K16" s="809">
        <v>17303.235000000001</v>
      </c>
      <c r="L16" s="66">
        <v>4.8666425851335307</v>
      </c>
    </row>
    <row r="17" spans="1:12" x14ac:dyDescent="0.2">
      <c r="A17" s="807" t="s">
        <v>170</v>
      </c>
      <c r="B17" s="115">
        <v>367.89299999999997</v>
      </c>
      <c r="C17" s="592">
        <v>58.625</v>
      </c>
      <c r="D17" s="592">
        <v>35.881999999999998</v>
      </c>
      <c r="E17" s="592">
        <v>4.9409999999999998</v>
      </c>
      <c r="F17" s="808">
        <v>467.34099999999995</v>
      </c>
      <c r="G17" s="592">
        <v>3197.7170000000001</v>
      </c>
      <c r="H17" s="592">
        <v>640.06299999999999</v>
      </c>
      <c r="I17" s="592">
        <v>1136.307</v>
      </c>
      <c r="J17" s="592">
        <v>54.878999999999998</v>
      </c>
      <c r="K17" s="809">
        <v>5028.9660000000003</v>
      </c>
      <c r="L17" s="66">
        <v>1.4144280011679107</v>
      </c>
    </row>
    <row r="18" spans="1:12" x14ac:dyDescent="0.2">
      <c r="A18" s="807" t="s">
        <v>171</v>
      </c>
      <c r="B18" s="592">
        <v>65.411000000000001</v>
      </c>
      <c r="C18" s="592">
        <v>239.43</v>
      </c>
      <c r="D18" s="592">
        <v>587.71400000000006</v>
      </c>
      <c r="E18" s="592">
        <v>18.751999999999999</v>
      </c>
      <c r="F18" s="808">
        <v>911.30700000000002</v>
      </c>
      <c r="G18" s="592">
        <v>1148.202</v>
      </c>
      <c r="H18" s="592">
        <v>3212.0909999999999</v>
      </c>
      <c r="I18" s="592">
        <v>20083.322</v>
      </c>
      <c r="J18" s="592">
        <v>212.44300000000001</v>
      </c>
      <c r="K18" s="809">
        <v>24656.057999999997</v>
      </c>
      <c r="L18" s="66">
        <v>6.9346698374218612</v>
      </c>
    </row>
    <row r="19" spans="1:12" x14ac:dyDescent="0.2">
      <c r="A19" s="807" t="s">
        <v>173</v>
      </c>
      <c r="B19" s="592">
        <v>1582.9690000000001</v>
      </c>
      <c r="C19" s="592">
        <v>146.58000000000001</v>
      </c>
      <c r="D19" s="592">
        <v>30.068999999999999</v>
      </c>
      <c r="E19" s="592">
        <v>54.15</v>
      </c>
      <c r="F19" s="808">
        <v>1813.768</v>
      </c>
      <c r="G19" s="592">
        <v>21586.638999999999</v>
      </c>
      <c r="H19" s="592">
        <v>1833.1420000000001</v>
      </c>
      <c r="I19" s="592">
        <v>606.82799999999997</v>
      </c>
      <c r="J19" s="592">
        <v>689.00699999999995</v>
      </c>
      <c r="K19" s="809">
        <v>24715.616000000002</v>
      </c>
      <c r="L19" s="66">
        <v>6.9514208957693553</v>
      </c>
    </row>
    <row r="20" spans="1:12" x14ac:dyDescent="0.2">
      <c r="A20" s="807" t="s">
        <v>174</v>
      </c>
      <c r="B20" s="592">
        <v>86.558000000000007</v>
      </c>
      <c r="C20" s="592">
        <v>440.4</v>
      </c>
      <c r="D20" s="592">
        <v>69.713999999999999</v>
      </c>
      <c r="E20" s="592">
        <v>11.269</v>
      </c>
      <c r="F20" s="808">
        <v>607.94100000000003</v>
      </c>
      <c r="G20" s="592">
        <v>2157.8910000000001</v>
      </c>
      <c r="H20" s="592">
        <v>5334.1369999999997</v>
      </c>
      <c r="I20" s="592">
        <v>2525.3580000000002</v>
      </c>
      <c r="J20" s="592">
        <v>133.434</v>
      </c>
      <c r="K20" s="809">
        <v>10150.82</v>
      </c>
      <c r="L20" s="66">
        <v>2.8549813307179348</v>
      </c>
    </row>
    <row r="21" spans="1:12" x14ac:dyDescent="0.2">
      <c r="A21" s="807" t="s">
        <v>175</v>
      </c>
      <c r="B21" s="592">
        <v>1009.603</v>
      </c>
      <c r="C21" s="592">
        <v>867.23599999999999</v>
      </c>
      <c r="D21" s="592">
        <v>174.13</v>
      </c>
      <c r="E21" s="592">
        <v>7.173</v>
      </c>
      <c r="F21" s="808">
        <v>2058.1419999999998</v>
      </c>
      <c r="G21" s="592">
        <v>8771.6149999999998</v>
      </c>
      <c r="H21" s="592">
        <v>13474.428</v>
      </c>
      <c r="I21" s="592">
        <v>5304.0730000000003</v>
      </c>
      <c r="J21" s="592">
        <v>90.194999999999993</v>
      </c>
      <c r="K21" s="809">
        <v>27640.310999999998</v>
      </c>
      <c r="L21" s="66">
        <v>7.7740095756044898</v>
      </c>
    </row>
    <row r="22" spans="1:12" x14ac:dyDescent="0.2">
      <c r="A22" s="305" t="s">
        <v>116</v>
      </c>
      <c r="B22" s="223">
        <v>11117.163</v>
      </c>
      <c r="C22" s="223">
        <v>9953.3250000000007</v>
      </c>
      <c r="D22" s="223">
        <v>2419.127</v>
      </c>
      <c r="E22" s="223">
        <v>988.8689999999998</v>
      </c>
      <c r="F22" s="811">
        <v>24478.484</v>
      </c>
      <c r="G22" s="812">
        <v>142839.179</v>
      </c>
      <c r="H22" s="223">
        <v>127403.94800000002</v>
      </c>
      <c r="I22" s="223">
        <v>74875.15400000001</v>
      </c>
      <c r="J22" s="223">
        <v>10429.403</v>
      </c>
      <c r="K22" s="223">
        <v>355547.68400000007</v>
      </c>
      <c r="L22" s="224">
        <v>100</v>
      </c>
    </row>
    <row r="23" spans="1:12" x14ac:dyDescent="0.2">
      <c r="A23" s="601"/>
      <c r="B23" s="601"/>
      <c r="C23" s="601"/>
      <c r="D23" s="601"/>
      <c r="E23" s="601"/>
      <c r="F23" s="601"/>
      <c r="G23" s="601"/>
      <c r="H23" s="601"/>
      <c r="I23" s="601"/>
      <c r="J23" s="601"/>
      <c r="L23" s="225" t="s">
        <v>230</v>
      </c>
    </row>
    <row r="24" spans="1:12" x14ac:dyDescent="0.2">
      <c r="A24" s="251" t="s">
        <v>532</v>
      </c>
      <c r="B24" s="783"/>
      <c r="C24" s="813"/>
      <c r="D24" s="813"/>
      <c r="E24" s="813"/>
      <c r="F24" s="813"/>
      <c r="G24" s="777"/>
      <c r="H24" s="777"/>
      <c r="I24" s="777"/>
      <c r="J24" s="777"/>
      <c r="K24" s="777"/>
      <c r="L24" s="20"/>
    </row>
    <row r="25" spans="1:12" x14ac:dyDescent="0.2">
      <c r="A25" s="251" t="s">
        <v>231</v>
      </c>
      <c r="B25" s="783"/>
      <c r="C25" s="783"/>
      <c r="D25" s="783"/>
      <c r="E25" s="783"/>
      <c r="F25" s="814"/>
      <c r="G25" s="777"/>
      <c r="H25" s="777"/>
      <c r="I25" s="777"/>
      <c r="J25" s="777"/>
      <c r="K25" s="777"/>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2563" priority="15" operator="between">
      <formula>0</formula>
      <formula>0.5</formula>
    </cfRule>
    <cfRule type="cellIs" dxfId="2562" priority="16" operator="between">
      <formula>0</formula>
      <formula>0.49</formula>
    </cfRule>
  </conditionalFormatting>
  <conditionalFormatting sqref="B17">
    <cfRule type="cellIs" dxfId="2561" priority="13" operator="between">
      <formula>0</formula>
      <formula>0.5</formula>
    </cfRule>
    <cfRule type="cellIs" dxfId="2560" priority="14" operator="between">
      <formula>0</formula>
      <formula>0.49</formula>
    </cfRule>
  </conditionalFormatting>
  <conditionalFormatting sqref="L9">
    <cfRule type="cellIs" dxfId="2559" priority="11" operator="between">
      <formula>0</formula>
      <formula>0.5</formula>
    </cfRule>
    <cfRule type="cellIs" dxfId="2558" priority="12" operator="between">
      <formula>0</formula>
      <formula>0.49</formula>
    </cfRule>
  </conditionalFormatting>
  <conditionalFormatting sqref="E8">
    <cfRule type="cellIs" dxfId="2557" priority="9" operator="between">
      <formula>0</formula>
      <formula>0.5</formula>
    </cfRule>
    <cfRule type="cellIs" dxfId="2556" priority="10" operator="between">
      <formula>0</formula>
      <formula>0.49</formula>
    </cfRule>
  </conditionalFormatting>
  <conditionalFormatting sqref="B15">
    <cfRule type="cellIs" dxfId="2555" priority="7" operator="between">
      <formula>0</formula>
      <formula>0.5</formula>
    </cfRule>
    <cfRule type="cellIs" dxfId="2554" priority="8" operator="between">
      <formula>0</formula>
      <formula>0.49</formula>
    </cfRule>
  </conditionalFormatting>
  <conditionalFormatting sqref="G15">
    <cfRule type="cellIs" dxfId="2553" priority="5" operator="between">
      <formula>0</formula>
      <formula>0.5</formula>
    </cfRule>
    <cfRule type="cellIs" dxfId="2552" priority="6" operator="between">
      <formula>0</formula>
      <formula>0.49</formula>
    </cfRule>
  </conditionalFormatting>
  <conditionalFormatting sqref="E9">
    <cfRule type="cellIs" dxfId="2551" priority="3" operator="between">
      <formula>0</formula>
      <formula>0.5</formula>
    </cfRule>
    <cfRule type="cellIs" dxfId="2550" priority="4" operator="between">
      <formula>0</formula>
      <formula>0.49</formula>
    </cfRule>
  </conditionalFormatting>
  <conditionalFormatting sqref="F9">
    <cfRule type="cellIs" dxfId="2549" priority="1" operator="between">
      <formula>0</formula>
      <formula>0.5</formula>
    </cfRule>
    <cfRule type="cellIs" dxfId="2548"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2"/>
  <sheetViews>
    <sheetView topLeftCell="A2" workbookViewId="0">
      <selection activeCell="O22" sqref="O22"/>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88"/>
  </cols>
  <sheetData>
    <row r="1" spans="1:45" x14ac:dyDescent="0.2">
      <c r="A1" s="203" t="s">
        <v>534</v>
      </c>
      <c r="B1" s="203"/>
      <c r="C1" s="203"/>
      <c r="D1" s="203"/>
      <c r="E1" s="203"/>
      <c r="F1" s="203"/>
      <c r="G1" s="203"/>
      <c r="H1" s="1"/>
      <c r="I1" s="1"/>
    </row>
    <row r="2" spans="1:45" x14ac:dyDescent="0.2">
      <c r="A2" s="206"/>
      <c r="B2" s="206"/>
      <c r="C2" s="206"/>
      <c r="D2" s="206"/>
      <c r="E2" s="206"/>
      <c r="F2" s="206"/>
      <c r="G2" s="206"/>
      <c r="H2" s="1"/>
      <c r="I2" s="61" t="s">
        <v>506</v>
      </c>
      <c r="J2" s="61"/>
    </row>
    <row r="3" spans="1:45" x14ac:dyDescent="0.2">
      <c r="A3" s="916" t="s">
        <v>488</v>
      </c>
      <c r="B3" s="916" t="s">
        <v>489</v>
      </c>
      <c r="C3" s="901">
        <f>INDICE!A3</f>
        <v>43282</v>
      </c>
      <c r="D3" s="901">
        <v>41671</v>
      </c>
      <c r="E3" s="920" t="s">
        <v>117</v>
      </c>
      <c r="F3" s="920"/>
      <c r="G3" s="920" t="s">
        <v>118</v>
      </c>
      <c r="H3" s="920"/>
      <c r="I3" s="920"/>
      <c r="J3" s="225"/>
    </row>
    <row r="4" spans="1:45" x14ac:dyDescent="0.2">
      <c r="A4" s="917"/>
      <c r="B4" s="917"/>
      <c r="C4" s="237" t="s">
        <v>54</v>
      </c>
      <c r="D4" s="238" t="s">
        <v>454</v>
      </c>
      <c r="E4" s="237" t="s">
        <v>54</v>
      </c>
      <c r="F4" s="238" t="s">
        <v>454</v>
      </c>
      <c r="G4" s="237" t="s">
        <v>54</v>
      </c>
      <c r="H4" s="239" t="s">
        <v>454</v>
      </c>
      <c r="I4" s="238" t="s">
        <v>510</v>
      </c>
      <c r="J4" s="11"/>
    </row>
    <row r="5" spans="1:45" x14ac:dyDescent="0.2">
      <c r="A5" s="1"/>
      <c r="B5" s="185" t="s">
        <v>354</v>
      </c>
      <c r="C5" s="623">
        <v>4057.8710999999998</v>
      </c>
      <c r="D5" s="178">
        <v>50.213216072683529</v>
      </c>
      <c r="E5" s="626">
        <v>9133.697259999999</v>
      </c>
      <c r="F5" s="178">
        <v>-55.155680474697341</v>
      </c>
      <c r="G5" s="626">
        <v>28271.472189999997</v>
      </c>
      <c r="H5" s="178">
        <v>-16.869079676634104</v>
      </c>
      <c r="I5" s="541">
        <v>7.1220670414277656</v>
      </c>
      <c r="J5" s="1"/>
    </row>
    <row r="6" spans="1:45" x14ac:dyDescent="0.2">
      <c r="A6" s="398"/>
      <c r="B6" s="185" t="s">
        <v>509</v>
      </c>
      <c r="C6" s="623">
        <v>1699.0767499999999</v>
      </c>
      <c r="D6" s="178" t="s">
        <v>147</v>
      </c>
      <c r="E6" s="626">
        <v>13197.548129999999</v>
      </c>
      <c r="F6" s="178">
        <v>652.39996641620337</v>
      </c>
      <c r="G6" s="626">
        <v>16602.72838</v>
      </c>
      <c r="H6" s="178">
        <v>387.91660418711467</v>
      </c>
      <c r="I6" s="538">
        <v>4.1825110414589775</v>
      </c>
      <c r="J6" s="1"/>
    </row>
    <row r="7" spans="1:45" x14ac:dyDescent="0.2">
      <c r="A7" s="826" t="s">
        <v>495</v>
      </c>
      <c r="B7" s="629"/>
      <c r="C7" s="624">
        <v>5756.9478499999996</v>
      </c>
      <c r="D7" s="184">
        <v>113.10919691638823</v>
      </c>
      <c r="E7" s="624">
        <v>22331.24539</v>
      </c>
      <c r="F7" s="184">
        <v>0.9475670085104323</v>
      </c>
      <c r="G7" s="624">
        <v>44874.200570000001</v>
      </c>
      <c r="H7" s="311">
        <v>19.948728832789286</v>
      </c>
      <c r="I7" s="184">
        <v>11.304578082886744</v>
      </c>
      <c r="J7" s="1"/>
    </row>
    <row r="8" spans="1:45" x14ac:dyDescent="0.2">
      <c r="A8" s="398"/>
      <c r="B8" s="185" t="s">
        <v>241</v>
      </c>
      <c r="C8" s="623">
        <v>0</v>
      </c>
      <c r="D8" s="178">
        <v>-100</v>
      </c>
      <c r="E8" s="626">
        <v>0</v>
      </c>
      <c r="F8" s="178">
        <v>-100</v>
      </c>
      <c r="G8" s="626">
        <v>5177.2982999999995</v>
      </c>
      <c r="H8" s="178">
        <v>53.84335766576833</v>
      </c>
      <c r="I8" s="538">
        <v>1.3042499286299103</v>
      </c>
      <c r="J8" s="1"/>
    </row>
    <row r="9" spans="1:45" x14ac:dyDescent="0.2">
      <c r="A9" s="838" t="s">
        <v>330</v>
      </c>
      <c r="B9" s="629"/>
      <c r="C9" s="624">
        <v>0</v>
      </c>
      <c r="D9" s="184">
        <v>-100</v>
      </c>
      <c r="E9" s="624">
        <v>0</v>
      </c>
      <c r="F9" s="184">
        <v>-100</v>
      </c>
      <c r="G9" s="624">
        <v>5177.2982999999995</v>
      </c>
      <c r="H9" s="311">
        <v>53.84335766576833</v>
      </c>
      <c r="I9" s="184">
        <v>1.3042499286299103</v>
      </c>
      <c r="J9" s="1"/>
    </row>
    <row r="10" spans="1:45" s="587" customFormat="1" x14ac:dyDescent="0.2">
      <c r="A10" s="584"/>
      <c r="B10" s="547" t="s">
        <v>244</v>
      </c>
      <c r="C10" s="623">
        <v>118.2628</v>
      </c>
      <c r="D10" s="178">
        <v>-93.225800357664241</v>
      </c>
      <c r="E10" s="626">
        <v>4541.732109999999</v>
      </c>
      <c r="F10" s="186">
        <v>-50.396895478566186</v>
      </c>
      <c r="G10" s="626">
        <v>10942.899560000002</v>
      </c>
      <c r="H10" s="186">
        <v>-13.396615755441413</v>
      </c>
      <c r="I10" s="692">
        <v>2.7567034277577327</v>
      </c>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row>
    <row r="11" spans="1:45" s="587" customFormat="1" x14ac:dyDescent="0.2">
      <c r="A11" s="584"/>
      <c r="B11" s="585" t="s">
        <v>355</v>
      </c>
      <c r="C11" s="625">
        <v>118.2628</v>
      </c>
      <c r="D11" s="556">
        <v>-93.225800357664241</v>
      </c>
      <c r="E11" s="627">
        <v>4054.9224099999997</v>
      </c>
      <c r="F11" s="556">
        <v>-55.713649493621418</v>
      </c>
      <c r="G11" s="627">
        <v>10456.089860000002</v>
      </c>
      <c r="H11" s="556">
        <v>-17.249284535952306</v>
      </c>
      <c r="I11" s="724">
        <v>2.6340677441075657</v>
      </c>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row>
    <row r="12" spans="1:45" s="587" customFormat="1" x14ac:dyDescent="0.2">
      <c r="A12" s="584"/>
      <c r="B12" s="585" t="s">
        <v>352</v>
      </c>
      <c r="C12" s="625">
        <v>0</v>
      </c>
      <c r="D12" s="556" t="s">
        <v>147</v>
      </c>
      <c r="E12" s="627">
        <v>486.80970000000002</v>
      </c>
      <c r="F12" s="556" t="s">
        <v>147</v>
      </c>
      <c r="G12" s="627">
        <v>486.80970000000002</v>
      </c>
      <c r="H12" s="556" t="s">
        <v>147</v>
      </c>
      <c r="I12" s="724">
        <v>0.12263568365016717</v>
      </c>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84"/>
      <c r="AI12" s="584"/>
      <c r="AJ12" s="584"/>
      <c r="AK12" s="584"/>
      <c r="AL12" s="584"/>
      <c r="AM12" s="584"/>
      <c r="AN12" s="584"/>
      <c r="AO12" s="584"/>
      <c r="AP12" s="584"/>
      <c r="AQ12" s="584"/>
      <c r="AR12" s="584"/>
      <c r="AS12" s="584"/>
    </row>
    <row r="13" spans="1:45" s="587" customFormat="1" x14ac:dyDescent="0.2">
      <c r="A13" s="584"/>
      <c r="B13" s="547" t="s">
        <v>215</v>
      </c>
      <c r="C13" s="623">
        <v>2086.1705400000001</v>
      </c>
      <c r="D13" s="178">
        <v>-55.806934509743847</v>
      </c>
      <c r="E13" s="626">
        <v>18632.632430000001</v>
      </c>
      <c r="F13" s="178">
        <v>-8.8074871245566282</v>
      </c>
      <c r="G13" s="626">
        <v>36798.316210000005</v>
      </c>
      <c r="H13" s="178">
        <v>-2.5653432623565617</v>
      </c>
      <c r="I13" s="692">
        <v>9.2701247850820927</v>
      </c>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row>
    <row r="14" spans="1:45" s="587" customFormat="1" x14ac:dyDescent="0.2">
      <c r="A14" s="584"/>
      <c r="B14" s="585" t="s">
        <v>355</v>
      </c>
      <c r="C14" s="625">
        <v>2086.1705400000001</v>
      </c>
      <c r="D14" s="556">
        <v>-22.487585874579018</v>
      </c>
      <c r="E14" s="627">
        <v>15804.936579999998</v>
      </c>
      <c r="F14" s="556">
        <v>-1.5405894586908748</v>
      </c>
      <c r="G14" s="627">
        <v>28280.792490000003</v>
      </c>
      <c r="H14" s="556">
        <v>-3.6576441261755259</v>
      </c>
      <c r="I14" s="724">
        <v>7.1244149842939937</v>
      </c>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row>
    <row r="15" spans="1:45" x14ac:dyDescent="0.2">
      <c r="A15" s="1"/>
      <c r="B15" s="585" t="s">
        <v>352</v>
      </c>
      <c r="C15" s="625">
        <v>0</v>
      </c>
      <c r="D15" s="556">
        <v>-100</v>
      </c>
      <c r="E15" s="627">
        <v>2827.6958500000001</v>
      </c>
      <c r="F15" s="816">
        <v>-35.440141187780497</v>
      </c>
      <c r="G15" s="627">
        <v>8517.523720000001</v>
      </c>
      <c r="H15" s="816">
        <v>1.2460277983434163</v>
      </c>
      <c r="I15" s="817">
        <v>2.1457098007881004</v>
      </c>
      <c r="J15" s="1"/>
    </row>
    <row r="16" spans="1:45" x14ac:dyDescent="0.2">
      <c r="A16" s="688"/>
      <c r="B16" s="547" t="s">
        <v>620</v>
      </c>
      <c r="C16" s="623">
        <v>0</v>
      </c>
      <c r="D16" s="178">
        <v>-100</v>
      </c>
      <c r="E16" s="626">
        <v>0</v>
      </c>
      <c r="F16" s="186">
        <v>-100</v>
      </c>
      <c r="G16" s="626">
        <v>0</v>
      </c>
      <c r="H16" s="186">
        <v>-100</v>
      </c>
      <c r="I16" s="686">
        <v>0</v>
      </c>
      <c r="J16" s="688"/>
    </row>
    <row r="17" spans="1:45" s="587" customFormat="1" x14ac:dyDescent="0.2">
      <c r="A17" s="584"/>
      <c r="B17" s="547" t="s">
        <v>246</v>
      </c>
      <c r="C17" s="623">
        <v>19.049409999999998</v>
      </c>
      <c r="D17" s="178" t="s">
        <v>147</v>
      </c>
      <c r="E17" s="626">
        <v>46.119610000000002</v>
      </c>
      <c r="F17" s="186">
        <v>125.3125554187102</v>
      </c>
      <c r="G17" s="626">
        <v>46.119610000000002</v>
      </c>
      <c r="H17" s="186">
        <v>61.998435500578353</v>
      </c>
      <c r="I17" s="724">
        <v>1.1618318003994344E-2</v>
      </c>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row>
    <row r="18" spans="1:45" s="587" customFormat="1" x14ac:dyDescent="0.2">
      <c r="A18" s="584"/>
      <c r="B18" s="585" t="s">
        <v>355</v>
      </c>
      <c r="C18" s="625">
        <v>19.049409999999998</v>
      </c>
      <c r="D18" s="556" t="s">
        <v>147</v>
      </c>
      <c r="E18" s="627">
        <v>46.119610000000002</v>
      </c>
      <c r="F18" s="556" t="s">
        <v>147</v>
      </c>
      <c r="G18" s="627">
        <v>46.119610000000002</v>
      </c>
      <c r="H18" s="556">
        <v>101.75963714456076</v>
      </c>
      <c r="I18" s="724">
        <v>1.1618318003994344E-2</v>
      </c>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row>
    <row r="19" spans="1:45" x14ac:dyDescent="0.2">
      <c r="A19" s="688"/>
      <c r="B19" s="585" t="s">
        <v>352</v>
      </c>
      <c r="C19" s="625">
        <v>0</v>
      </c>
      <c r="D19" s="556" t="s">
        <v>147</v>
      </c>
      <c r="E19" s="627">
        <v>0</v>
      </c>
      <c r="F19" s="556">
        <v>-100</v>
      </c>
      <c r="G19" s="627">
        <v>0</v>
      </c>
      <c r="H19" s="556">
        <v>-100</v>
      </c>
      <c r="I19" s="733">
        <v>0</v>
      </c>
      <c r="J19" s="688"/>
    </row>
    <row r="20" spans="1:45" x14ac:dyDescent="0.2">
      <c r="A20" s="398"/>
      <c r="B20" s="547" t="s">
        <v>217</v>
      </c>
      <c r="C20" s="623">
        <v>1109.35193</v>
      </c>
      <c r="D20" s="178" t="s">
        <v>147</v>
      </c>
      <c r="E20" s="626">
        <v>4353.7899699999998</v>
      </c>
      <c r="F20" s="186" t="s">
        <v>147</v>
      </c>
      <c r="G20" s="626">
        <v>4353.7899699999998</v>
      </c>
      <c r="H20" s="186" t="s">
        <v>147</v>
      </c>
      <c r="I20" s="686">
        <v>1.096794105458849</v>
      </c>
      <c r="J20" s="688"/>
    </row>
    <row r="21" spans="1:45" s="587" customFormat="1" x14ac:dyDescent="0.2">
      <c r="A21" s="838" t="s">
        <v>479</v>
      </c>
      <c r="B21" s="629"/>
      <c r="C21" s="624">
        <v>3332.8346799999995</v>
      </c>
      <c r="D21" s="184">
        <v>-54.261701175861823</v>
      </c>
      <c r="E21" s="624">
        <v>27574.274119999998</v>
      </c>
      <c r="F21" s="184">
        <v>-10.305080398392155</v>
      </c>
      <c r="G21" s="624">
        <v>52141.125350000002</v>
      </c>
      <c r="H21" s="311">
        <v>1.1177220410417998</v>
      </c>
      <c r="I21" s="184">
        <v>13.135240636302667</v>
      </c>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row>
    <row r="22" spans="1:45" s="587" customFormat="1" x14ac:dyDescent="0.2">
      <c r="A22" s="839"/>
      <c r="B22" s="547" t="s">
        <v>356</v>
      </c>
      <c r="C22" s="623">
        <v>2699.2071900000001</v>
      </c>
      <c r="D22" s="178">
        <v>-40.89029852673864</v>
      </c>
      <c r="E22" s="626">
        <v>21324.943430000003</v>
      </c>
      <c r="F22" s="186">
        <v>20.384625693709442</v>
      </c>
      <c r="G22" s="626">
        <v>42588.141169999995</v>
      </c>
      <c r="H22" s="186">
        <v>59.253211925420999</v>
      </c>
      <c r="I22" s="724">
        <v>10.728680648254912</v>
      </c>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row>
    <row r="23" spans="1:45" x14ac:dyDescent="0.2">
      <c r="A23" s="838" t="s">
        <v>371</v>
      </c>
      <c r="B23" s="629"/>
      <c r="C23" s="624">
        <v>2699.2071900000001</v>
      </c>
      <c r="D23" s="184">
        <v>-40.89029852673864</v>
      </c>
      <c r="E23" s="624">
        <v>21324.943430000003</v>
      </c>
      <c r="F23" s="184">
        <v>20.384625693709442</v>
      </c>
      <c r="G23" s="624">
        <v>42588.141169999995</v>
      </c>
      <c r="H23" s="311">
        <v>59.253211925420999</v>
      </c>
      <c r="I23" s="184">
        <v>10.728680648254912</v>
      </c>
      <c r="J23" s="688"/>
    </row>
    <row r="24" spans="1:45" x14ac:dyDescent="0.2">
      <c r="A24" s="688"/>
      <c r="B24" s="547" t="s">
        <v>220</v>
      </c>
      <c r="C24" s="623">
        <v>0</v>
      </c>
      <c r="D24" s="178" t="s">
        <v>147</v>
      </c>
      <c r="E24" s="626">
        <v>1033.1580300000001</v>
      </c>
      <c r="F24" s="186">
        <v>-49.859463450781227</v>
      </c>
      <c r="G24" s="626">
        <v>2083.69859</v>
      </c>
      <c r="H24" s="186">
        <v>-32.786304272358215</v>
      </c>
      <c r="I24" s="686">
        <v>0.52491928797955201</v>
      </c>
      <c r="J24" s="688"/>
    </row>
    <row r="25" spans="1:45" x14ac:dyDescent="0.2">
      <c r="A25" s="688"/>
      <c r="B25" s="547" t="s">
        <v>221</v>
      </c>
      <c r="C25" s="623">
        <v>14480.34909</v>
      </c>
      <c r="D25" s="178">
        <v>43.35768236877945</v>
      </c>
      <c r="E25" s="626">
        <v>127004.70178</v>
      </c>
      <c r="F25" s="186">
        <v>19.439076299505995</v>
      </c>
      <c r="G25" s="626">
        <v>208679.95367999998</v>
      </c>
      <c r="H25" s="186">
        <v>6.8699114327268056</v>
      </c>
      <c r="I25" s="686">
        <v>52.570046947774486</v>
      </c>
      <c r="J25" s="688"/>
    </row>
    <row r="26" spans="1:45" x14ac:dyDescent="0.2">
      <c r="A26" s="688"/>
      <c r="B26" s="585" t="s">
        <v>355</v>
      </c>
      <c r="C26" s="625">
        <v>13500.96745</v>
      </c>
      <c r="D26" s="556">
        <v>40.588101700888636</v>
      </c>
      <c r="E26" s="627">
        <v>115118.17917</v>
      </c>
      <c r="F26" s="556">
        <v>24.509821048959495</v>
      </c>
      <c r="G26" s="627">
        <v>183903.92860999997</v>
      </c>
      <c r="H26" s="556">
        <v>8.9853053558904126</v>
      </c>
      <c r="I26" s="692">
        <v>46.328542777678585</v>
      </c>
      <c r="J26" s="688"/>
    </row>
    <row r="27" spans="1:45" x14ac:dyDescent="0.2">
      <c r="A27" s="688"/>
      <c r="B27" s="585" t="s">
        <v>352</v>
      </c>
      <c r="C27" s="625">
        <v>979.38164000000006</v>
      </c>
      <c r="D27" s="556">
        <v>96.803073673930541</v>
      </c>
      <c r="E27" s="627">
        <v>11886.522610000002</v>
      </c>
      <c r="F27" s="556">
        <v>-14.344882947711346</v>
      </c>
      <c r="G27" s="627">
        <v>24776.02507</v>
      </c>
      <c r="H27" s="556">
        <v>-6.5882082080255397</v>
      </c>
      <c r="I27" s="692">
        <v>6.241504170095892</v>
      </c>
      <c r="J27" s="688"/>
    </row>
    <row r="28" spans="1:45" x14ac:dyDescent="0.2">
      <c r="A28" s="688"/>
      <c r="B28" s="547" t="s">
        <v>224</v>
      </c>
      <c r="C28" s="623">
        <v>0</v>
      </c>
      <c r="D28" s="178">
        <v>-100</v>
      </c>
      <c r="E28" s="626">
        <v>0</v>
      </c>
      <c r="F28" s="186">
        <v>-100</v>
      </c>
      <c r="G28" s="626">
        <v>0</v>
      </c>
      <c r="H28" s="186">
        <v>-100</v>
      </c>
      <c r="I28" s="686">
        <v>0</v>
      </c>
      <c r="J28" s="688"/>
    </row>
    <row r="29" spans="1:45" x14ac:dyDescent="0.2">
      <c r="A29" s="398"/>
      <c r="B29" s="547" t="s">
        <v>227</v>
      </c>
      <c r="C29" s="623">
        <v>2907.00704</v>
      </c>
      <c r="D29" s="178">
        <v>-23.807445783611755</v>
      </c>
      <c r="E29" s="626">
        <v>26110.202699999998</v>
      </c>
      <c r="F29" s="186">
        <v>-23.762403089160117</v>
      </c>
      <c r="G29" s="626">
        <v>41411.578759999997</v>
      </c>
      <c r="H29" s="186">
        <v>-27.179735950094141</v>
      </c>
      <c r="I29" s="686">
        <v>10.432284468171732</v>
      </c>
      <c r="J29" s="688"/>
    </row>
    <row r="30" spans="1:45" x14ac:dyDescent="0.2">
      <c r="A30" s="838" t="s">
        <v>480</v>
      </c>
      <c r="B30" s="629"/>
      <c r="C30" s="624">
        <v>17387.35613</v>
      </c>
      <c r="D30" s="184">
        <v>15.579942637400906</v>
      </c>
      <c r="E30" s="624">
        <v>154148.06250999999</v>
      </c>
      <c r="F30" s="184">
        <v>7.2180246990255217</v>
      </c>
      <c r="G30" s="624">
        <v>252175.23102999997</v>
      </c>
      <c r="H30" s="184">
        <v>-1.6327985845174868</v>
      </c>
      <c r="I30" s="184">
        <v>63.527250703925766</v>
      </c>
      <c r="J30" s="688"/>
    </row>
    <row r="31" spans="1:45" x14ac:dyDescent="0.2">
      <c r="A31" s="189" t="s">
        <v>116</v>
      </c>
      <c r="B31" s="189"/>
      <c r="C31" s="232">
        <v>29176.345849999998</v>
      </c>
      <c r="D31" s="191">
        <v>-1.6453590798333775</v>
      </c>
      <c r="E31" s="232">
        <v>225378.52544999999</v>
      </c>
      <c r="F31" s="191">
        <v>3.5205058970224496</v>
      </c>
      <c r="G31" s="232">
        <v>396955.99641999998</v>
      </c>
      <c r="H31" s="191">
        <v>5.729543145933615</v>
      </c>
      <c r="I31" s="542">
        <v>100</v>
      </c>
      <c r="J31" s="688"/>
    </row>
    <row r="32" spans="1:45" x14ac:dyDescent="0.2">
      <c r="A32" s="837"/>
      <c r="B32" s="842" t="s">
        <v>357</v>
      </c>
      <c r="C32" s="233">
        <v>15724.450199999999</v>
      </c>
      <c r="D32" s="198">
        <v>11.994380122796255</v>
      </c>
      <c r="E32" s="727">
        <v>135024.15777000002</v>
      </c>
      <c r="F32" s="728">
        <v>14.738069268987793</v>
      </c>
      <c r="G32" s="727">
        <v>222686.93056999997</v>
      </c>
      <c r="H32" s="728">
        <v>5.6615515400169718</v>
      </c>
      <c r="I32" s="728">
        <v>56.098643824084135</v>
      </c>
      <c r="J32" s="688"/>
    </row>
    <row r="33" spans="1:10" x14ac:dyDescent="0.2">
      <c r="A33" s="837"/>
      <c r="B33" s="842" t="s">
        <v>358</v>
      </c>
      <c r="C33" s="233">
        <v>13451.895649999999</v>
      </c>
      <c r="D33" s="198">
        <v>-13.902578510344831</v>
      </c>
      <c r="E33" s="727">
        <v>90354.36768000001</v>
      </c>
      <c r="F33" s="728">
        <v>-9.6759344091401367</v>
      </c>
      <c r="G33" s="727">
        <v>174269.06584999998</v>
      </c>
      <c r="H33" s="728">
        <v>5.8165525811941281</v>
      </c>
      <c r="I33" s="728">
        <v>43.901356175915858</v>
      </c>
      <c r="J33" s="688"/>
    </row>
    <row r="34" spans="1:10" x14ac:dyDescent="0.2">
      <c r="A34" s="655" t="s">
        <v>483</v>
      </c>
      <c r="B34" s="815"/>
      <c r="C34" s="543">
        <v>2223.4827500000001</v>
      </c>
      <c r="D34" s="544">
        <v>-69.760926890880668</v>
      </c>
      <c r="E34" s="545">
        <v>23220.48415</v>
      </c>
      <c r="F34" s="546">
        <v>-31.919906029357882</v>
      </c>
      <c r="G34" s="545">
        <v>52964.633680000006</v>
      </c>
      <c r="H34" s="546">
        <v>-3.5780867163193224</v>
      </c>
      <c r="I34" s="546">
        <v>13.34269645947373</v>
      </c>
      <c r="J34" s="688"/>
    </row>
    <row r="35" spans="1:10" x14ac:dyDescent="0.2">
      <c r="A35" s="655" t="s">
        <v>484</v>
      </c>
      <c r="B35" s="815"/>
      <c r="C35" s="543">
        <v>26952.863099999999</v>
      </c>
      <c r="D35" s="544">
        <v>20.802992654699246</v>
      </c>
      <c r="E35" s="545">
        <v>202158.04129999998</v>
      </c>
      <c r="F35" s="546">
        <v>10.104088839673729</v>
      </c>
      <c r="G35" s="545">
        <v>343991.36273999995</v>
      </c>
      <c r="H35" s="546">
        <v>7.324692853506777</v>
      </c>
      <c r="I35" s="546">
        <v>86.657303540526271</v>
      </c>
      <c r="J35" s="688"/>
    </row>
    <row r="36" spans="1:10" x14ac:dyDescent="0.2">
      <c r="A36" s="725" t="s">
        <v>485</v>
      </c>
      <c r="B36" s="726"/>
      <c r="C36" s="722">
        <v>137.31220999999999</v>
      </c>
      <c r="D36" s="721">
        <v>-94.649127304479364</v>
      </c>
      <c r="E36" s="722">
        <v>4587.8517199999997</v>
      </c>
      <c r="F36" s="721">
        <v>-55.501370267468928</v>
      </c>
      <c r="G36" s="722">
        <v>10989.019170000001</v>
      </c>
      <c r="H36" s="721">
        <v>-20.355578794314187</v>
      </c>
      <c r="I36" s="721">
        <v>2.7683217457617268</v>
      </c>
      <c r="J36" s="688"/>
    </row>
    <row r="37" spans="1:10" x14ac:dyDescent="0.2">
      <c r="B37" s="826"/>
      <c r="C37" s="582"/>
      <c r="D37" s="827"/>
      <c r="E37" s="582"/>
      <c r="F37" s="827"/>
      <c r="G37" s="582"/>
      <c r="H37" s="827"/>
      <c r="I37" s="225" t="s">
        <v>230</v>
      </c>
      <c r="J37" s="688"/>
    </row>
    <row r="38" spans="1:10" x14ac:dyDescent="0.2">
      <c r="A38" s="588" t="s">
        <v>672</v>
      </c>
      <c r="B38" s="688"/>
      <c r="C38" s="688"/>
      <c r="D38" s="688"/>
      <c r="E38" s="688"/>
      <c r="F38" s="688"/>
      <c r="G38" s="688"/>
      <c r="H38" s="688"/>
      <c r="I38" s="688"/>
      <c r="J38" s="1"/>
    </row>
    <row r="39" spans="1:10" ht="14.25" customHeight="1" x14ac:dyDescent="0.2">
      <c r="A39" s="589" t="s">
        <v>589</v>
      </c>
      <c r="B39" s="688"/>
      <c r="C39" s="688"/>
      <c r="D39" s="688"/>
      <c r="E39" s="688"/>
      <c r="F39" s="688"/>
      <c r="G39" s="688"/>
      <c r="H39" s="688"/>
      <c r="I39" s="688"/>
      <c r="J39" s="1"/>
    </row>
    <row r="40" spans="1:10" ht="14.25" customHeight="1" x14ac:dyDescent="0.2">
      <c r="A40" s="589" t="s">
        <v>511</v>
      </c>
      <c r="B40" s="729"/>
      <c r="C40" s="729"/>
      <c r="D40" s="729"/>
      <c r="E40" s="729"/>
      <c r="F40" s="729"/>
      <c r="G40" s="729"/>
      <c r="H40" s="729"/>
      <c r="I40" s="729"/>
    </row>
    <row r="41" spans="1:10" s="688" customFormat="1" ht="19.5" customHeight="1" x14ac:dyDescent="0.2">
      <c r="A41" s="845"/>
      <c r="B41" s="845"/>
      <c r="C41" s="845"/>
      <c r="D41" s="845"/>
      <c r="E41" s="845"/>
      <c r="F41" s="845"/>
      <c r="G41" s="845"/>
      <c r="H41" s="845"/>
      <c r="I41" s="845"/>
    </row>
    <row r="42" spans="1:10" s="688" customFormat="1" x14ac:dyDescent="0.2"/>
    <row r="43" spans="1:10" s="688" customFormat="1" x14ac:dyDescent="0.2"/>
    <row r="44" spans="1:10" s="688" customFormat="1" x14ac:dyDescent="0.2"/>
    <row r="45" spans="1:10" s="688" customFormat="1" x14ac:dyDescent="0.2"/>
    <row r="46" spans="1:10" s="688" customFormat="1" x14ac:dyDescent="0.2"/>
    <row r="47" spans="1:10" s="688" customFormat="1" x14ac:dyDescent="0.2"/>
    <row r="48" spans="1:10"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sheetData>
  <mergeCells count="5">
    <mergeCell ref="A3:A4"/>
    <mergeCell ref="B3:B4"/>
    <mergeCell ref="C3:D3"/>
    <mergeCell ref="E3:F3"/>
    <mergeCell ref="G3:I3"/>
  </mergeCells>
  <conditionalFormatting sqref="I11">
    <cfRule type="cellIs" dxfId="2547" priority="135" operator="between">
      <formula>0.00001</formula>
      <formula>0.499</formula>
    </cfRule>
  </conditionalFormatting>
  <conditionalFormatting sqref="I13">
    <cfRule type="cellIs" dxfId="2546" priority="132" operator="between">
      <formula>0.00001</formula>
      <formula>0.499</formula>
    </cfRule>
  </conditionalFormatting>
  <conditionalFormatting sqref="I10">
    <cfRule type="cellIs" dxfId="2545" priority="130" operator="between">
      <formula>0.00001</formula>
      <formula>0.499</formula>
    </cfRule>
  </conditionalFormatting>
  <conditionalFormatting sqref="I14">
    <cfRule type="cellIs" dxfId="2544" priority="113" operator="between">
      <formula>0.00001</formula>
      <formula>0.499</formula>
    </cfRule>
  </conditionalFormatting>
  <conditionalFormatting sqref="I26">
    <cfRule type="cellIs" dxfId="2543" priority="103" operator="between">
      <formula>0.00001</formula>
      <formula>0.499</formula>
    </cfRule>
  </conditionalFormatting>
  <conditionalFormatting sqref="H30">
    <cfRule type="cellIs" dxfId="2542" priority="76" operator="between">
      <formula>0.000001</formula>
      <formula>0.049999</formula>
    </cfRule>
  </conditionalFormatting>
  <conditionalFormatting sqref="F31 H31">
    <cfRule type="cellIs" dxfId="2541" priority="84" operator="between">
      <formula>".000001"</formula>
      <formula>".049"</formula>
    </cfRule>
  </conditionalFormatting>
  <conditionalFormatting sqref="F31">
    <cfRule type="cellIs" dxfId="2540" priority="83" operator="between">
      <formula>0.000001</formula>
      <formula>0.049999</formula>
    </cfRule>
  </conditionalFormatting>
  <conditionalFormatting sqref="H31">
    <cfRule type="cellIs" dxfId="2539" priority="82" operator="between">
      <formula>0.000001</formula>
      <formula>0.049999</formula>
    </cfRule>
  </conditionalFormatting>
  <conditionalFormatting sqref="F30 H30">
    <cfRule type="cellIs" dxfId="2538" priority="81" operator="between">
      <formula>".000001"</formula>
      <formula>".049"</formula>
    </cfRule>
  </conditionalFormatting>
  <conditionalFormatting sqref="F30">
    <cfRule type="cellIs" dxfId="2537" priority="80" operator="between">
      <formula>0.000001</formula>
      <formula>0.049999</formula>
    </cfRule>
  </conditionalFormatting>
  <conditionalFormatting sqref="H30">
    <cfRule type="cellIs" dxfId="2536" priority="79" operator="between">
      <formula>0.000001</formula>
      <formula>0.049999</formula>
    </cfRule>
  </conditionalFormatting>
  <conditionalFormatting sqref="F30 H30">
    <cfRule type="cellIs" dxfId="2535" priority="78" operator="between">
      <formula>".000001"</formula>
      <formula>".049"</formula>
    </cfRule>
  </conditionalFormatting>
  <conditionalFormatting sqref="F30">
    <cfRule type="cellIs" dxfId="2534" priority="77" operator="between">
      <formula>0.000001</formula>
      <formula>0.049999</formula>
    </cfRule>
  </conditionalFormatting>
  <conditionalFormatting sqref="I27">
    <cfRule type="cellIs" dxfId="2533" priority="74" operator="between">
      <formula>0.00001</formula>
      <formula>0.499</formula>
    </cfRule>
  </conditionalFormatting>
  <conditionalFormatting sqref="I22">
    <cfRule type="cellIs" dxfId="2532" priority="72" operator="between">
      <formula>0.00001</formula>
      <formula>0.499</formula>
    </cfRule>
  </conditionalFormatting>
  <conditionalFormatting sqref="I18">
    <cfRule type="cellIs" dxfId="2531" priority="71" operator="between">
      <formula>0.00001</formula>
      <formula>0.499</formula>
    </cfRule>
  </conditionalFormatting>
  <conditionalFormatting sqref="I19">
    <cfRule type="cellIs" dxfId="2530" priority="70" operator="between">
      <formula>0.00001</formula>
      <formula>0.499</formula>
    </cfRule>
  </conditionalFormatting>
  <conditionalFormatting sqref="I17">
    <cfRule type="cellIs" dxfId="2529" priority="69" operator="between">
      <formula>0.00001</formula>
      <formula>0.499</formula>
    </cfRule>
  </conditionalFormatting>
  <conditionalFormatting sqref="C36">
    <cfRule type="cellIs" dxfId="2528" priority="59" operator="between">
      <formula>0.00000001</formula>
      <formula>1</formula>
    </cfRule>
  </conditionalFormatting>
  <conditionalFormatting sqref="C36">
    <cfRule type="cellIs" dxfId="2527" priority="57" operator="between">
      <formula>0.00000001</formula>
      <formula>1</formula>
    </cfRule>
  </conditionalFormatting>
  <conditionalFormatting sqref="C36">
    <cfRule type="cellIs" dxfId="2526" priority="56" operator="between">
      <formula>0.00000001</formula>
      <formula>1</formula>
    </cfRule>
  </conditionalFormatting>
  <conditionalFormatting sqref="C36">
    <cfRule type="cellIs" dxfId="2525" priority="68" operator="between">
      <formula>0.00000001</formula>
      <formula>1</formula>
    </cfRule>
  </conditionalFormatting>
  <conditionalFormatting sqref="C36">
    <cfRule type="cellIs" dxfId="2524" priority="67" operator="between">
      <formula>0.00000001</formula>
      <formula>1</formula>
    </cfRule>
  </conditionalFormatting>
  <conditionalFormatting sqref="C36">
    <cfRule type="cellIs" dxfId="2523" priority="66" operator="between">
      <formula>0.00000001</formula>
      <formula>1</formula>
    </cfRule>
  </conditionalFormatting>
  <conditionalFormatting sqref="C36">
    <cfRule type="cellIs" dxfId="2522" priority="65" operator="between">
      <formula>0.00000001</formula>
      <formula>1</formula>
    </cfRule>
  </conditionalFormatting>
  <conditionalFormatting sqref="C36">
    <cfRule type="cellIs" dxfId="2521" priority="64" operator="between">
      <formula>0.00000001</formula>
      <formula>1</formula>
    </cfRule>
  </conditionalFormatting>
  <conditionalFormatting sqref="C36">
    <cfRule type="cellIs" dxfId="2520" priority="63" operator="between">
      <formula>0.00000001</formula>
      <formula>1</formula>
    </cfRule>
  </conditionalFormatting>
  <conditionalFormatting sqref="C36">
    <cfRule type="cellIs" dxfId="2519" priority="62" operator="between">
      <formula>0.00000001</formula>
      <formula>1</formula>
    </cfRule>
  </conditionalFormatting>
  <conditionalFormatting sqref="C36">
    <cfRule type="cellIs" dxfId="2518" priority="61" operator="between">
      <formula>0.00000001</formula>
      <formula>1</formula>
    </cfRule>
  </conditionalFormatting>
  <conditionalFormatting sqref="C36">
    <cfRule type="cellIs" dxfId="2517" priority="60" operator="between">
      <formula>0.00000001</formula>
      <formula>1</formula>
    </cfRule>
  </conditionalFormatting>
  <conditionalFormatting sqref="C36">
    <cfRule type="cellIs" dxfId="2516" priority="58" operator="between">
      <formula>0.00000001</formula>
      <formula>1</formula>
    </cfRule>
  </conditionalFormatting>
  <conditionalFormatting sqref="C36">
    <cfRule type="cellIs" dxfId="2515" priority="55" operator="between">
      <formula>0.00000001</formula>
      <formula>1</formula>
    </cfRule>
  </conditionalFormatting>
  <conditionalFormatting sqref="C36">
    <cfRule type="cellIs" dxfId="2514" priority="22" operator="between">
      <formula>0.00000001</formula>
      <formula>1</formula>
    </cfRule>
  </conditionalFormatting>
  <conditionalFormatting sqref="C36">
    <cfRule type="cellIs" dxfId="2513" priority="25" operator="between">
      <formula>0.00000001</formula>
      <formula>1</formula>
    </cfRule>
  </conditionalFormatting>
  <conditionalFormatting sqref="C36">
    <cfRule type="cellIs" dxfId="2512" priority="23" operator="between">
      <formula>0.00000001</formula>
      <formula>1</formula>
    </cfRule>
  </conditionalFormatting>
  <conditionalFormatting sqref="C36">
    <cfRule type="cellIs" dxfId="2511" priority="53" operator="between">
      <formula>0.00000001</formula>
      <formula>1</formula>
    </cfRule>
  </conditionalFormatting>
  <conditionalFormatting sqref="C36">
    <cfRule type="cellIs" dxfId="2510" priority="51" operator="between">
      <formula>0.00000001</formula>
      <formula>1</formula>
    </cfRule>
  </conditionalFormatting>
  <conditionalFormatting sqref="C36">
    <cfRule type="cellIs" dxfId="2509" priority="49" operator="between">
      <formula>0.00000001</formula>
      <formula>1</formula>
    </cfRule>
  </conditionalFormatting>
  <conditionalFormatting sqref="C36">
    <cfRule type="cellIs" dxfId="2508" priority="28" operator="between">
      <formula>0.00000001</formula>
      <formula>1</formula>
    </cfRule>
  </conditionalFormatting>
  <conditionalFormatting sqref="C36">
    <cfRule type="cellIs" dxfId="2507" priority="26" operator="between">
      <formula>0.00000001</formula>
      <formula>1</formula>
    </cfRule>
  </conditionalFormatting>
  <conditionalFormatting sqref="C36">
    <cfRule type="cellIs" dxfId="2506" priority="20" operator="between">
      <formula>0.00000001</formula>
      <formula>1</formula>
    </cfRule>
  </conditionalFormatting>
  <conditionalFormatting sqref="C36">
    <cfRule type="cellIs" dxfId="2505" priority="54" operator="between">
      <formula>0.00000001</formula>
      <formula>1</formula>
    </cfRule>
  </conditionalFormatting>
  <conditionalFormatting sqref="C36">
    <cfRule type="cellIs" dxfId="2504" priority="52" operator="between">
      <formula>0.00000001</formula>
      <formula>1</formula>
    </cfRule>
  </conditionalFormatting>
  <conditionalFormatting sqref="C36">
    <cfRule type="cellIs" dxfId="2503" priority="50" operator="between">
      <formula>0.00000001</formula>
      <formula>1</formula>
    </cfRule>
  </conditionalFormatting>
  <conditionalFormatting sqref="C36">
    <cfRule type="cellIs" dxfId="2502" priority="48" operator="between">
      <formula>0.00000001</formula>
      <formula>1</formula>
    </cfRule>
  </conditionalFormatting>
  <conditionalFormatting sqref="C36">
    <cfRule type="cellIs" dxfId="2501" priority="47" operator="between">
      <formula>0.00000001</formula>
      <formula>1</formula>
    </cfRule>
  </conditionalFormatting>
  <conditionalFormatting sqref="C36">
    <cfRule type="cellIs" dxfId="2500" priority="30" operator="between">
      <formula>0.00000001</formula>
      <formula>1</formula>
    </cfRule>
  </conditionalFormatting>
  <conditionalFormatting sqref="C36">
    <cfRule type="cellIs" dxfId="2499" priority="46" operator="between">
      <formula>0.00000001</formula>
      <formula>1</formula>
    </cfRule>
  </conditionalFormatting>
  <conditionalFormatting sqref="I36">
    <cfRule type="cellIs" dxfId="2498" priority="45" operator="between">
      <formula>0.000001</formula>
      <formula>1</formula>
    </cfRule>
  </conditionalFormatting>
  <conditionalFormatting sqref="C36">
    <cfRule type="cellIs" dxfId="2497" priority="44" operator="between">
      <formula>0.00000001</formula>
      <formula>1</formula>
    </cfRule>
  </conditionalFormatting>
  <conditionalFormatting sqref="I36">
    <cfRule type="cellIs" dxfId="2496" priority="43" operator="between">
      <formula>0.000001</formula>
      <formula>1</formula>
    </cfRule>
  </conditionalFormatting>
  <conditionalFormatting sqref="I36">
    <cfRule type="cellIs" dxfId="2495" priority="35" operator="between">
      <formula>0.000001</formula>
      <formula>1</formula>
    </cfRule>
  </conditionalFormatting>
  <conditionalFormatting sqref="I36">
    <cfRule type="cellIs" dxfId="2494" priority="41" operator="between">
      <formula>0.000001</formula>
      <formula>1</formula>
    </cfRule>
  </conditionalFormatting>
  <conditionalFormatting sqref="C36">
    <cfRule type="cellIs" dxfId="2493" priority="42" operator="between">
      <formula>0.00000001</formula>
      <formula>1</formula>
    </cfRule>
  </conditionalFormatting>
  <conditionalFormatting sqref="I36">
    <cfRule type="cellIs" dxfId="2492" priority="39" operator="between">
      <formula>0.000001</formula>
      <formula>1</formula>
    </cfRule>
  </conditionalFormatting>
  <conditionalFormatting sqref="C36">
    <cfRule type="cellIs" dxfId="2491" priority="40" operator="between">
      <formula>0.00000001</formula>
      <formula>1</formula>
    </cfRule>
  </conditionalFormatting>
  <conditionalFormatting sqref="C36">
    <cfRule type="cellIs" dxfId="2490" priority="38" operator="between">
      <formula>0.00000001</formula>
      <formula>1</formula>
    </cfRule>
  </conditionalFormatting>
  <conditionalFormatting sqref="I36">
    <cfRule type="cellIs" dxfId="2489" priority="37" operator="between">
      <formula>0.000001</formula>
      <formula>1</formula>
    </cfRule>
  </conditionalFormatting>
  <conditionalFormatting sqref="C36">
    <cfRule type="cellIs" dxfId="2488" priority="36" operator="between">
      <formula>0.00000001</formula>
      <formula>1</formula>
    </cfRule>
  </conditionalFormatting>
  <conditionalFormatting sqref="I36">
    <cfRule type="cellIs" dxfId="2487" priority="33" operator="between">
      <formula>0.000001</formula>
      <formula>1</formula>
    </cfRule>
  </conditionalFormatting>
  <conditionalFormatting sqref="C36">
    <cfRule type="cellIs" dxfId="2486" priority="34" operator="between">
      <formula>0.00000001</formula>
      <formula>1</formula>
    </cfRule>
  </conditionalFormatting>
  <conditionalFormatting sqref="C36">
    <cfRule type="cellIs" dxfId="2485" priority="32" operator="between">
      <formula>0.00000001</formula>
      <formula>1</formula>
    </cfRule>
  </conditionalFormatting>
  <conditionalFormatting sqref="I36">
    <cfRule type="cellIs" dxfId="2484" priority="31" operator="between">
      <formula>0.000001</formula>
      <formula>1</formula>
    </cfRule>
  </conditionalFormatting>
  <conditionalFormatting sqref="C36">
    <cfRule type="cellIs" dxfId="2483" priority="29" operator="between">
      <formula>0.00000001</formula>
      <formula>1</formula>
    </cfRule>
  </conditionalFormatting>
  <conditionalFormatting sqref="C36">
    <cfRule type="cellIs" dxfId="2482" priority="27" operator="between">
      <formula>0.00000001</formula>
      <formula>1</formula>
    </cfRule>
  </conditionalFormatting>
  <conditionalFormatting sqref="C36">
    <cfRule type="cellIs" dxfId="2481" priority="24" operator="between">
      <formula>0.00000001</formula>
      <formula>1</formula>
    </cfRule>
  </conditionalFormatting>
  <conditionalFormatting sqref="C36">
    <cfRule type="cellIs" dxfId="2480" priority="21" operator="between">
      <formula>0.00000001</formula>
      <formula>1</formula>
    </cfRule>
  </conditionalFormatting>
  <conditionalFormatting sqref="C36">
    <cfRule type="cellIs" dxfId="2479" priority="19" operator="between">
      <formula>0.00000001</formula>
      <formula>1</formula>
    </cfRule>
  </conditionalFormatting>
  <conditionalFormatting sqref="C36">
    <cfRule type="cellIs" dxfId="2478" priority="17" operator="between">
      <formula>0.00000001</formula>
      <formula>1</formula>
    </cfRule>
  </conditionalFormatting>
  <conditionalFormatting sqref="C36">
    <cfRule type="cellIs" dxfId="2477" priority="18" operator="between">
      <formula>0.00000001</formula>
      <formula>1</formula>
    </cfRule>
  </conditionalFormatting>
  <conditionalFormatting sqref="C36">
    <cfRule type="cellIs" dxfId="2476" priority="16" operator="between">
      <formula>0.00000001</formula>
      <formula>1</formula>
    </cfRule>
  </conditionalFormatting>
  <conditionalFormatting sqref="C36">
    <cfRule type="cellIs" dxfId="2475" priority="15" operator="between">
      <formula>0.00000001</formula>
      <formula>1</formula>
    </cfRule>
  </conditionalFormatting>
  <conditionalFormatting sqref="C36">
    <cfRule type="cellIs" dxfId="2474" priority="5" operator="between">
      <formula>0.00000001</formula>
      <formula>1</formula>
    </cfRule>
  </conditionalFormatting>
  <conditionalFormatting sqref="C36">
    <cfRule type="cellIs" dxfId="2473" priority="3" operator="between">
      <formula>0.00000001</formula>
      <formula>1</formula>
    </cfRule>
  </conditionalFormatting>
  <conditionalFormatting sqref="C36">
    <cfRule type="cellIs" dxfId="2472" priority="2" operator="between">
      <formula>0.00000001</formula>
      <formula>1</formula>
    </cfRule>
  </conditionalFormatting>
  <conditionalFormatting sqref="C36">
    <cfRule type="cellIs" dxfId="2471" priority="14" operator="between">
      <formula>0.00000001</formula>
      <formula>1</formula>
    </cfRule>
  </conditionalFormatting>
  <conditionalFormatting sqref="C36">
    <cfRule type="cellIs" dxfId="2470" priority="13" operator="between">
      <formula>0.00000001</formula>
      <formula>1</formula>
    </cfRule>
  </conditionalFormatting>
  <conditionalFormatting sqref="C36">
    <cfRule type="cellIs" dxfId="2469" priority="12" operator="between">
      <formula>0.00000001</formula>
      <formula>1</formula>
    </cfRule>
  </conditionalFormatting>
  <conditionalFormatting sqref="C36">
    <cfRule type="cellIs" dxfId="2468" priority="11" operator="between">
      <formula>0.00000001</formula>
      <formula>1</formula>
    </cfRule>
  </conditionalFormatting>
  <conditionalFormatting sqref="C36">
    <cfRule type="cellIs" dxfId="2467" priority="10" operator="between">
      <formula>0.00000001</formula>
      <formula>1</formula>
    </cfRule>
  </conditionalFormatting>
  <conditionalFormatting sqref="C36">
    <cfRule type="cellIs" dxfId="2466" priority="9" operator="between">
      <formula>0.00000001</formula>
      <formula>1</formula>
    </cfRule>
  </conditionalFormatting>
  <conditionalFormatting sqref="C36">
    <cfRule type="cellIs" dxfId="2465" priority="8" operator="between">
      <formula>0.00000001</formula>
      <formula>1</formula>
    </cfRule>
  </conditionalFormatting>
  <conditionalFormatting sqref="C36">
    <cfRule type="cellIs" dxfId="2464" priority="7" operator="between">
      <formula>0.00000001</formula>
      <formula>1</formula>
    </cfRule>
  </conditionalFormatting>
  <conditionalFormatting sqref="C36">
    <cfRule type="cellIs" dxfId="2463" priority="6" operator="between">
      <formula>0.00000001</formula>
      <formula>1</formula>
    </cfRule>
  </conditionalFormatting>
  <conditionalFormatting sqref="C36">
    <cfRule type="cellIs" dxfId="2462" priority="4" operator="between">
      <formula>0.00000001</formula>
      <formula>1</formula>
    </cfRule>
  </conditionalFormatting>
  <conditionalFormatting sqref="C36">
    <cfRule type="cellIs" dxfId="2461" priority="1" operator="between">
      <formula>0.00000001</formula>
      <formula>1</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C8" sqref="C8"/>
    </sheetView>
  </sheetViews>
  <sheetFormatPr baseColWidth="10" defaultRowHeight="14.25" x14ac:dyDescent="0.2"/>
  <cols>
    <col min="1" max="1" width="25.25" customWidth="1"/>
    <col min="3" max="3" width="11.875" bestFit="1" customWidth="1"/>
    <col min="8" max="8" width="10.375" customWidth="1"/>
    <col min="9" max="31" width="11" style="688"/>
    <col min="40" max="40" width="10.875" bestFit="1" customWidth="1"/>
  </cols>
  <sheetData>
    <row r="1" spans="1:9" x14ac:dyDescent="0.2">
      <c r="A1" s="931" t="s">
        <v>18</v>
      </c>
      <c r="B1" s="931"/>
      <c r="C1" s="931"/>
      <c r="D1" s="931"/>
      <c r="E1" s="931"/>
      <c r="F1" s="931"/>
      <c r="G1" s="1"/>
      <c r="H1" s="1"/>
    </row>
    <row r="2" spans="1:9" x14ac:dyDescent="0.2">
      <c r="A2" s="932"/>
      <c r="B2" s="932"/>
      <c r="C2" s="932"/>
      <c r="D2" s="932"/>
      <c r="E2" s="932"/>
      <c r="F2" s="932"/>
      <c r="G2" s="11"/>
      <c r="H2" s="61" t="s">
        <v>506</v>
      </c>
    </row>
    <row r="3" spans="1:9" x14ac:dyDescent="0.2">
      <c r="A3" s="12"/>
      <c r="B3" s="901">
        <f>INDICE!A3</f>
        <v>43282</v>
      </c>
      <c r="C3" s="901">
        <v>41671</v>
      </c>
      <c r="D3" s="920" t="s">
        <v>117</v>
      </c>
      <c r="E3" s="920"/>
      <c r="F3" s="920" t="s">
        <v>118</v>
      </c>
      <c r="G3" s="920"/>
      <c r="H3" s="920"/>
    </row>
    <row r="4" spans="1:9" x14ac:dyDescent="0.2">
      <c r="A4" s="521"/>
      <c r="B4" s="237" t="s">
        <v>54</v>
      </c>
      <c r="C4" s="238" t="s">
        <v>454</v>
      </c>
      <c r="D4" s="237" t="s">
        <v>54</v>
      </c>
      <c r="E4" s="238" t="s">
        <v>454</v>
      </c>
      <c r="F4" s="237" t="s">
        <v>54</v>
      </c>
      <c r="G4" s="239" t="s">
        <v>454</v>
      </c>
      <c r="H4" s="238" t="s">
        <v>510</v>
      </c>
      <c r="I4" s="61"/>
    </row>
    <row r="5" spans="1:9" ht="14.1" customHeight="1" x14ac:dyDescent="0.2">
      <c r="A5" s="548" t="s">
        <v>359</v>
      </c>
      <c r="B5" s="314">
        <v>15724.450200000001</v>
      </c>
      <c r="C5" s="315">
        <v>11.994380122796283</v>
      </c>
      <c r="D5" s="314">
        <v>135024.15777000002</v>
      </c>
      <c r="E5" s="315">
        <v>14.738069268987793</v>
      </c>
      <c r="F5" s="314">
        <v>222686.93057000003</v>
      </c>
      <c r="G5" s="315">
        <v>5.6615515400169851</v>
      </c>
      <c r="H5" s="315">
        <v>56.098643824084135</v>
      </c>
    </row>
    <row r="6" spans="1:9" x14ac:dyDescent="0.2">
      <c r="A6" s="537" t="s">
        <v>360</v>
      </c>
      <c r="B6" s="590">
        <v>7089.8904600000005</v>
      </c>
      <c r="C6" s="591">
        <v>48.442838309527872</v>
      </c>
      <c r="D6" s="590">
        <v>43655.585140000003</v>
      </c>
      <c r="E6" s="591">
        <v>-3.2282946897080445</v>
      </c>
      <c r="F6" s="590">
        <v>73289.103969999996</v>
      </c>
      <c r="G6" s="591">
        <v>-6.178575941941288</v>
      </c>
      <c r="H6" s="591">
        <v>18.46277789754215</v>
      </c>
    </row>
    <row r="7" spans="1:9" x14ac:dyDescent="0.2">
      <c r="A7" s="537" t="s">
        <v>361</v>
      </c>
      <c r="B7" s="592">
        <v>6411.0769900000005</v>
      </c>
      <c r="C7" s="591">
        <v>32.816121194997443</v>
      </c>
      <c r="D7" s="590">
        <v>71462.594030000007</v>
      </c>
      <c r="E7" s="591">
        <v>50.939545597645555</v>
      </c>
      <c r="F7" s="590">
        <v>110614.82464000001</v>
      </c>
      <c r="G7" s="591">
        <v>22.05582799477531</v>
      </c>
      <c r="H7" s="591">
        <v>27.865764880136428</v>
      </c>
    </row>
    <row r="8" spans="1:9" x14ac:dyDescent="0.2">
      <c r="A8" s="537" t="s">
        <v>570</v>
      </c>
      <c r="B8" s="592">
        <v>19.049409999999998</v>
      </c>
      <c r="C8" s="593" t="s">
        <v>147</v>
      </c>
      <c r="D8" s="590">
        <v>46.119610000000002</v>
      </c>
      <c r="E8" s="593">
        <v>210.38812977456288</v>
      </c>
      <c r="F8" s="590">
        <v>46.119610000000002</v>
      </c>
      <c r="G8" s="593">
        <v>101.75963714456076</v>
      </c>
      <c r="H8" s="701">
        <v>1.1618318003994342E-2</v>
      </c>
    </row>
    <row r="9" spans="1:9" x14ac:dyDescent="0.2">
      <c r="A9" s="537" t="s">
        <v>571</v>
      </c>
      <c r="B9" s="590">
        <v>2204.43334</v>
      </c>
      <c r="C9" s="591">
        <v>-50.319096267636354</v>
      </c>
      <c r="D9" s="590">
        <v>19859.858990000001</v>
      </c>
      <c r="E9" s="591">
        <v>-21.21723571254407</v>
      </c>
      <c r="F9" s="590">
        <v>38736.882350000007</v>
      </c>
      <c r="G9" s="591">
        <v>-7.7476343746699179</v>
      </c>
      <c r="H9" s="591">
        <v>9.7584827284015567</v>
      </c>
    </row>
    <row r="10" spans="1:9" x14ac:dyDescent="0.2">
      <c r="A10" s="548" t="s">
        <v>362</v>
      </c>
      <c r="B10" s="550">
        <v>13451.895649999999</v>
      </c>
      <c r="C10" s="315">
        <v>-13.902578510344831</v>
      </c>
      <c r="D10" s="550">
        <v>90354.36768000001</v>
      </c>
      <c r="E10" s="315">
        <v>-9.6708682108847608</v>
      </c>
      <c r="F10" s="550">
        <v>174269.06584999998</v>
      </c>
      <c r="G10" s="315">
        <v>5.8201575517972692</v>
      </c>
      <c r="H10" s="315">
        <v>43.901356175915843</v>
      </c>
    </row>
    <row r="11" spans="1:9" x14ac:dyDescent="0.2">
      <c r="A11" s="537" t="s">
        <v>363</v>
      </c>
      <c r="B11" s="590">
        <v>7392.7418899999993</v>
      </c>
      <c r="C11" s="593">
        <v>13.110281953553898</v>
      </c>
      <c r="D11" s="590">
        <v>35460.24712</v>
      </c>
      <c r="E11" s="591">
        <v>8.5483111940626308</v>
      </c>
      <c r="F11" s="590">
        <v>64213.796090000003</v>
      </c>
      <c r="G11" s="591">
        <v>41.613740891734423</v>
      </c>
      <c r="H11" s="591">
        <v>16.176552733582707</v>
      </c>
    </row>
    <row r="12" spans="1:9" x14ac:dyDescent="0.2">
      <c r="A12" s="537" t="s">
        <v>364</v>
      </c>
      <c r="B12" s="590">
        <v>3077.9754199999998</v>
      </c>
      <c r="C12" s="591">
        <v>-17.874356094656878</v>
      </c>
      <c r="D12" s="590">
        <v>16687.948809999998</v>
      </c>
      <c r="E12" s="591">
        <v>1.4512491290541729</v>
      </c>
      <c r="F12" s="590">
        <v>30522.439260000006</v>
      </c>
      <c r="G12" s="591">
        <v>23.503972924453713</v>
      </c>
      <c r="H12" s="591">
        <v>7.6891241183583672</v>
      </c>
    </row>
    <row r="13" spans="1:9" x14ac:dyDescent="0.2">
      <c r="A13" s="537" t="s">
        <v>365</v>
      </c>
      <c r="B13" s="590">
        <v>0</v>
      </c>
      <c r="C13" s="593">
        <v>-100</v>
      </c>
      <c r="D13" s="590">
        <v>4937.7318700000005</v>
      </c>
      <c r="E13" s="591">
        <v>13.844012059995666</v>
      </c>
      <c r="F13" s="590">
        <v>9978.9930099999983</v>
      </c>
      <c r="G13" s="591">
        <v>14.895810215246346</v>
      </c>
      <c r="H13" s="591">
        <v>2.5138788933778202</v>
      </c>
    </row>
    <row r="14" spans="1:9" x14ac:dyDescent="0.2">
      <c r="A14" s="537" t="s">
        <v>366</v>
      </c>
      <c r="B14" s="590">
        <v>2981.1783399999999</v>
      </c>
      <c r="C14" s="591">
        <v>-13.97488568397835</v>
      </c>
      <c r="D14" s="590">
        <v>26130.820440000003</v>
      </c>
      <c r="E14" s="591">
        <v>3.4252662214271394</v>
      </c>
      <c r="F14" s="590">
        <v>51053.174810000004</v>
      </c>
      <c r="G14" s="591">
        <v>18.568786681738612</v>
      </c>
      <c r="H14" s="591">
        <v>12.861167300766278</v>
      </c>
    </row>
    <row r="15" spans="1:9" x14ac:dyDescent="0.2">
      <c r="A15" s="537" t="s">
        <v>367</v>
      </c>
      <c r="B15" s="590">
        <v>0</v>
      </c>
      <c r="C15" s="591" t="s">
        <v>147</v>
      </c>
      <c r="D15" s="590">
        <v>6141.4851200000012</v>
      </c>
      <c r="E15" s="591">
        <v>5.7219957204720693</v>
      </c>
      <c r="F15" s="590">
        <v>11836.49588</v>
      </c>
      <c r="G15" s="591">
        <v>5.032627055037862</v>
      </c>
      <c r="H15" s="591">
        <v>2.9818156135060301</v>
      </c>
    </row>
    <row r="16" spans="1:9" x14ac:dyDescent="0.2">
      <c r="A16" s="537" t="s">
        <v>368</v>
      </c>
      <c r="B16" s="590">
        <v>0</v>
      </c>
      <c r="C16" s="591">
        <v>-100</v>
      </c>
      <c r="D16" s="590">
        <v>996.13432000000012</v>
      </c>
      <c r="E16" s="591">
        <v>-93.573002707069492</v>
      </c>
      <c r="F16" s="590">
        <v>6664.1668</v>
      </c>
      <c r="G16" s="591">
        <v>-78.919984272082758</v>
      </c>
      <c r="H16" s="591">
        <v>1.678817516324647</v>
      </c>
    </row>
    <row r="17" spans="1:8" x14ac:dyDescent="0.2">
      <c r="A17" s="548" t="s">
        <v>610</v>
      </c>
      <c r="B17" s="731">
        <v>0</v>
      </c>
      <c r="C17" s="550" t="s">
        <v>147</v>
      </c>
      <c r="D17" s="550">
        <v>0</v>
      </c>
      <c r="E17" s="565">
        <v>-100</v>
      </c>
      <c r="F17" s="550">
        <v>0</v>
      </c>
      <c r="G17" s="565">
        <v>-100</v>
      </c>
      <c r="H17" s="732">
        <v>0</v>
      </c>
    </row>
    <row r="18" spans="1:8" x14ac:dyDescent="0.2">
      <c r="A18" s="549" t="s">
        <v>116</v>
      </c>
      <c r="B18" s="68">
        <v>29176.345850000002</v>
      </c>
      <c r="C18" s="69">
        <v>-1.645359079833365</v>
      </c>
      <c r="D18" s="68">
        <v>225378.52544999999</v>
      </c>
      <c r="E18" s="69">
        <v>3.5205058970224496</v>
      </c>
      <c r="F18" s="68">
        <v>396955.9964200001</v>
      </c>
      <c r="G18" s="69">
        <v>5.729543145933647</v>
      </c>
      <c r="H18" s="69">
        <v>100</v>
      </c>
    </row>
    <row r="19" spans="1:8" x14ac:dyDescent="0.2">
      <c r="A19" s="583"/>
      <c r="B19" s="1"/>
      <c r="C19" s="1"/>
      <c r="D19" s="1"/>
      <c r="E19" s="1"/>
      <c r="F19" s="1"/>
      <c r="G19" s="1"/>
      <c r="H19" s="225" t="s">
        <v>230</v>
      </c>
    </row>
    <row r="20" spans="1:8" x14ac:dyDescent="0.2">
      <c r="A20" s="588" t="s">
        <v>672</v>
      </c>
      <c r="B20" s="1"/>
      <c r="C20" s="1"/>
      <c r="D20" s="1"/>
      <c r="E20" s="1"/>
      <c r="F20" s="1"/>
      <c r="G20" s="1"/>
      <c r="H20" s="1"/>
    </row>
    <row r="21" spans="1:8" x14ac:dyDescent="0.2">
      <c r="A21" s="589" t="s">
        <v>588</v>
      </c>
      <c r="B21" s="1"/>
      <c r="C21" s="1"/>
      <c r="D21" s="1"/>
      <c r="E21" s="1"/>
      <c r="F21" s="1"/>
      <c r="G21" s="1"/>
      <c r="H21" s="1"/>
    </row>
    <row r="22" spans="1:8" x14ac:dyDescent="0.2">
      <c r="A22" s="939"/>
      <c r="B22" s="939"/>
      <c r="C22" s="939"/>
      <c r="D22" s="939"/>
      <c r="E22" s="939"/>
      <c r="F22" s="939"/>
      <c r="G22" s="939"/>
      <c r="H22" s="939"/>
    </row>
    <row r="23" spans="1:8" s="688" customFormat="1" x14ac:dyDescent="0.2">
      <c r="A23" s="939"/>
      <c r="B23" s="939"/>
      <c r="C23" s="939"/>
      <c r="D23" s="939"/>
      <c r="E23" s="939"/>
      <c r="F23" s="939"/>
      <c r="G23" s="939"/>
      <c r="H23" s="939"/>
    </row>
    <row r="24" spans="1:8" s="688" customFormat="1" x14ac:dyDescent="0.2"/>
    <row r="25" spans="1:8" s="688" customFormat="1" x14ac:dyDescent="0.2"/>
    <row r="26" spans="1:8" s="688" customFormat="1" x14ac:dyDescent="0.2"/>
    <row r="27" spans="1:8" s="688" customFormat="1" x14ac:dyDescent="0.2"/>
    <row r="28" spans="1:8" s="688" customFormat="1" x14ac:dyDescent="0.2"/>
    <row r="29" spans="1:8" s="688" customFormat="1" x14ac:dyDescent="0.2"/>
    <row r="30" spans="1:8" s="688" customFormat="1" x14ac:dyDescent="0.2"/>
    <row r="31" spans="1:8" s="688" customFormat="1" x14ac:dyDescent="0.2"/>
    <row r="32" spans="1:8"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sheetData>
  <mergeCells count="5">
    <mergeCell ref="A1:F2"/>
    <mergeCell ref="B3:C3"/>
    <mergeCell ref="D3:E3"/>
    <mergeCell ref="F3:H3"/>
    <mergeCell ref="A22:H23"/>
  </mergeCells>
  <conditionalFormatting sqref="H17">
    <cfRule type="cellIs" dxfId="2460" priority="11" operator="between">
      <formula>0.0001</formula>
      <formula>0.44999</formula>
    </cfRule>
  </conditionalFormatting>
  <conditionalFormatting sqref="E18">
    <cfRule type="cellIs" dxfId="2459" priority="3" operator="between">
      <formula>0.00001</formula>
      <formula>0.049999</formula>
    </cfRule>
  </conditionalFormatting>
  <conditionalFormatting sqref="G18">
    <cfRule type="cellIs" dxfId="2458" priority="2" operator="between">
      <formula>0.00001</formula>
      <formula>0.049999</formula>
    </cfRule>
  </conditionalFormatting>
  <conditionalFormatting sqref="H8">
    <cfRule type="cellIs" dxfId="2457"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688"/>
  </cols>
  <sheetData>
    <row r="1" spans="1:8" ht="15" x14ac:dyDescent="0.25">
      <c r="A1" s="379" t="s">
        <v>546</v>
      </c>
      <c r="B1" s="1"/>
      <c r="C1" s="1"/>
      <c r="D1" s="1"/>
      <c r="E1" s="1"/>
      <c r="F1" s="1"/>
      <c r="G1" s="1"/>
      <c r="H1" s="1"/>
    </row>
    <row r="2" spans="1:8" x14ac:dyDescent="0.2">
      <c r="A2" s="1"/>
      <c r="B2" s="1"/>
      <c r="C2" s="1"/>
      <c r="D2" s="1"/>
      <c r="E2" s="1"/>
      <c r="F2" s="1"/>
      <c r="G2" s="61" t="s">
        <v>508</v>
      </c>
      <c r="H2" s="1"/>
    </row>
    <row r="3" spans="1:8" x14ac:dyDescent="0.2">
      <c r="A3" s="62"/>
      <c r="B3" s="901">
        <f>INDICE!A3</f>
        <v>43282</v>
      </c>
      <c r="C3" s="920">
        <v>41671</v>
      </c>
      <c r="D3" s="920" t="s">
        <v>117</v>
      </c>
      <c r="E3" s="920"/>
      <c r="F3" s="920" t="s">
        <v>118</v>
      </c>
      <c r="G3" s="920"/>
      <c r="H3" s="1"/>
    </row>
    <row r="4" spans="1:8" x14ac:dyDescent="0.2">
      <c r="A4" s="74"/>
      <c r="B4" s="237" t="s">
        <v>373</v>
      </c>
      <c r="C4" s="238" t="s">
        <v>454</v>
      </c>
      <c r="D4" s="237" t="s">
        <v>373</v>
      </c>
      <c r="E4" s="238" t="s">
        <v>454</v>
      </c>
      <c r="F4" s="237" t="s">
        <v>373</v>
      </c>
      <c r="G4" s="239" t="s">
        <v>454</v>
      </c>
      <c r="H4" s="1"/>
    </row>
    <row r="5" spans="1:8" x14ac:dyDescent="0.2">
      <c r="A5" s="594" t="s">
        <v>507</v>
      </c>
      <c r="B5" s="595">
        <v>20.302500982827855</v>
      </c>
      <c r="C5" s="568">
        <v>15.185172057999969</v>
      </c>
      <c r="D5" s="596">
        <v>18.324779289164784</v>
      </c>
      <c r="E5" s="568">
        <v>1.7972502658817464</v>
      </c>
      <c r="F5" s="596">
        <v>17.731251280485413</v>
      </c>
      <c r="G5" s="568">
        <v>5.0084949585531398</v>
      </c>
      <c r="H5" s="1"/>
    </row>
    <row r="6" spans="1:8" x14ac:dyDescent="0.2">
      <c r="A6" s="64"/>
      <c r="B6" s="64"/>
      <c r="C6" s="64"/>
      <c r="D6" s="64"/>
      <c r="E6" s="64"/>
      <c r="F6" s="64"/>
      <c r="G6" s="70" t="s">
        <v>374</v>
      </c>
      <c r="H6" s="1"/>
    </row>
    <row r="7" spans="1:8" x14ac:dyDescent="0.2">
      <c r="A7" s="251" t="s">
        <v>668</v>
      </c>
      <c r="B7" s="93"/>
      <c r="C7" s="264"/>
      <c r="D7" s="264"/>
      <c r="E7" s="264"/>
      <c r="F7" s="93"/>
      <c r="G7" s="93"/>
      <c r="H7" s="1"/>
    </row>
    <row r="8" spans="1:8" x14ac:dyDescent="0.2">
      <c r="A8" s="588" t="s">
        <v>375</v>
      </c>
      <c r="B8" s="130"/>
      <c r="C8" s="130"/>
      <c r="D8" s="130"/>
      <c r="E8" s="130"/>
      <c r="F8" s="130"/>
      <c r="G8" s="130"/>
      <c r="H8" s="1"/>
    </row>
    <row r="9" spans="1:8" x14ac:dyDescent="0.2">
      <c r="A9" s="1"/>
      <c r="B9" s="1"/>
      <c r="C9" s="1"/>
      <c r="D9" s="1"/>
      <c r="E9" s="1"/>
      <c r="F9" s="1"/>
      <c r="G9" s="1"/>
      <c r="H9" s="1"/>
    </row>
    <row r="10" spans="1:8" s="688" customFormat="1" x14ac:dyDescent="0.2"/>
    <row r="11" spans="1:8" s="688" customFormat="1" x14ac:dyDescent="0.2"/>
    <row r="12" spans="1:8" s="688" customFormat="1" x14ac:dyDescent="0.2"/>
    <row r="13" spans="1:8" s="688" customFormat="1" x14ac:dyDescent="0.2"/>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row r="338" s="688" customFormat="1" x14ac:dyDescent="0.2"/>
    <row r="339" s="688" customFormat="1" x14ac:dyDescent="0.2"/>
    <row r="340" s="688" customFormat="1" x14ac:dyDescent="0.2"/>
    <row r="341" s="688" customFormat="1" x14ac:dyDescent="0.2"/>
    <row r="342" s="688" customFormat="1" x14ac:dyDescent="0.2"/>
    <row r="343" s="688" customFormat="1" x14ac:dyDescent="0.2"/>
    <row r="344" s="688" customFormat="1" x14ac:dyDescent="0.2"/>
    <row r="345" s="688" customFormat="1" x14ac:dyDescent="0.2"/>
    <row r="346" s="688" customFormat="1" x14ac:dyDescent="0.2"/>
    <row r="347" s="688" customFormat="1" x14ac:dyDescent="0.2"/>
    <row r="348" s="688" customFormat="1" x14ac:dyDescent="0.2"/>
    <row r="349" s="688" customFormat="1" x14ac:dyDescent="0.2"/>
    <row r="350" s="688" customFormat="1" x14ac:dyDescent="0.2"/>
    <row r="351" s="688" customFormat="1" x14ac:dyDescent="0.2"/>
    <row r="352" s="688" customFormat="1" x14ac:dyDescent="0.2"/>
    <row r="353" s="688" customFormat="1" x14ac:dyDescent="0.2"/>
    <row r="354" s="688" customFormat="1" x14ac:dyDescent="0.2"/>
    <row r="355" s="688" customFormat="1" x14ac:dyDescent="0.2"/>
    <row r="356" s="688" customFormat="1" x14ac:dyDescent="0.2"/>
    <row r="357" s="688" customFormat="1" x14ac:dyDescent="0.2"/>
    <row r="358" s="688" customFormat="1" x14ac:dyDescent="0.2"/>
    <row r="359" s="688" customFormat="1" x14ac:dyDescent="0.2"/>
    <row r="360" s="688" customFormat="1" x14ac:dyDescent="0.2"/>
    <row r="361" s="688" customFormat="1" x14ac:dyDescent="0.2"/>
    <row r="362" s="688" customFormat="1" x14ac:dyDescent="0.2"/>
    <row r="363" s="688" customFormat="1" x14ac:dyDescent="0.2"/>
    <row r="364" s="688" customFormat="1" x14ac:dyDescent="0.2"/>
    <row r="365" s="688" customFormat="1" x14ac:dyDescent="0.2"/>
    <row r="366" s="688" customFormat="1" x14ac:dyDescent="0.2"/>
    <row r="367" s="688" customFormat="1" x14ac:dyDescent="0.2"/>
    <row r="368" s="688" customFormat="1" x14ac:dyDescent="0.2"/>
    <row r="369" s="688" customFormat="1" x14ac:dyDescent="0.2"/>
    <row r="370" s="688" customFormat="1" x14ac:dyDescent="0.2"/>
    <row r="371" s="688" customFormat="1" x14ac:dyDescent="0.2"/>
    <row r="372" s="688" customFormat="1" x14ac:dyDescent="0.2"/>
    <row r="373" s="688" customFormat="1" x14ac:dyDescent="0.2"/>
    <row r="374" s="688" customFormat="1" x14ac:dyDescent="0.2"/>
    <row r="375" s="688" customFormat="1" x14ac:dyDescent="0.2"/>
    <row r="376" s="688" customFormat="1" x14ac:dyDescent="0.2"/>
    <row r="377" s="688" customFormat="1" x14ac:dyDescent="0.2"/>
    <row r="378" s="688" customFormat="1" x14ac:dyDescent="0.2"/>
    <row r="379" s="688" customFormat="1" x14ac:dyDescent="0.2"/>
    <row r="380" s="688" customFormat="1" x14ac:dyDescent="0.2"/>
    <row r="381" s="688" customFormat="1" x14ac:dyDescent="0.2"/>
    <row r="382" s="688" customFormat="1" x14ac:dyDescent="0.2"/>
    <row r="383" s="688" customFormat="1" x14ac:dyDescent="0.2"/>
    <row r="384" s="688" customFormat="1" x14ac:dyDescent="0.2"/>
    <row r="385" s="688" customFormat="1" x14ac:dyDescent="0.2"/>
    <row r="386" s="688" customFormat="1" x14ac:dyDescent="0.2"/>
    <row r="387" s="688" customFormat="1" x14ac:dyDescent="0.2"/>
    <row r="388" s="688" customFormat="1" x14ac:dyDescent="0.2"/>
    <row r="389" s="688" customFormat="1" x14ac:dyDescent="0.2"/>
    <row r="390" s="688" customFormat="1" x14ac:dyDescent="0.2"/>
    <row r="391" s="688" customFormat="1" x14ac:dyDescent="0.2"/>
    <row r="392" s="688" customFormat="1" x14ac:dyDescent="0.2"/>
    <row r="393" s="688" customFormat="1" x14ac:dyDescent="0.2"/>
    <row r="394" s="688" customFormat="1" x14ac:dyDescent="0.2"/>
    <row r="395" s="688" customFormat="1" x14ac:dyDescent="0.2"/>
    <row r="396" s="688" customFormat="1" x14ac:dyDescent="0.2"/>
    <row r="397" s="688" customFormat="1" x14ac:dyDescent="0.2"/>
    <row r="398" s="688" customFormat="1" x14ac:dyDescent="0.2"/>
    <row r="399" s="688" customFormat="1" x14ac:dyDescent="0.2"/>
    <row r="400" s="688" customFormat="1" x14ac:dyDescent="0.2"/>
    <row r="401" s="688" customFormat="1" x14ac:dyDescent="0.2"/>
    <row r="402" s="688" customFormat="1" x14ac:dyDescent="0.2"/>
    <row r="403" s="688" customFormat="1" x14ac:dyDescent="0.2"/>
    <row r="404" s="688" customFormat="1" x14ac:dyDescent="0.2"/>
    <row r="405" s="688" customFormat="1" x14ac:dyDescent="0.2"/>
    <row r="406" s="688" customFormat="1" x14ac:dyDescent="0.2"/>
    <row r="407" s="688" customFormat="1" x14ac:dyDescent="0.2"/>
    <row r="408" s="688"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3"/>
  <sheetViews>
    <sheetView workbookViewId="0">
      <selection sqref="A1:G2"/>
    </sheetView>
  </sheetViews>
  <sheetFormatPr baseColWidth="10" defaultRowHeight="14.25" x14ac:dyDescent="0.2"/>
  <cols>
    <col min="1" max="1" width="11" customWidth="1"/>
    <col min="2" max="2" width="15.625" customWidth="1"/>
    <col min="7" max="7" width="11" style="597"/>
    <col min="10" max="12" width="11" style="1"/>
    <col min="13" max="34" width="11" style="688"/>
  </cols>
  <sheetData>
    <row r="1" spans="1:12" x14ac:dyDescent="0.2">
      <c r="A1" s="931" t="s">
        <v>369</v>
      </c>
      <c r="B1" s="931"/>
      <c r="C1" s="931"/>
      <c r="D1" s="931"/>
      <c r="E1" s="931"/>
      <c r="F1" s="931"/>
      <c r="G1" s="931"/>
      <c r="H1" s="1"/>
      <c r="I1" s="1"/>
    </row>
    <row r="2" spans="1:12" x14ac:dyDescent="0.2">
      <c r="A2" s="932"/>
      <c r="B2" s="932"/>
      <c r="C2" s="932"/>
      <c r="D2" s="932"/>
      <c r="E2" s="932"/>
      <c r="F2" s="932"/>
      <c r="G2" s="932"/>
      <c r="H2" s="11"/>
      <c r="I2" s="61" t="s">
        <v>506</v>
      </c>
    </row>
    <row r="3" spans="1:12" x14ac:dyDescent="0.2">
      <c r="A3" s="916" t="s">
        <v>488</v>
      </c>
      <c r="B3" s="916" t="s">
        <v>489</v>
      </c>
      <c r="C3" s="898">
        <f>INDICE!A3</f>
        <v>43282</v>
      </c>
      <c r="D3" s="899">
        <v>41671</v>
      </c>
      <c r="E3" s="899" t="s">
        <v>117</v>
      </c>
      <c r="F3" s="899"/>
      <c r="G3" s="899" t="s">
        <v>118</v>
      </c>
      <c r="H3" s="899"/>
      <c r="I3" s="899"/>
    </row>
    <row r="4" spans="1:12" x14ac:dyDescent="0.2">
      <c r="A4" s="917"/>
      <c r="B4" s="917"/>
      <c r="C4" s="96" t="s">
        <v>54</v>
      </c>
      <c r="D4" s="96" t="s">
        <v>454</v>
      </c>
      <c r="E4" s="96" t="s">
        <v>54</v>
      </c>
      <c r="F4" s="96" t="s">
        <v>454</v>
      </c>
      <c r="G4" s="96" t="s">
        <v>54</v>
      </c>
      <c r="H4" s="390" t="s">
        <v>454</v>
      </c>
      <c r="I4" s="390" t="s">
        <v>107</v>
      </c>
    </row>
    <row r="5" spans="1:12" x14ac:dyDescent="0.2">
      <c r="A5" s="534"/>
      <c r="B5" s="553" t="s">
        <v>224</v>
      </c>
      <c r="C5" s="652">
        <v>1054.1370900000002</v>
      </c>
      <c r="D5" s="653" t="s">
        <v>147</v>
      </c>
      <c r="E5" s="654">
        <v>1054.1370900000002</v>
      </c>
      <c r="F5" s="653" t="s">
        <v>147</v>
      </c>
      <c r="G5" s="654">
        <v>1054.1370900000002</v>
      </c>
      <c r="H5" s="653" t="s">
        <v>147</v>
      </c>
      <c r="I5" s="552">
        <v>2.7283302692854559</v>
      </c>
    </row>
    <row r="6" spans="1:12" x14ac:dyDescent="0.2">
      <c r="A6" s="675" t="s">
        <v>480</v>
      </c>
      <c r="B6" s="554"/>
      <c r="C6" s="318">
        <v>1054.1370900000002</v>
      </c>
      <c r="D6" s="184" t="s">
        <v>147</v>
      </c>
      <c r="E6" s="182">
        <v>1054.1370900000002</v>
      </c>
      <c r="F6" s="316" t="s">
        <v>147</v>
      </c>
      <c r="G6" s="182">
        <v>1054.1370900000002</v>
      </c>
      <c r="H6" s="316" t="s">
        <v>147</v>
      </c>
      <c r="I6" s="317">
        <v>2.7283302692854559</v>
      </c>
    </row>
    <row r="7" spans="1:12" x14ac:dyDescent="0.2">
      <c r="A7" s="534"/>
      <c r="B7" s="553" t="s">
        <v>655</v>
      </c>
      <c r="C7" s="187">
        <v>648.21834999999999</v>
      </c>
      <c r="D7" s="178" t="s">
        <v>147</v>
      </c>
      <c r="E7" s="180">
        <v>648.21834999999999</v>
      </c>
      <c r="F7" s="178" t="s">
        <v>147</v>
      </c>
      <c r="G7" s="180">
        <v>648.21834999999999</v>
      </c>
      <c r="H7" s="178" t="s">
        <v>147</v>
      </c>
      <c r="I7" s="551">
        <v>1.6777265141209228</v>
      </c>
      <c r="J7" s="398"/>
    </row>
    <row r="8" spans="1:12" x14ac:dyDescent="0.2">
      <c r="A8" s="675" t="s">
        <v>495</v>
      </c>
      <c r="B8" s="554"/>
      <c r="C8" s="318">
        <v>648.21834999999999</v>
      </c>
      <c r="D8" s="184" t="s">
        <v>147</v>
      </c>
      <c r="E8" s="182">
        <v>648.21834999999999</v>
      </c>
      <c r="F8" s="316" t="s">
        <v>147</v>
      </c>
      <c r="G8" s="182">
        <v>648.21834999999999</v>
      </c>
      <c r="H8" s="316" t="s">
        <v>147</v>
      </c>
      <c r="I8" s="317">
        <v>1.6777265141209228</v>
      </c>
      <c r="J8" s="398"/>
    </row>
    <row r="9" spans="1:12" x14ac:dyDescent="0.2">
      <c r="A9" s="534"/>
      <c r="B9" s="553" t="s">
        <v>601</v>
      </c>
      <c r="C9" s="187">
        <v>0.88751999999999998</v>
      </c>
      <c r="D9" s="178">
        <v>-0.22035346494581515</v>
      </c>
      <c r="E9" s="180">
        <v>14.230900000000002</v>
      </c>
      <c r="F9" s="178">
        <v>12.448253764565816</v>
      </c>
      <c r="G9" s="180">
        <v>21.618950000000002</v>
      </c>
      <c r="H9" s="178">
        <v>8.824855958626431</v>
      </c>
      <c r="I9" s="558">
        <v>5.5954425885127321E-2</v>
      </c>
      <c r="J9" s="398"/>
      <c r="K9" s="688"/>
      <c r="L9" s="688"/>
    </row>
    <row r="10" spans="1:12" x14ac:dyDescent="0.2">
      <c r="A10" s="533"/>
      <c r="B10" s="553" t="s">
        <v>302</v>
      </c>
      <c r="C10" s="187">
        <v>0</v>
      </c>
      <c r="D10" s="178" t="s">
        <v>147</v>
      </c>
      <c r="E10" s="180">
        <v>0</v>
      </c>
      <c r="F10" s="178" t="s">
        <v>147</v>
      </c>
      <c r="G10" s="180">
        <v>0</v>
      </c>
      <c r="H10" s="178">
        <v>-100</v>
      </c>
      <c r="I10" s="835">
        <v>0</v>
      </c>
      <c r="J10" s="398"/>
      <c r="K10" s="688"/>
      <c r="L10" s="688"/>
    </row>
    <row r="11" spans="1:12" x14ac:dyDescent="0.2">
      <c r="A11" s="533"/>
      <c r="B11" s="553" t="s">
        <v>244</v>
      </c>
      <c r="C11" s="187">
        <v>1191.8401199999998</v>
      </c>
      <c r="D11" s="178">
        <v>5324.1440467267121</v>
      </c>
      <c r="E11" s="180">
        <v>5606.66788</v>
      </c>
      <c r="F11" s="178">
        <v>478.71710769390756</v>
      </c>
      <c r="G11" s="180">
        <v>5936.4077600000001</v>
      </c>
      <c r="H11" s="178">
        <v>104.48206928584295</v>
      </c>
      <c r="I11" s="835">
        <v>15.364681819922554</v>
      </c>
      <c r="J11" s="398"/>
      <c r="K11" s="688"/>
      <c r="L11" s="688"/>
    </row>
    <row r="12" spans="1:12" x14ac:dyDescent="0.2">
      <c r="A12" s="534"/>
      <c r="B12" s="559" t="s">
        <v>355</v>
      </c>
      <c r="C12" s="555">
        <v>1165.56503</v>
      </c>
      <c r="D12" s="556" t="s">
        <v>147</v>
      </c>
      <c r="E12" s="557">
        <v>5317.8836700000002</v>
      </c>
      <c r="F12" s="556">
        <v>620.47644260781703</v>
      </c>
      <c r="G12" s="586">
        <v>5471.2840400000005</v>
      </c>
      <c r="H12" s="556">
        <v>113.5689772701332</v>
      </c>
      <c r="I12" s="551">
        <v>14.160843024876787</v>
      </c>
    </row>
    <row r="13" spans="1:12" x14ac:dyDescent="0.2">
      <c r="A13" s="533"/>
      <c r="B13" s="559" t="s">
        <v>352</v>
      </c>
      <c r="C13" s="555">
        <v>26.275089999999999</v>
      </c>
      <c r="D13" s="556">
        <v>19.579690773212612</v>
      </c>
      <c r="E13" s="557">
        <v>288.78421000000003</v>
      </c>
      <c r="F13" s="556">
        <v>25.175619553500852</v>
      </c>
      <c r="G13" s="586">
        <v>465.12372000000005</v>
      </c>
      <c r="H13" s="556">
        <v>36.276513710648956</v>
      </c>
      <c r="I13" s="551">
        <v>1.2038387950457685</v>
      </c>
    </row>
    <row r="14" spans="1:12" x14ac:dyDescent="0.2">
      <c r="A14" s="533"/>
      <c r="B14" s="553" t="s">
        <v>214</v>
      </c>
      <c r="C14" s="187">
        <v>4.5983199999999993</v>
      </c>
      <c r="D14" s="178">
        <v>127.11790738106528</v>
      </c>
      <c r="E14" s="180">
        <v>28.777780000000003</v>
      </c>
      <c r="F14" s="178">
        <v>-7.183960873634657</v>
      </c>
      <c r="G14" s="180">
        <v>50.202570000000001</v>
      </c>
      <c r="H14" s="178">
        <v>2.41965263154029</v>
      </c>
      <c r="I14" s="551">
        <v>0.12993489426211341</v>
      </c>
    </row>
    <row r="15" spans="1:12" x14ac:dyDescent="0.2">
      <c r="A15" s="533"/>
      <c r="B15" s="553" t="s">
        <v>617</v>
      </c>
      <c r="C15" s="187">
        <v>0</v>
      </c>
      <c r="D15" s="178" t="s">
        <v>147</v>
      </c>
      <c r="E15" s="180">
        <v>0</v>
      </c>
      <c r="F15" s="178">
        <v>-100</v>
      </c>
      <c r="G15" s="539">
        <v>0.57089999999999996</v>
      </c>
      <c r="H15" s="178">
        <v>0.87641799484042882</v>
      </c>
      <c r="I15" s="835">
        <v>1.4776102325885017E-3</v>
      </c>
    </row>
    <row r="16" spans="1:12" x14ac:dyDescent="0.2">
      <c r="A16" s="533"/>
      <c r="B16" s="553" t="s">
        <v>246</v>
      </c>
      <c r="C16" s="187">
        <v>1601.45478</v>
      </c>
      <c r="D16" s="178">
        <v>-29.42191171863719</v>
      </c>
      <c r="E16" s="180">
        <v>14764.75016</v>
      </c>
      <c r="F16" s="178">
        <v>-18.553483357829144</v>
      </c>
      <c r="G16" s="180">
        <v>26581.129670000002</v>
      </c>
      <c r="H16" s="178">
        <v>-24.325499702207733</v>
      </c>
      <c r="I16" s="835">
        <v>68.797598868722758</v>
      </c>
    </row>
    <row r="17" spans="1:34" x14ac:dyDescent="0.2">
      <c r="A17" s="533"/>
      <c r="B17" s="559" t="s">
        <v>355</v>
      </c>
      <c r="C17" s="555">
        <v>1601.1685199999999</v>
      </c>
      <c r="D17" s="556">
        <v>-29.178340874213166</v>
      </c>
      <c r="E17" s="557">
        <v>14758.04803</v>
      </c>
      <c r="F17" s="556">
        <v>-18.459725932726361</v>
      </c>
      <c r="G17" s="586">
        <v>26504.081590000002</v>
      </c>
      <c r="H17" s="556">
        <v>-24.260498908080304</v>
      </c>
      <c r="I17" s="551">
        <v>68.598182103248433</v>
      </c>
    </row>
    <row r="18" spans="1:34" x14ac:dyDescent="0.2">
      <c r="A18" s="533"/>
      <c r="B18" s="559" t="s">
        <v>352</v>
      </c>
      <c r="C18" s="883">
        <v>0.28626000000000001</v>
      </c>
      <c r="D18" s="556">
        <v>-96.512409904531694</v>
      </c>
      <c r="E18" s="557">
        <v>6.7021300000000004</v>
      </c>
      <c r="F18" s="556">
        <v>-76.939859687513973</v>
      </c>
      <c r="G18" s="586">
        <v>77.048079999999999</v>
      </c>
      <c r="H18" s="556">
        <v>-41.574060572033396</v>
      </c>
      <c r="I18" s="551">
        <v>0.19941676547433435</v>
      </c>
    </row>
    <row r="19" spans="1:34" x14ac:dyDescent="0.2">
      <c r="A19" s="533"/>
      <c r="B19" s="553" t="s">
        <v>370</v>
      </c>
      <c r="C19" s="187">
        <v>0</v>
      </c>
      <c r="D19" s="178" t="s">
        <v>147</v>
      </c>
      <c r="E19" s="539">
        <v>0.53873000000000004</v>
      </c>
      <c r="F19" s="178">
        <v>-54.76658270361041</v>
      </c>
      <c r="G19" s="180">
        <v>1.4501199999999999</v>
      </c>
      <c r="H19" s="178">
        <v>-74.297766749379662</v>
      </c>
      <c r="I19" s="835">
        <v>3.7532179899829009E-3</v>
      </c>
    </row>
    <row r="20" spans="1:34" x14ac:dyDescent="0.2">
      <c r="A20" s="534"/>
      <c r="B20" s="553" t="s">
        <v>248</v>
      </c>
      <c r="C20" s="187">
        <v>0</v>
      </c>
      <c r="D20" s="178" t="s">
        <v>147</v>
      </c>
      <c r="E20" s="180">
        <v>1079.21155</v>
      </c>
      <c r="F20" s="178" t="s">
        <v>147</v>
      </c>
      <c r="G20" s="180">
        <v>1079.21155</v>
      </c>
      <c r="H20" s="178" t="s">
        <v>147</v>
      </c>
      <c r="I20" s="558">
        <v>2.7932282876295278</v>
      </c>
      <c r="J20" s="398"/>
    </row>
    <row r="21" spans="1:34" x14ac:dyDescent="0.2">
      <c r="A21" s="675" t="s">
        <v>479</v>
      </c>
      <c r="B21" s="554"/>
      <c r="C21" s="318">
        <v>2798.7807400000002</v>
      </c>
      <c r="D21" s="184">
        <v>22.007541633256714</v>
      </c>
      <c r="E21" s="182">
        <v>21494.177</v>
      </c>
      <c r="F21" s="316">
        <v>12.285803324940938</v>
      </c>
      <c r="G21" s="182">
        <v>33670.591520000002</v>
      </c>
      <c r="H21" s="316">
        <v>-11.63538645356482</v>
      </c>
      <c r="I21" s="317">
        <v>87.146629124644662</v>
      </c>
    </row>
    <row r="22" spans="1:34" x14ac:dyDescent="0.2">
      <c r="A22" s="534"/>
      <c r="B22" s="553" t="s">
        <v>250</v>
      </c>
      <c r="C22" s="187">
        <v>1050.61331</v>
      </c>
      <c r="D22" s="178" t="s">
        <v>147</v>
      </c>
      <c r="E22" s="180">
        <v>1050.61331</v>
      </c>
      <c r="F22" s="178" t="s">
        <v>147</v>
      </c>
      <c r="G22" s="180">
        <v>1050.61331</v>
      </c>
      <c r="H22" s="178" t="s">
        <v>147</v>
      </c>
      <c r="I22" s="558">
        <v>2.7192099795930558</v>
      </c>
    </row>
    <row r="23" spans="1:34" x14ac:dyDescent="0.2">
      <c r="A23" s="675" t="s">
        <v>371</v>
      </c>
      <c r="B23" s="554"/>
      <c r="C23" s="318">
        <v>1050.61331</v>
      </c>
      <c r="D23" s="184" t="s">
        <v>147</v>
      </c>
      <c r="E23" s="182">
        <v>1050.61331</v>
      </c>
      <c r="F23" s="316" t="s">
        <v>147</v>
      </c>
      <c r="G23" s="182">
        <v>1050.61331</v>
      </c>
      <c r="H23" s="316" t="s">
        <v>147</v>
      </c>
      <c r="I23" s="317">
        <v>2.7192099795930558</v>
      </c>
      <c r="J23" s="688"/>
      <c r="K23" s="688"/>
      <c r="L23" s="688"/>
    </row>
    <row r="24" spans="1:34" s="714" customFormat="1" x14ac:dyDescent="0.2">
      <c r="A24" s="534"/>
      <c r="B24" s="553" t="s">
        <v>660</v>
      </c>
      <c r="C24" s="187">
        <v>0</v>
      </c>
      <c r="D24" s="178" t="s">
        <v>147</v>
      </c>
      <c r="E24" s="180">
        <v>1076.4263999999998</v>
      </c>
      <c r="F24" s="178" t="s">
        <v>147</v>
      </c>
      <c r="G24" s="180">
        <v>1076.4263999999998</v>
      </c>
      <c r="H24" s="178" t="s">
        <v>147</v>
      </c>
      <c r="I24" s="558">
        <v>2.7860197289690021</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533"/>
      <c r="B25" s="553" t="s">
        <v>253</v>
      </c>
      <c r="C25" s="187">
        <v>0</v>
      </c>
      <c r="D25" s="178" t="s">
        <v>147</v>
      </c>
      <c r="E25" s="180">
        <v>0</v>
      </c>
      <c r="F25" s="178" t="s">
        <v>147</v>
      </c>
      <c r="G25" s="180">
        <v>987.37593000000004</v>
      </c>
      <c r="H25" s="178" t="s">
        <v>147</v>
      </c>
      <c r="I25" s="835">
        <v>2.5555382336303873</v>
      </c>
    </row>
    <row r="26" spans="1:34" x14ac:dyDescent="0.2">
      <c r="A26" s="675" t="s">
        <v>496</v>
      </c>
      <c r="B26" s="554"/>
      <c r="C26" s="318">
        <v>0</v>
      </c>
      <c r="D26" s="184" t="s">
        <v>147</v>
      </c>
      <c r="E26" s="182">
        <v>1076.4263999999998</v>
      </c>
      <c r="F26" s="316" t="s">
        <v>147</v>
      </c>
      <c r="G26" s="182">
        <v>2063.80233</v>
      </c>
      <c r="H26" s="316" t="s">
        <v>147</v>
      </c>
      <c r="I26" s="317">
        <v>5.3415579625993903</v>
      </c>
    </row>
    <row r="27" spans="1:34" x14ac:dyDescent="0.2">
      <c r="A27" s="878" t="s">
        <v>690</v>
      </c>
      <c r="B27" s="879"/>
      <c r="C27" s="880">
        <v>0</v>
      </c>
      <c r="D27" s="881">
        <v>-100</v>
      </c>
      <c r="E27" s="882">
        <v>68.987490000000008</v>
      </c>
      <c r="F27" s="881">
        <v>746.48161758841513</v>
      </c>
      <c r="G27" s="882">
        <v>149.34872000000001</v>
      </c>
      <c r="H27" s="881">
        <v>239.85202486186213</v>
      </c>
      <c r="I27" s="558">
        <v>0.38654614975651613</v>
      </c>
    </row>
    <row r="28" spans="1:34" x14ac:dyDescent="0.2">
      <c r="A28" s="540" t="s">
        <v>116</v>
      </c>
      <c r="B28" s="320"/>
      <c r="C28" s="320">
        <v>5551.7494899999992</v>
      </c>
      <c r="D28" s="312">
        <v>141.77649717357835</v>
      </c>
      <c r="E28" s="190">
        <v>25392.559639999996</v>
      </c>
      <c r="F28" s="312">
        <v>32.594542212589403</v>
      </c>
      <c r="G28" s="232">
        <v>38636.711320000002</v>
      </c>
      <c r="H28" s="193">
        <v>1.2808201854396219</v>
      </c>
      <c r="I28" s="840">
        <v>100</v>
      </c>
    </row>
    <row r="29" spans="1:34" ht="14.25" customHeight="1" x14ac:dyDescent="0.2">
      <c r="A29" s="321"/>
      <c r="B29" s="321" t="s">
        <v>355</v>
      </c>
      <c r="C29" s="560">
        <v>2766.7335499999999</v>
      </c>
      <c r="D29" s="198">
        <v>22.376038450954606</v>
      </c>
      <c r="E29" s="233">
        <v>20075.931700000001</v>
      </c>
      <c r="F29" s="198">
        <v>6.5760029233478683</v>
      </c>
      <c r="G29" s="233">
        <v>31975.36563</v>
      </c>
      <c r="H29" s="198">
        <v>-14.858529669222701</v>
      </c>
      <c r="I29" s="561">
        <v>82.759025128125202</v>
      </c>
    </row>
    <row r="30" spans="1:34" ht="14.25" customHeight="1" x14ac:dyDescent="0.2">
      <c r="A30" s="321"/>
      <c r="B30" s="321" t="s">
        <v>352</v>
      </c>
      <c r="C30" s="560">
        <v>2785.0159399999998</v>
      </c>
      <c r="D30" s="198">
        <v>7770.3314224221513</v>
      </c>
      <c r="E30" s="233">
        <v>5316.6279399999994</v>
      </c>
      <c r="F30" s="198">
        <v>1596.7899415346815</v>
      </c>
      <c r="G30" s="233">
        <v>6661.3456900000001</v>
      </c>
      <c r="H30" s="198">
        <v>1024.2182127130552</v>
      </c>
      <c r="I30" s="561">
        <v>17.240974871874784</v>
      </c>
      <c r="J30" s="688"/>
      <c r="K30" s="688"/>
      <c r="L30" s="688"/>
    </row>
    <row r="31" spans="1:34" ht="14.25" customHeight="1" x14ac:dyDescent="0.2">
      <c r="A31" s="716"/>
      <c r="B31" s="717" t="s">
        <v>483</v>
      </c>
      <c r="C31" s="718">
        <v>2797.8932199999999</v>
      </c>
      <c r="D31" s="719">
        <v>22.016163886155361</v>
      </c>
      <c r="E31" s="718">
        <v>22556.372500000001</v>
      </c>
      <c r="F31" s="719">
        <v>17.916167128924037</v>
      </c>
      <c r="G31" s="718">
        <v>34724.828070000003</v>
      </c>
      <c r="H31" s="720">
        <v>-8.8197717128082687</v>
      </c>
      <c r="I31" s="720">
        <v>89.875216817495954</v>
      </c>
    </row>
    <row r="32" spans="1:34" ht="14.25" customHeight="1" x14ac:dyDescent="0.2">
      <c r="A32" s="716"/>
      <c r="B32" s="717" t="s">
        <v>484</v>
      </c>
      <c r="C32" s="718">
        <v>2753.8562699999998</v>
      </c>
      <c r="D32" s="719">
        <v>86477.745465748041</v>
      </c>
      <c r="E32" s="718">
        <v>2836.1871399999968</v>
      </c>
      <c r="F32" s="719">
        <v>13170.971711674298</v>
      </c>
      <c r="G32" s="718">
        <v>3911.8832499999999</v>
      </c>
      <c r="H32" s="720">
        <v>5976.5249472718342</v>
      </c>
      <c r="I32" s="720">
        <v>10.124783182504054</v>
      </c>
      <c r="J32" s="688"/>
      <c r="K32" s="688"/>
      <c r="L32" s="688"/>
    </row>
    <row r="33" spans="1:12" ht="14.25" customHeight="1" x14ac:dyDescent="0.2">
      <c r="A33" s="725"/>
      <c r="B33" s="726" t="s">
        <v>485</v>
      </c>
      <c r="C33" s="722">
        <v>2797.8932199999999</v>
      </c>
      <c r="D33" s="721">
        <v>22.016163886155361</v>
      </c>
      <c r="E33" s="722">
        <v>20400.195820000001</v>
      </c>
      <c r="F33" s="721">
        <v>6.6511327855186844</v>
      </c>
      <c r="G33" s="722">
        <v>32567.74</v>
      </c>
      <c r="H33" s="721">
        <v>-14.471168711180532</v>
      </c>
      <c r="I33" s="721">
        <v>84.292215582907431</v>
      </c>
      <c r="J33" s="688"/>
      <c r="K33" s="688"/>
      <c r="L33" s="688"/>
    </row>
    <row r="34" spans="1:12" x14ac:dyDescent="0.2">
      <c r="A34" s="583"/>
      <c r="B34" s="688"/>
      <c r="C34" s="11"/>
      <c r="D34" s="11"/>
      <c r="E34" s="11"/>
      <c r="F34" s="11"/>
      <c r="G34" s="11"/>
      <c r="I34" s="225" t="s">
        <v>230</v>
      </c>
    </row>
    <row r="35" spans="1:12" x14ac:dyDescent="0.2">
      <c r="A35" s="832" t="s">
        <v>664</v>
      </c>
      <c r="B35" s="831"/>
      <c r="C35" s="831"/>
      <c r="D35" s="831"/>
      <c r="E35" s="831"/>
      <c r="F35" s="831"/>
      <c r="G35" s="831"/>
      <c r="H35" s="831"/>
      <c r="I35" s="831"/>
    </row>
    <row r="36" spans="1:12" ht="28.5" customHeight="1" x14ac:dyDescent="0.2">
      <c r="A36" s="939" t="s">
        <v>686</v>
      </c>
      <c r="B36" s="939"/>
      <c r="C36" s="939"/>
      <c r="D36" s="939"/>
      <c r="E36" s="939"/>
      <c r="F36" s="939"/>
      <c r="G36" s="939"/>
      <c r="H36" s="939"/>
      <c r="I36" s="939"/>
    </row>
    <row r="37" spans="1:12" x14ac:dyDescent="0.2">
      <c r="A37" s="831"/>
      <c r="B37" s="831"/>
      <c r="C37" s="831"/>
      <c r="D37" s="831"/>
      <c r="E37" s="831"/>
      <c r="F37" s="831"/>
      <c r="G37" s="831"/>
      <c r="H37" s="831"/>
      <c r="I37" s="831"/>
    </row>
    <row r="38" spans="1:12" x14ac:dyDescent="0.2">
      <c r="A38" s="831"/>
      <c r="B38" s="831"/>
      <c r="C38" s="831"/>
      <c r="D38" s="831"/>
      <c r="E38" s="831"/>
      <c r="F38" s="831"/>
      <c r="G38" s="831"/>
      <c r="H38" s="831"/>
      <c r="I38" s="831"/>
    </row>
    <row r="39" spans="1:12" s="688" customFormat="1" x14ac:dyDescent="0.2">
      <c r="G39" s="876"/>
    </row>
    <row r="40" spans="1:12" s="688" customFormat="1" x14ac:dyDescent="0.2">
      <c r="G40" s="876"/>
    </row>
    <row r="41" spans="1:12" s="688" customFormat="1" x14ac:dyDescent="0.2">
      <c r="G41" s="876"/>
    </row>
    <row r="42" spans="1:12" s="688" customFormat="1" x14ac:dyDescent="0.2">
      <c r="G42" s="876"/>
    </row>
    <row r="43" spans="1:12" s="688" customFormat="1" x14ac:dyDescent="0.2">
      <c r="G43" s="876"/>
    </row>
    <row r="44" spans="1:12" s="688" customFormat="1" x14ac:dyDescent="0.2">
      <c r="G44" s="876"/>
    </row>
    <row r="45" spans="1:12" s="688" customFormat="1" x14ac:dyDescent="0.2">
      <c r="G45" s="876"/>
    </row>
    <row r="46" spans="1:12" s="688" customFormat="1" x14ac:dyDescent="0.2">
      <c r="G46" s="876"/>
    </row>
    <row r="47" spans="1:12" s="688" customFormat="1" x14ac:dyDescent="0.2">
      <c r="G47" s="876"/>
    </row>
    <row r="48" spans="1:12" s="688" customFormat="1" x14ac:dyDescent="0.2">
      <c r="G48" s="876"/>
    </row>
    <row r="49" spans="7:7" s="688" customFormat="1" x14ac:dyDescent="0.2">
      <c r="G49" s="876"/>
    </row>
    <row r="50" spans="7:7" s="688" customFormat="1" x14ac:dyDescent="0.2">
      <c r="G50" s="876"/>
    </row>
    <row r="51" spans="7:7" s="688" customFormat="1" x14ac:dyDescent="0.2">
      <c r="G51" s="876"/>
    </row>
    <row r="52" spans="7:7" s="688" customFormat="1" x14ac:dyDescent="0.2">
      <c r="G52" s="876"/>
    </row>
    <row r="53" spans="7:7" s="688" customFormat="1" x14ac:dyDescent="0.2">
      <c r="G53" s="876"/>
    </row>
    <row r="54" spans="7:7" s="688" customFormat="1" x14ac:dyDescent="0.2">
      <c r="G54" s="876"/>
    </row>
    <row r="55" spans="7:7" s="688" customFormat="1" x14ac:dyDescent="0.2">
      <c r="G55" s="876"/>
    </row>
    <row r="56" spans="7:7" s="688" customFormat="1" x14ac:dyDescent="0.2">
      <c r="G56" s="876"/>
    </row>
    <row r="57" spans="7:7" s="688" customFormat="1" x14ac:dyDescent="0.2">
      <c r="G57" s="876"/>
    </row>
    <row r="58" spans="7:7" s="688" customFormat="1" x14ac:dyDescent="0.2">
      <c r="G58" s="876"/>
    </row>
    <row r="59" spans="7:7" s="688" customFormat="1" x14ac:dyDescent="0.2">
      <c r="G59" s="876"/>
    </row>
    <row r="60" spans="7:7" s="688" customFormat="1" x14ac:dyDescent="0.2">
      <c r="G60" s="876"/>
    </row>
    <row r="61" spans="7:7" s="688" customFormat="1" x14ac:dyDescent="0.2">
      <c r="G61" s="876"/>
    </row>
    <row r="62" spans="7:7" s="688" customFormat="1" x14ac:dyDescent="0.2">
      <c r="G62" s="876"/>
    </row>
    <row r="63" spans="7:7" s="688" customFormat="1" x14ac:dyDescent="0.2">
      <c r="G63" s="876"/>
    </row>
    <row r="64" spans="7:7" s="688" customFormat="1" x14ac:dyDescent="0.2">
      <c r="G64" s="876"/>
    </row>
    <row r="65" spans="7:7" s="688" customFormat="1" x14ac:dyDescent="0.2">
      <c r="G65" s="876"/>
    </row>
    <row r="66" spans="7:7" s="688" customFormat="1" x14ac:dyDescent="0.2">
      <c r="G66" s="876"/>
    </row>
    <row r="67" spans="7:7" s="688" customFormat="1" x14ac:dyDescent="0.2">
      <c r="G67" s="876"/>
    </row>
    <row r="68" spans="7:7" s="688" customFormat="1" x14ac:dyDescent="0.2">
      <c r="G68" s="876"/>
    </row>
    <row r="69" spans="7:7" s="688" customFormat="1" x14ac:dyDescent="0.2">
      <c r="G69" s="876"/>
    </row>
    <row r="70" spans="7:7" s="688" customFormat="1" x14ac:dyDescent="0.2">
      <c r="G70" s="876"/>
    </row>
    <row r="71" spans="7:7" s="688" customFormat="1" x14ac:dyDescent="0.2">
      <c r="G71" s="876"/>
    </row>
    <row r="72" spans="7:7" s="688" customFormat="1" x14ac:dyDescent="0.2">
      <c r="G72" s="876"/>
    </row>
    <row r="73" spans="7:7" s="688" customFormat="1" x14ac:dyDescent="0.2">
      <c r="G73" s="876"/>
    </row>
    <row r="74" spans="7:7" s="688" customFormat="1" x14ac:dyDescent="0.2">
      <c r="G74" s="876"/>
    </row>
    <row r="75" spans="7:7" s="688" customFormat="1" x14ac:dyDescent="0.2">
      <c r="G75" s="876"/>
    </row>
    <row r="76" spans="7:7" s="688" customFormat="1" x14ac:dyDescent="0.2">
      <c r="G76" s="876"/>
    </row>
    <row r="77" spans="7:7" s="688" customFormat="1" x14ac:dyDescent="0.2">
      <c r="G77" s="876"/>
    </row>
    <row r="78" spans="7:7" s="688" customFormat="1" x14ac:dyDescent="0.2">
      <c r="G78" s="876"/>
    </row>
    <row r="79" spans="7:7" s="688" customFormat="1" x14ac:dyDescent="0.2">
      <c r="G79" s="876"/>
    </row>
    <row r="80" spans="7:7" s="688" customFormat="1" x14ac:dyDescent="0.2">
      <c r="G80" s="876"/>
    </row>
    <row r="81" spans="7:7" s="688" customFormat="1" x14ac:dyDescent="0.2">
      <c r="G81" s="876"/>
    </row>
    <row r="82" spans="7:7" s="688" customFormat="1" x14ac:dyDescent="0.2">
      <c r="G82" s="876"/>
    </row>
    <row r="83" spans="7:7" s="688" customFormat="1" x14ac:dyDescent="0.2">
      <c r="G83" s="876"/>
    </row>
    <row r="84" spans="7:7" s="688" customFormat="1" x14ac:dyDescent="0.2">
      <c r="G84" s="876"/>
    </row>
    <row r="85" spans="7:7" s="688" customFormat="1" x14ac:dyDescent="0.2">
      <c r="G85" s="876"/>
    </row>
    <row r="86" spans="7:7" s="688" customFormat="1" x14ac:dyDescent="0.2">
      <c r="G86" s="876"/>
    </row>
    <row r="87" spans="7:7" s="688" customFormat="1" x14ac:dyDescent="0.2">
      <c r="G87" s="876"/>
    </row>
    <row r="88" spans="7:7" s="688" customFormat="1" x14ac:dyDescent="0.2">
      <c r="G88" s="876"/>
    </row>
    <row r="89" spans="7:7" s="688" customFormat="1" x14ac:dyDescent="0.2">
      <c r="G89" s="876"/>
    </row>
    <row r="90" spans="7:7" s="688" customFormat="1" x14ac:dyDescent="0.2">
      <c r="G90" s="876"/>
    </row>
    <row r="91" spans="7:7" s="688" customFormat="1" x14ac:dyDescent="0.2">
      <c r="G91" s="876"/>
    </row>
    <row r="92" spans="7:7" s="688" customFormat="1" x14ac:dyDescent="0.2">
      <c r="G92" s="876"/>
    </row>
    <row r="93" spans="7:7" s="688" customFormat="1" x14ac:dyDescent="0.2">
      <c r="G93" s="876"/>
    </row>
    <row r="94" spans="7:7" s="688" customFormat="1" x14ac:dyDescent="0.2">
      <c r="G94" s="876"/>
    </row>
    <row r="95" spans="7:7" s="688" customFormat="1" x14ac:dyDescent="0.2">
      <c r="G95" s="876"/>
    </row>
    <row r="96" spans="7:7" s="688" customFormat="1" x14ac:dyDescent="0.2">
      <c r="G96" s="876"/>
    </row>
    <row r="97" spans="7:7" s="688" customFormat="1" x14ac:dyDescent="0.2">
      <c r="G97" s="876"/>
    </row>
    <row r="98" spans="7:7" s="688" customFormat="1" x14ac:dyDescent="0.2">
      <c r="G98" s="876"/>
    </row>
    <row r="99" spans="7:7" s="688" customFormat="1" x14ac:dyDescent="0.2">
      <c r="G99" s="876"/>
    </row>
    <row r="100" spans="7:7" s="688" customFormat="1" x14ac:dyDescent="0.2">
      <c r="G100" s="876"/>
    </row>
    <row r="101" spans="7:7" s="688" customFormat="1" x14ac:dyDescent="0.2">
      <c r="G101" s="876"/>
    </row>
    <row r="102" spans="7:7" s="688" customFormat="1" x14ac:dyDescent="0.2">
      <c r="G102" s="876"/>
    </row>
    <row r="103" spans="7:7" s="688" customFormat="1" x14ac:dyDescent="0.2">
      <c r="G103" s="876"/>
    </row>
    <row r="104" spans="7:7" s="688" customFormat="1" x14ac:dyDescent="0.2">
      <c r="G104" s="876"/>
    </row>
    <row r="105" spans="7:7" s="688" customFormat="1" x14ac:dyDescent="0.2">
      <c r="G105" s="876"/>
    </row>
    <row r="106" spans="7:7" s="688" customFormat="1" x14ac:dyDescent="0.2">
      <c r="G106" s="876"/>
    </row>
    <row r="107" spans="7:7" s="688" customFormat="1" x14ac:dyDescent="0.2">
      <c r="G107" s="876"/>
    </row>
    <row r="108" spans="7:7" s="688" customFormat="1" x14ac:dyDescent="0.2">
      <c r="G108" s="876"/>
    </row>
    <row r="109" spans="7:7" s="688" customFormat="1" x14ac:dyDescent="0.2">
      <c r="G109" s="876"/>
    </row>
    <row r="110" spans="7:7" s="688" customFormat="1" x14ac:dyDescent="0.2">
      <c r="G110" s="876"/>
    </row>
    <row r="111" spans="7:7" s="688" customFormat="1" x14ac:dyDescent="0.2">
      <c r="G111" s="876"/>
    </row>
    <row r="112" spans="7:7" s="688" customFormat="1" x14ac:dyDescent="0.2">
      <c r="G112" s="876"/>
    </row>
    <row r="113" spans="7:7" s="688" customFormat="1" x14ac:dyDescent="0.2">
      <c r="G113" s="876"/>
    </row>
    <row r="114" spans="7:7" s="688" customFormat="1" x14ac:dyDescent="0.2">
      <c r="G114" s="876"/>
    </row>
    <row r="115" spans="7:7" s="688" customFormat="1" x14ac:dyDescent="0.2">
      <c r="G115" s="876"/>
    </row>
    <row r="116" spans="7:7" s="688" customFormat="1" x14ac:dyDescent="0.2">
      <c r="G116" s="876"/>
    </row>
    <row r="117" spans="7:7" s="688" customFormat="1" x14ac:dyDescent="0.2">
      <c r="G117" s="876"/>
    </row>
    <row r="118" spans="7:7" s="688" customFormat="1" x14ac:dyDescent="0.2">
      <c r="G118" s="876"/>
    </row>
    <row r="119" spans="7:7" s="688" customFormat="1" x14ac:dyDescent="0.2">
      <c r="G119" s="876"/>
    </row>
    <row r="120" spans="7:7" s="688" customFormat="1" x14ac:dyDescent="0.2">
      <c r="G120" s="876"/>
    </row>
    <row r="121" spans="7:7" s="688" customFormat="1" x14ac:dyDescent="0.2">
      <c r="G121" s="876"/>
    </row>
    <row r="122" spans="7:7" s="688" customFormat="1" x14ac:dyDescent="0.2">
      <c r="G122" s="876"/>
    </row>
    <row r="123" spans="7:7" s="688" customFormat="1" x14ac:dyDescent="0.2">
      <c r="G123" s="876"/>
    </row>
    <row r="124" spans="7:7" s="688" customFormat="1" x14ac:dyDescent="0.2">
      <c r="G124" s="876"/>
    </row>
    <row r="125" spans="7:7" s="688" customFormat="1" x14ac:dyDescent="0.2">
      <c r="G125" s="876"/>
    </row>
    <row r="126" spans="7:7" s="688" customFormat="1" x14ac:dyDescent="0.2">
      <c r="G126" s="876"/>
    </row>
    <row r="127" spans="7:7" s="688" customFormat="1" x14ac:dyDescent="0.2">
      <c r="G127" s="876"/>
    </row>
    <row r="128" spans="7:7" s="688" customFormat="1" x14ac:dyDescent="0.2">
      <c r="G128" s="876"/>
    </row>
    <row r="129" spans="7:7" s="688" customFormat="1" x14ac:dyDescent="0.2">
      <c r="G129" s="876"/>
    </row>
    <row r="130" spans="7:7" s="688" customFormat="1" x14ac:dyDescent="0.2">
      <c r="G130" s="876"/>
    </row>
    <row r="131" spans="7:7" s="688" customFormat="1" x14ac:dyDescent="0.2">
      <c r="G131" s="876"/>
    </row>
    <row r="132" spans="7:7" s="688" customFormat="1" x14ac:dyDescent="0.2">
      <c r="G132" s="876"/>
    </row>
    <row r="133" spans="7:7" s="688" customFormat="1" x14ac:dyDescent="0.2">
      <c r="G133" s="876"/>
    </row>
    <row r="134" spans="7:7" s="688" customFormat="1" x14ac:dyDescent="0.2">
      <c r="G134" s="876"/>
    </row>
    <row r="135" spans="7:7" s="688" customFormat="1" x14ac:dyDescent="0.2">
      <c r="G135" s="876"/>
    </row>
    <row r="136" spans="7:7" s="688" customFormat="1" x14ac:dyDescent="0.2">
      <c r="G136" s="876"/>
    </row>
    <row r="137" spans="7:7" s="688" customFormat="1" x14ac:dyDescent="0.2">
      <c r="G137" s="876"/>
    </row>
    <row r="138" spans="7:7" s="688" customFormat="1" x14ac:dyDescent="0.2">
      <c r="G138" s="876"/>
    </row>
    <row r="139" spans="7:7" s="688" customFormat="1" x14ac:dyDescent="0.2">
      <c r="G139" s="876"/>
    </row>
    <row r="140" spans="7:7" s="688" customFormat="1" x14ac:dyDescent="0.2">
      <c r="G140" s="876"/>
    </row>
    <row r="141" spans="7:7" s="688" customFormat="1" x14ac:dyDescent="0.2">
      <c r="G141" s="876"/>
    </row>
    <row r="142" spans="7:7" s="688" customFormat="1" x14ac:dyDescent="0.2">
      <c r="G142" s="876"/>
    </row>
    <row r="143" spans="7:7" s="688" customFormat="1" x14ac:dyDescent="0.2">
      <c r="G143" s="876"/>
    </row>
    <row r="144" spans="7:7" s="688" customFormat="1" x14ac:dyDescent="0.2">
      <c r="G144" s="876"/>
    </row>
    <row r="145" spans="7:7" s="688" customFormat="1" x14ac:dyDescent="0.2">
      <c r="G145" s="876"/>
    </row>
    <row r="146" spans="7:7" s="688" customFormat="1" x14ac:dyDescent="0.2">
      <c r="G146" s="876"/>
    </row>
    <row r="147" spans="7:7" s="688" customFormat="1" x14ac:dyDescent="0.2">
      <c r="G147" s="876"/>
    </row>
    <row r="148" spans="7:7" s="688" customFormat="1" x14ac:dyDescent="0.2">
      <c r="G148" s="876"/>
    </row>
    <row r="149" spans="7:7" s="688" customFormat="1" x14ac:dyDescent="0.2">
      <c r="G149" s="876"/>
    </row>
    <row r="150" spans="7:7" s="688" customFormat="1" x14ac:dyDescent="0.2">
      <c r="G150" s="876"/>
    </row>
    <row r="151" spans="7:7" s="688" customFormat="1" x14ac:dyDescent="0.2">
      <c r="G151" s="876"/>
    </row>
    <row r="152" spans="7:7" s="688" customFormat="1" x14ac:dyDescent="0.2">
      <c r="G152" s="876"/>
    </row>
    <row r="153" spans="7:7" s="688" customFormat="1" x14ac:dyDescent="0.2">
      <c r="G153" s="876"/>
    </row>
    <row r="154" spans="7:7" s="688" customFormat="1" x14ac:dyDescent="0.2">
      <c r="G154" s="876"/>
    </row>
    <row r="155" spans="7:7" s="688" customFormat="1" x14ac:dyDescent="0.2">
      <c r="G155" s="876"/>
    </row>
    <row r="156" spans="7:7" s="688" customFormat="1" x14ac:dyDescent="0.2">
      <c r="G156" s="876"/>
    </row>
    <row r="157" spans="7:7" s="688" customFormat="1" x14ac:dyDescent="0.2">
      <c r="G157" s="876"/>
    </row>
    <row r="158" spans="7:7" s="688" customFormat="1" x14ac:dyDescent="0.2">
      <c r="G158" s="876"/>
    </row>
    <row r="159" spans="7:7" s="688" customFormat="1" x14ac:dyDescent="0.2">
      <c r="G159" s="876"/>
    </row>
    <row r="160" spans="7:7" s="688" customFormat="1" x14ac:dyDescent="0.2">
      <c r="G160" s="876"/>
    </row>
    <row r="161" spans="7:7" s="688" customFormat="1" x14ac:dyDescent="0.2">
      <c r="G161" s="876"/>
    </row>
    <row r="162" spans="7:7" s="688" customFormat="1" x14ac:dyDescent="0.2">
      <c r="G162" s="876"/>
    </row>
    <row r="163" spans="7:7" s="688" customFormat="1" x14ac:dyDescent="0.2">
      <c r="G163" s="876"/>
    </row>
    <row r="164" spans="7:7" s="688" customFormat="1" x14ac:dyDescent="0.2">
      <c r="G164" s="876"/>
    </row>
    <row r="165" spans="7:7" s="688" customFormat="1" x14ac:dyDescent="0.2">
      <c r="G165" s="876"/>
    </row>
    <row r="166" spans="7:7" s="688" customFormat="1" x14ac:dyDescent="0.2">
      <c r="G166" s="876"/>
    </row>
    <row r="167" spans="7:7" s="688" customFormat="1" x14ac:dyDescent="0.2">
      <c r="G167" s="876"/>
    </row>
    <row r="168" spans="7:7" s="688" customFormat="1" x14ac:dyDescent="0.2">
      <c r="G168" s="876"/>
    </row>
    <row r="169" spans="7:7" s="688" customFormat="1" x14ac:dyDescent="0.2">
      <c r="G169" s="876"/>
    </row>
    <row r="170" spans="7:7" s="688" customFormat="1" x14ac:dyDescent="0.2">
      <c r="G170" s="876"/>
    </row>
    <row r="171" spans="7:7" s="688" customFormat="1" x14ac:dyDescent="0.2">
      <c r="G171" s="876"/>
    </row>
    <row r="172" spans="7:7" s="688" customFormat="1" x14ac:dyDescent="0.2">
      <c r="G172" s="876"/>
    </row>
    <row r="173" spans="7:7" s="688" customFormat="1" x14ac:dyDescent="0.2">
      <c r="G173" s="876"/>
    </row>
    <row r="174" spans="7:7" s="688" customFormat="1" x14ac:dyDescent="0.2">
      <c r="G174" s="876"/>
    </row>
    <row r="175" spans="7:7" s="688" customFormat="1" x14ac:dyDescent="0.2">
      <c r="G175" s="876"/>
    </row>
    <row r="176" spans="7:7" s="688" customFormat="1" x14ac:dyDescent="0.2">
      <c r="G176" s="876"/>
    </row>
    <row r="177" spans="7:7" s="688" customFormat="1" x14ac:dyDescent="0.2">
      <c r="G177" s="876"/>
    </row>
    <row r="178" spans="7:7" s="688" customFormat="1" x14ac:dyDescent="0.2">
      <c r="G178" s="876"/>
    </row>
    <row r="179" spans="7:7" s="688" customFormat="1" x14ac:dyDescent="0.2">
      <c r="G179" s="876"/>
    </row>
    <row r="180" spans="7:7" s="688" customFormat="1" x14ac:dyDescent="0.2">
      <c r="G180" s="876"/>
    </row>
    <row r="181" spans="7:7" s="688" customFormat="1" x14ac:dyDescent="0.2">
      <c r="G181" s="876"/>
    </row>
    <row r="182" spans="7:7" s="688" customFormat="1" x14ac:dyDescent="0.2">
      <c r="G182" s="876"/>
    </row>
    <row r="183" spans="7:7" s="688" customFormat="1" x14ac:dyDescent="0.2">
      <c r="G183" s="876"/>
    </row>
    <row r="184" spans="7:7" s="688" customFormat="1" x14ac:dyDescent="0.2">
      <c r="G184" s="876"/>
    </row>
    <row r="185" spans="7:7" s="688" customFormat="1" x14ac:dyDescent="0.2">
      <c r="G185" s="876"/>
    </row>
    <row r="186" spans="7:7" s="688" customFormat="1" x14ac:dyDescent="0.2">
      <c r="G186" s="876"/>
    </row>
    <row r="187" spans="7:7" s="688" customFormat="1" x14ac:dyDescent="0.2">
      <c r="G187" s="876"/>
    </row>
    <row r="188" spans="7:7" s="688" customFormat="1" x14ac:dyDescent="0.2">
      <c r="G188" s="876"/>
    </row>
    <row r="189" spans="7:7" s="688" customFormat="1" x14ac:dyDescent="0.2">
      <c r="G189" s="876"/>
    </row>
    <row r="190" spans="7:7" s="688" customFormat="1" x14ac:dyDescent="0.2">
      <c r="G190" s="876"/>
    </row>
    <row r="191" spans="7:7" s="688" customFormat="1" x14ac:dyDescent="0.2">
      <c r="G191" s="876"/>
    </row>
    <row r="192" spans="7:7" s="688" customFormat="1" x14ac:dyDescent="0.2">
      <c r="G192" s="876"/>
    </row>
    <row r="193" spans="7:7" s="688" customFormat="1" x14ac:dyDescent="0.2">
      <c r="G193" s="876"/>
    </row>
    <row r="194" spans="7:7" s="688" customFormat="1" x14ac:dyDescent="0.2">
      <c r="G194" s="876"/>
    </row>
    <row r="195" spans="7:7" s="688" customFormat="1" x14ac:dyDescent="0.2">
      <c r="G195" s="876"/>
    </row>
    <row r="196" spans="7:7" s="688" customFormat="1" x14ac:dyDescent="0.2">
      <c r="G196" s="876"/>
    </row>
    <row r="197" spans="7:7" s="688" customFormat="1" x14ac:dyDescent="0.2">
      <c r="G197" s="876"/>
    </row>
    <row r="198" spans="7:7" s="688" customFormat="1" x14ac:dyDescent="0.2">
      <c r="G198" s="876"/>
    </row>
    <row r="199" spans="7:7" s="688" customFormat="1" x14ac:dyDescent="0.2">
      <c r="G199" s="876"/>
    </row>
    <row r="200" spans="7:7" s="688" customFormat="1" x14ac:dyDescent="0.2">
      <c r="G200" s="876"/>
    </row>
    <row r="201" spans="7:7" s="688" customFormat="1" x14ac:dyDescent="0.2">
      <c r="G201" s="876"/>
    </row>
    <row r="202" spans="7:7" s="688" customFormat="1" x14ac:dyDescent="0.2">
      <c r="G202" s="876"/>
    </row>
    <row r="203" spans="7:7" s="688" customFormat="1" x14ac:dyDescent="0.2">
      <c r="G203" s="876"/>
    </row>
    <row r="204" spans="7:7" s="688" customFormat="1" x14ac:dyDescent="0.2">
      <c r="G204" s="876"/>
    </row>
    <row r="205" spans="7:7" s="688" customFormat="1" x14ac:dyDescent="0.2">
      <c r="G205" s="876"/>
    </row>
    <row r="206" spans="7:7" s="688" customFormat="1" x14ac:dyDescent="0.2">
      <c r="G206" s="876"/>
    </row>
    <row r="207" spans="7:7" s="688" customFormat="1" x14ac:dyDescent="0.2">
      <c r="G207" s="876"/>
    </row>
    <row r="208" spans="7:7" s="688" customFormat="1" x14ac:dyDescent="0.2">
      <c r="G208" s="876"/>
    </row>
    <row r="209" spans="7:7" s="688" customFormat="1" x14ac:dyDescent="0.2">
      <c r="G209" s="876"/>
    </row>
    <row r="210" spans="7:7" s="688" customFormat="1" x14ac:dyDescent="0.2">
      <c r="G210" s="876"/>
    </row>
    <row r="211" spans="7:7" s="688" customFormat="1" x14ac:dyDescent="0.2">
      <c r="G211" s="876"/>
    </row>
    <row r="212" spans="7:7" s="688" customFormat="1" x14ac:dyDescent="0.2">
      <c r="G212" s="876"/>
    </row>
    <row r="213" spans="7:7" s="688" customFormat="1" x14ac:dyDescent="0.2">
      <c r="G213" s="876"/>
    </row>
    <row r="214" spans="7:7" s="688" customFormat="1" x14ac:dyDescent="0.2">
      <c r="G214" s="876"/>
    </row>
    <row r="215" spans="7:7" s="688" customFormat="1" x14ac:dyDescent="0.2">
      <c r="G215" s="876"/>
    </row>
    <row r="216" spans="7:7" s="688" customFormat="1" x14ac:dyDescent="0.2">
      <c r="G216" s="876"/>
    </row>
    <row r="217" spans="7:7" s="688" customFormat="1" x14ac:dyDescent="0.2">
      <c r="G217" s="876"/>
    </row>
    <row r="218" spans="7:7" s="688" customFormat="1" x14ac:dyDescent="0.2">
      <c r="G218" s="876"/>
    </row>
    <row r="219" spans="7:7" s="688" customFormat="1" x14ac:dyDescent="0.2">
      <c r="G219" s="876"/>
    </row>
    <row r="220" spans="7:7" s="688" customFormat="1" x14ac:dyDescent="0.2">
      <c r="G220" s="876"/>
    </row>
    <row r="221" spans="7:7" s="688" customFormat="1" x14ac:dyDescent="0.2">
      <c r="G221" s="876"/>
    </row>
    <row r="222" spans="7:7" s="688" customFormat="1" x14ac:dyDescent="0.2">
      <c r="G222" s="876"/>
    </row>
    <row r="223" spans="7:7" s="688" customFormat="1" x14ac:dyDescent="0.2">
      <c r="G223" s="876"/>
    </row>
    <row r="224" spans="7:7" s="688" customFormat="1" x14ac:dyDescent="0.2">
      <c r="G224" s="876"/>
    </row>
    <row r="225" spans="7:7" s="688" customFormat="1" x14ac:dyDescent="0.2">
      <c r="G225" s="876"/>
    </row>
    <row r="226" spans="7:7" s="688" customFormat="1" x14ac:dyDescent="0.2">
      <c r="G226" s="876"/>
    </row>
    <row r="227" spans="7:7" s="688" customFormat="1" x14ac:dyDescent="0.2">
      <c r="G227" s="876"/>
    </row>
    <row r="228" spans="7:7" s="688" customFormat="1" x14ac:dyDescent="0.2">
      <c r="G228" s="876"/>
    </row>
    <row r="229" spans="7:7" s="688" customFormat="1" x14ac:dyDescent="0.2">
      <c r="G229" s="876"/>
    </row>
    <row r="230" spans="7:7" s="688" customFormat="1" x14ac:dyDescent="0.2">
      <c r="G230" s="876"/>
    </row>
    <row r="231" spans="7:7" s="688" customFormat="1" x14ac:dyDescent="0.2">
      <c r="G231" s="876"/>
    </row>
    <row r="232" spans="7:7" s="688" customFormat="1" x14ac:dyDescent="0.2">
      <c r="G232" s="876"/>
    </row>
    <row r="233" spans="7:7" s="688" customFormat="1" x14ac:dyDescent="0.2">
      <c r="G233" s="876"/>
    </row>
    <row r="234" spans="7:7" s="688" customFormat="1" x14ac:dyDescent="0.2">
      <c r="G234" s="876"/>
    </row>
    <row r="235" spans="7:7" s="688" customFormat="1" x14ac:dyDescent="0.2">
      <c r="G235" s="876"/>
    </row>
    <row r="236" spans="7:7" s="688" customFormat="1" x14ac:dyDescent="0.2">
      <c r="G236" s="876"/>
    </row>
    <row r="237" spans="7:7" s="688" customFormat="1" x14ac:dyDescent="0.2">
      <c r="G237" s="876"/>
    </row>
    <row r="238" spans="7:7" s="688" customFormat="1" x14ac:dyDescent="0.2">
      <c r="G238" s="876"/>
    </row>
    <row r="239" spans="7:7" s="688" customFormat="1" x14ac:dyDescent="0.2">
      <c r="G239" s="876"/>
    </row>
    <row r="240" spans="7:7" s="688" customFormat="1" x14ac:dyDescent="0.2">
      <c r="G240" s="876"/>
    </row>
    <row r="241" spans="7:7" s="688" customFormat="1" x14ac:dyDescent="0.2">
      <c r="G241" s="876"/>
    </row>
    <row r="242" spans="7:7" s="688" customFormat="1" x14ac:dyDescent="0.2">
      <c r="G242" s="876"/>
    </row>
    <row r="243" spans="7:7" s="688" customFormat="1" x14ac:dyDescent="0.2">
      <c r="G243" s="876"/>
    </row>
    <row r="244" spans="7:7" s="688" customFormat="1" x14ac:dyDescent="0.2">
      <c r="G244" s="876"/>
    </row>
    <row r="245" spans="7:7" s="688" customFormat="1" x14ac:dyDescent="0.2">
      <c r="G245" s="876"/>
    </row>
    <row r="246" spans="7:7" s="688" customFormat="1" x14ac:dyDescent="0.2">
      <c r="G246" s="876"/>
    </row>
    <row r="247" spans="7:7" s="688" customFormat="1" x14ac:dyDescent="0.2">
      <c r="G247" s="876"/>
    </row>
    <row r="248" spans="7:7" s="688" customFormat="1" x14ac:dyDescent="0.2">
      <c r="G248" s="876"/>
    </row>
    <row r="249" spans="7:7" s="688" customFormat="1" x14ac:dyDescent="0.2">
      <c r="G249" s="876"/>
    </row>
    <row r="250" spans="7:7" s="688" customFormat="1" x14ac:dyDescent="0.2">
      <c r="G250" s="876"/>
    </row>
    <row r="251" spans="7:7" s="688" customFormat="1" x14ac:dyDescent="0.2">
      <c r="G251" s="876"/>
    </row>
    <row r="252" spans="7:7" s="688" customFormat="1" x14ac:dyDescent="0.2">
      <c r="G252" s="876"/>
    </row>
    <row r="253" spans="7:7" s="688" customFormat="1" x14ac:dyDescent="0.2">
      <c r="G253" s="876"/>
    </row>
    <row r="254" spans="7:7" s="688" customFormat="1" x14ac:dyDescent="0.2">
      <c r="G254" s="876"/>
    </row>
    <row r="255" spans="7:7" s="688" customFormat="1" x14ac:dyDescent="0.2">
      <c r="G255" s="876"/>
    </row>
    <row r="256" spans="7:7" s="688" customFormat="1" x14ac:dyDescent="0.2">
      <c r="G256" s="876"/>
    </row>
    <row r="257" spans="7:7" s="688" customFormat="1" x14ac:dyDescent="0.2">
      <c r="G257" s="876"/>
    </row>
    <row r="258" spans="7:7" s="688" customFormat="1" x14ac:dyDescent="0.2">
      <c r="G258" s="876"/>
    </row>
    <row r="259" spans="7:7" s="688" customFormat="1" x14ac:dyDescent="0.2">
      <c r="G259" s="876"/>
    </row>
    <row r="260" spans="7:7" s="688" customFormat="1" x14ac:dyDescent="0.2">
      <c r="G260" s="876"/>
    </row>
    <row r="261" spans="7:7" s="688" customFormat="1" x14ac:dyDescent="0.2">
      <c r="G261" s="876"/>
    </row>
    <row r="262" spans="7:7" s="688" customFormat="1" x14ac:dyDescent="0.2">
      <c r="G262" s="876"/>
    </row>
    <row r="263" spans="7:7" s="688" customFormat="1" x14ac:dyDescent="0.2">
      <c r="G263" s="876"/>
    </row>
    <row r="264" spans="7:7" s="688" customFormat="1" x14ac:dyDescent="0.2">
      <c r="G264" s="876"/>
    </row>
    <row r="265" spans="7:7" s="688" customFormat="1" x14ac:dyDescent="0.2">
      <c r="G265" s="876"/>
    </row>
    <row r="266" spans="7:7" s="688" customFormat="1" x14ac:dyDescent="0.2">
      <c r="G266" s="876"/>
    </row>
    <row r="267" spans="7:7" s="688" customFormat="1" x14ac:dyDescent="0.2">
      <c r="G267" s="876"/>
    </row>
    <row r="268" spans="7:7" s="688" customFormat="1" x14ac:dyDescent="0.2">
      <c r="G268" s="876"/>
    </row>
    <row r="269" spans="7:7" s="688" customFormat="1" x14ac:dyDescent="0.2">
      <c r="G269" s="876"/>
    </row>
    <row r="270" spans="7:7" s="688" customFormat="1" x14ac:dyDescent="0.2">
      <c r="G270" s="876"/>
    </row>
    <row r="271" spans="7:7" s="688" customFormat="1" x14ac:dyDescent="0.2">
      <c r="G271" s="876"/>
    </row>
    <row r="272" spans="7:7" s="688" customFormat="1" x14ac:dyDescent="0.2">
      <c r="G272" s="876"/>
    </row>
    <row r="273" spans="7:7" s="688" customFormat="1" x14ac:dyDescent="0.2">
      <c r="G273" s="876"/>
    </row>
    <row r="274" spans="7:7" s="688" customFormat="1" x14ac:dyDescent="0.2">
      <c r="G274" s="876"/>
    </row>
    <row r="275" spans="7:7" s="688" customFormat="1" x14ac:dyDescent="0.2">
      <c r="G275" s="876"/>
    </row>
    <row r="276" spans="7:7" s="688" customFormat="1" x14ac:dyDescent="0.2">
      <c r="G276" s="876"/>
    </row>
    <row r="277" spans="7:7" s="688" customFormat="1" x14ac:dyDescent="0.2">
      <c r="G277" s="876"/>
    </row>
    <row r="278" spans="7:7" s="688" customFormat="1" x14ac:dyDescent="0.2">
      <c r="G278" s="876"/>
    </row>
    <row r="279" spans="7:7" s="688" customFormat="1" x14ac:dyDescent="0.2">
      <c r="G279" s="876"/>
    </row>
    <row r="280" spans="7:7" s="688" customFormat="1" x14ac:dyDescent="0.2">
      <c r="G280" s="876"/>
    </row>
    <row r="281" spans="7:7" s="688" customFormat="1" x14ac:dyDescent="0.2">
      <c r="G281" s="876"/>
    </row>
    <row r="282" spans="7:7" s="688" customFormat="1" x14ac:dyDescent="0.2">
      <c r="G282" s="876"/>
    </row>
    <row r="283" spans="7:7" s="688" customFormat="1" x14ac:dyDescent="0.2">
      <c r="G283" s="876"/>
    </row>
    <row r="284" spans="7:7" s="688" customFormat="1" x14ac:dyDescent="0.2">
      <c r="G284" s="876"/>
    </row>
    <row r="285" spans="7:7" s="688" customFormat="1" x14ac:dyDescent="0.2">
      <c r="G285" s="876"/>
    </row>
    <row r="286" spans="7:7" s="688" customFormat="1" x14ac:dyDescent="0.2">
      <c r="G286" s="876"/>
    </row>
    <row r="287" spans="7:7" s="688" customFormat="1" x14ac:dyDescent="0.2">
      <c r="G287" s="876"/>
    </row>
    <row r="288" spans="7:7" s="688" customFormat="1" x14ac:dyDescent="0.2">
      <c r="G288" s="876"/>
    </row>
    <row r="289" spans="7:7" s="688" customFormat="1" x14ac:dyDescent="0.2">
      <c r="G289" s="876"/>
    </row>
    <row r="290" spans="7:7" s="688" customFormat="1" x14ac:dyDescent="0.2">
      <c r="G290" s="876"/>
    </row>
    <row r="291" spans="7:7" s="688" customFormat="1" x14ac:dyDescent="0.2">
      <c r="G291" s="876"/>
    </row>
    <row r="292" spans="7:7" s="688" customFormat="1" x14ac:dyDescent="0.2">
      <c r="G292" s="876"/>
    </row>
    <row r="293" spans="7:7" s="688" customFormat="1" x14ac:dyDescent="0.2">
      <c r="G293" s="876"/>
    </row>
    <row r="294" spans="7:7" s="688" customFormat="1" x14ac:dyDescent="0.2">
      <c r="G294" s="876"/>
    </row>
    <row r="295" spans="7:7" s="688" customFormat="1" x14ac:dyDescent="0.2">
      <c r="G295" s="876"/>
    </row>
    <row r="296" spans="7:7" s="688" customFormat="1" x14ac:dyDescent="0.2">
      <c r="G296" s="876"/>
    </row>
    <row r="297" spans="7:7" s="688" customFormat="1" x14ac:dyDescent="0.2">
      <c r="G297" s="876"/>
    </row>
    <row r="298" spans="7:7" s="688" customFormat="1" x14ac:dyDescent="0.2">
      <c r="G298" s="876"/>
    </row>
    <row r="299" spans="7:7" s="688" customFormat="1" x14ac:dyDescent="0.2">
      <c r="G299" s="876"/>
    </row>
    <row r="300" spans="7:7" s="688" customFormat="1" x14ac:dyDescent="0.2">
      <c r="G300" s="876"/>
    </row>
    <row r="301" spans="7:7" s="688" customFormat="1" x14ac:dyDescent="0.2">
      <c r="G301" s="876"/>
    </row>
    <row r="302" spans="7:7" s="688" customFormat="1" x14ac:dyDescent="0.2">
      <c r="G302" s="876"/>
    </row>
    <row r="303" spans="7:7" s="688" customFormat="1" x14ac:dyDescent="0.2">
      <c r="G303" s="876"/>
    </row>
    <row r="304" spans="7:7" s="688" customFormat="1" x14ac:dyDescent="0.2">
      <c r="G304" s="876"/>
    </row>
    <row r="305" spans="7:7" s="688" customFormat="1" x14ac:dyDescent="0.2">
      <c r="G305" s="876"/>
    </row>
    <row r="306" spans="7:7" s="688" customFormat="1" x14ac:dyDescent="0.2">
      <c r="G306" s="876"/>
    </row>
    <row r="307" spans="7:7" s="688" customFormat="1" x14ac:dyDescent="0.2">
      <c r="G307" s="876"/>
    </row>
    <row r="308" spans="7:7" s="688" customFormat="1" x14ac:dyDescent="0.2">
      <c r="G308" s="876"/>
    </row>
    <row r="309" spans="7:7" s="688" customFormat="1" x14ac:dyDescent="0.2">
      <c r="G309" s="876"/>
    </row>
    <row r="310" spans="7:7" s="688" customFormat="1" x14ac:dyDescent="0.2">
      <c r="G310" s="876"/>
    </row>
    <row r="311" spans="7:7" s="688" customFormat="1" x14ac:dyDescent="0.2">
      <c r="G311" s="876"/>
    </row>
    <row r="312" spans="7:7" s="688" customFormat="1" x14ac:dyDescent="0.2">
      <c r="G312" s="876"/>
    </row>
    <row r="313" spans="7:7" s="688" customFormat="1" x14ac:dyDescent="0.2">
      <c r="G313" s="876"/>
    </row>
    <row r="314" spans="7:7" s="688" customFormat="1" x14ac:dyDescent="0.2">
      <c r="G314" s="876"/>
    </row>
    <row r="315" spans="7:7" s="688" customFormat="1" x14ac:dyDescent="0.2">
      <c r="G315" s="876"/>
    </row>
    <row r="316" spans="7:7" s="688" customFormat="1" x14ac:dyDescent="0.2">
      <c r="G316" s="876"/>
    </row>
    <row r="317" spans="7:7" s="688" customFormat="1" x14ac:dyDescent="0.2">
      <c r="G317" s="876"/>
    </row>
    <row r="318" spans="7:7" s="688" customFormat="1" x14ac:dyDescent="0.2">
      <c r="G318" s="876"/>
    </row>
    <row r="319" spans="7:7" s="688" customFormat="1" x14ac:dyDescent="0.2">
      <c r="G319" s="876"/>
    </row>
    <row r="320" spans="7:7" s="688" customFormat="1" x14ac:dyDescent="0.2">
      <c r="G320" s="876"/>
    </row>
    <row r="321" spans="7:7" s="688" customFormat="1" x14ac:dyDescent="0.2">
      <c r="G321" s="876"/>
    </row>
    <row r="322" spans="7:7" s="688" customFormat="1" x14ac:dyDescent="0.2">
      <c r="G322" s="876"/>
    </row>
    <row r="323" spans="7:7" s="688" customFormat="1" x14ac:dyDescent="0.2">
      <c r="G323" s="876"/>
    </row>
    <row r="324" spans="7:7" s="688" customFormat="1" x14ac:dyDescent="0.2">
      <c r="G324" s="876"/>
    </row>
    <row r="325" spans="7:7" s="688" customFormat="1" x14ac:dyDescent="0.2">
      <c r="G325" s="876"/>
    </row>
    <row r="326" spans="7:7" s="688" customFormat="1" x14ac:dyDescent="0.2">
      <c r="G326" s="876"/>
    </row>
    <row r="327" spans="7:7" s="688" customFormat="1" x14ac:dyDescent="0.2">
      <c r="G327" s="876"/>
    </row>
    <row r="328" spans="7:7" s="688" customFormat="1" x14ac:dyDescent="0.2">
      <c r="G328" s="876"/>
    </row>
    <row r="329" spans="7:7" s="688" customFormat="1" x14ac:dyDescent="0.2">
      <c r="G329" s="876"/>
    </row>
    <row r="330" spans="7:7" s="688" customFormat="1" x14ac:dyDescent="0.2">
      <c r="G330" s="876"/>
    </row>
    <row r="331" spans="7:7" s="688" customFormat="1" x14ac:dyDescent="0.2">
      <c r="G331" s="876"/>
    </row>
    <row r="332" spans="7:7" s="688" customFormat="1" x14ac:dyDescent="0.2">
      <c r="G332" s="876"/>
    </row>
    <row r="333" spans="7:7" s="688" customFormat="1" x14ac:dyDescent="0.2">
      <c r="G333" s="876"/>
    </row>
    <row r="334" spans="7:7" s="688" customFormat="1" x14ac:dyDescent="0.2">
      <c r="G334" s="876"/>
    </row>
    <row r="335" spans="7:7" s="688" customFormat="1" x14ac:dyDescent="0.2">
      <c r="G335" s="876"/>
    </row>
    <row r="336" spans="7:7" s="688" customFormat="1" x14ac:dyDescent="0.2">
      <c r="G336" s="876"/>
    </row>
    <row r="337" spans="7:7" s="688" customFormat="1" x14ac:dyDescent="0.2">
      <c r="G337" s="876"/>
    </row>
    <row r="338" spans="7:7" s="688" customFormat="1" x14ac:dyDescent="0.2">
      <c r="G338" s="876"/>
    </row>
    <row r="339" spans="7:7" s="688" customFormat="1" x14ac:dyDescent="0.2">
      <c r="G339" s="876"/>
    </row>
    <row r="340" spans="7:7" s="688" customFormat="1" x14ac:dyDescent="0.2">
      <c r="G340" s="876"/>
    </row>
    <row r="341" spans="7:7" s="688" customFormat="1" x14ac:dyDescent="0.2">
      <c r="G341" s="876"/>
    </row>
    <row r="342" spans="7:7" s="688" customFormat="1" x14ac:dyDescent="0.2">
      <c r="G342" s="876"/>
    </row>
    <row r="343" spans="7:7" s="688" customFormat="1" x14ac:dyDescent="0.2">
      <c r="G343" s="876"/>
    </row>
  </sheetData>
  <mergeCells count="7">
    <mergeCell ref="A36:I36"/>
    <mergeCell ref="A1:G2"/>
    <mergeCell ref="C3:D3"/>
    <mergeCell ref="E3:F3"/>
    <mergeCell ref="A3:A4"/>
    <mergeCell ref="B3:B4"/>
    <mergeCell ref="G3:I3"/>
  </mergeCells>
  <conditionalFormatting sqref="C5">
    <cfRule type="cellIs" dxfId="2456" priority="6952" operator="between">
      <formula>0.00000001</formula>
      <formula>1</formula>
    </cfRule>
  </conditionalFormatting>
  <conditionalFormatting sqref="C5">
    <cfRule type="cellIs" dxfId="2455" priority="6710" operator="between">
      <formula>0.00000001</formula>
      <formula>1</formula>
    </cfRule>
  </conditionalFormatting>
  <conditionalFormatting sqref="K11">
    <cfRule type="cellIs" dxfId="2454" priority="6612" operator="between">
      <formula>0.000001</formula>
      <formula>1</formula>
    </cfRule>
  </conditionalFormatting>
  <conditionalFormatting sqref="E9">
    <cfRule type="cellIs" dxfId="2453" priority="6592" operator="between">
      <formula>0.00000001</formula>
      <formula>1</formula>
    </cfRule>
  </conditionalFormatting>
  <conditionalFormatting sqref="G9">
    <cfRule type="cellIs" dxfId="2452" priority="6591" operator="between">
      <formula>0.00000001</formula>
      <formula>1</formula>
    </cfRule>
  </conditionalFormatting>
  <conditionalFormatting sqref="E9">
    <cfRule type="cellIs" dxfId="2451" priority="6588" operator="between">
      <formula>0.00000001</formula>
      <formula>1</formula>
    </cfRule>
  </conditionalFormatting>
  <conditionalFormatting sqref="G9">
    <cfRule type="cellIs" dxfId="2450" priority="6587" operator="between">
      <formula>0.00000001</formula>
      <formula>1</formula>
    </cfRule>
  </conditionalFormatting>
  <conditionalFormatting sqref="G20">
    <cfRule type="cellIs" dxfId="2449" priority="5685" operator="between">
      <formula>0.00000001</formula>
      <formula>1</formula>
    </cfRule>
  </conditionalFormatting>
  <conditionalFormatting sqref="C20">
    <cfRule type="cellIs" dxfId="2448" priority="5684" operator="between">
      <formula>0.00000001</formula>
      <formula>1</formula>
    </cfRule>
  </conditionalFormatting>
  <conditionalFormatting sqref="C20">
    <cfRule type="cellIs" dxfId="2447" priority="5683" operator="between">
      <formula>0.00000001</formula>
      <formula>1</formula>
    </cfRule>
  </conditionalFormatting>
  <conditionalFormatting sqref="E20">
    <cfRule type="cellIs" dxfId="2446" priority="5688" operator="between">
      <formula>0.00000001</formula>
      <formula>1</formula>
    </cfRule>
  </conditionalFormatting>
  <conditionalFormatting sqref="G20">
    <cfRule type="cellIs" dxfId="2445" priority="5687" operator="between">
      <formula>0.00000001</formula>
      <formula>1</formula>
    </cfRule>
  </conditionalFormatting>
  <conditionalFormatting sqref="E20">
    <cfRule type="cellIs" dxfId="2444" priority="5686" operator="between">
      <formula>0.00000001</formula>
      <formula>1</formula>
    </cfRule>
  </conditionalFormatting>
  <conditionalFormatting sqref="C6">
    <cfRule type="cellIs" dxfId="2443" priority="5195" operator="between">
      <formula>0.00000001</formula>
      <formula>1</formula>
    </cfRule>
  </conditionalFormatting>
  <conditionalFormatting sqref="C6">
    <cfRule type="cellIs" dxfId="2442" priority="5200" operator="between">
      <formula>0.00000001</formula>
      <formula>1</formula>
    </cfRule>
  </conditionalFormatting>
  <conditionalFormatting sqref="I6">
    <cfRule type="cellIs" dxfId="2441" priority="5199" operator="between">
      <formula>0.000001</formula>
      <formula>1</formula>
    </cfRule>
  </conditionalFormatting>
  <conditionalFormatting sqref="I6">
    <cfRule type="cellIs" dxfId="2440" priority="5197" operator="between">
      <formula>0.000001</formula>
      <formula>1</formula>
    </cfRule>
  </conditionalFormatting>
  <conditionalFormatting sqref="C6">
    <cfRule type="cellIs" dxfId="2439" priority="5198" operator="between">
      <formula>0.00000001</formula>
      <formula>1</formula>
    </cfRule>
  </conditionalFormatting>
  <conditionalFormatting sqref="C6">
    <cfRule type="cellIs" dxfId="2438" priority="5196" operator="between">
      <formula>0.00000001</formula>
      <formula>1</formula>
    </cfRule>
  </conditionalFormatting>
  <conditionalFormatting sqref="E6">
    <cfRule type="cellIs" dxfId="2437" priority="5194" operator="between">
      <formula>0.00000001</formula>
      <formula>1</formula>
    </cfRule>
  </conditionalFormatting>
  <conditionalFormatting sqref="G6">
    <cfRule type="cellIs" dxfId="2436" priority="5193" operator="between">
      <formula>0.00000001</formula>
      <formula>1</formula>
    </cfRule>
  </conditionalFormatting>
  <conditionalFormatting sqref="C6">
    <cfRule type="cellIs" dxfId="2435" priority="5192" operator="between">
      <formula>0.00000001</formula>
      <formula>1</formula>
    </cfRule>
  </conditionalFormatting>
  <conditionalFormatting sqref="I6">
    <cfRule type="cellIs" dxfId="2434" priority="5191" operator="between">
      <formula>0.000001</formula>
      <formula>1</formula>
    </cfRule>
  </conditionalFormatting>
  <conditionalFormatting sqref="C6">
    <cfRule type="cellIs" dxfId="2433" priority="5190" operator="between">
      <formula>0.00000001</formula>
      <formula>1</formula>
    </cfRule>
  </conditionalFormatting>
  <conditionalFormatting sqref="I6">
    <cfRule type="cellIs" dxfId="2432" priority="5189" operator="between">
      <formula>0.000001</formula>
      <formula>1</formula>
    </cfRule>
  </conditionalFormatting>
  <conditionalFormatting sqref="I6">
    <cfRule type="cellIs" dxfId="2431" priority="5187" operator="between">
      <formula>0.000001</formula>
      <formula>1</formula>
    </cfRule>
  </conditionalFormatting>
  <conditionalFormatting sqref="C6">
    <cfRule type="cellIs" dxfId="2430" priority="5188" operator="between">
      <formula>0.00000001</formula>
      <formula>1</formula>
    </cfRule>
  </conditionalFormatting>
  <conditionalFormatting sqref="E7">
    <cfRule type="cellIs" dxfId="2429" priority="5186" operator="between">
      <formula>0.00000001</formula>
      <formula>1</formula>
    </cfRule>
  </conditionalFormatting>
  <conditionalFormatting sqref="G7">
    <cfRule type="cellIs" dxfId="2428" priority="5185" operator="between">
      <formula>0.00000001</formula>
      <formula>1</formula>
    </cfRule>
  </conditionalFormatting>
  <conditionalFormatting sqref="E7">
    <cfRule type="cellIs" dxfId="2427" priority="5184" operator="between">
      <formula>0.00000001</formula>
      <formula>1</formula>
    </cfRule>
  </conditionalFormatting>
  <conditionalFormatting sqref="G7">
    <cfRule type="cellIs" dxfId="2426" priority="5183" operator="between">
      <formula>0.00000001</formula>
      <formula>1</formula>
    </cfRule>
  </conditionalFormatting>
  <conditionalFormatting sqref="E14">
    <cfRule type="cellIs" dxfId="2425" priority="5170" operator="between">
      <formula>0.00000001</formula>
      <formula>1</formula>
    </cfRule>
  </conditionalFormatting>
  <conditionalFormatting sqref="G14">
    <cfRule type="cellIs" dxfId="2424" priority="5169" operator="between">
      <formula>0.00000001</formula>
      <formula>1</formula>
    </cfRule>
  </conditionalFormatting>
  <conditionalFormatting sqref="E14">
    <cfRule type="cellIs" dxfId="2423" priority="5168" operator="between">
      <formula>0.00000001</formula>
      <formula>1</formula>
    </cfRule>
  </conditionalFormatting>
  <conditionalFormatting sqref="G14">
    <cfRule type="cellIs" dxfId="2422" priority="5167" operator="between">
      <formula>0.00000001</formula>
      <formula>1</formula>
    </cfRule>
  </conditionalFormatting>
  <conditionalFormatting sqref="C29">
    <cfRule type="cellIs" dxfId="2421" priority="2426" operator="between">
      <formula>0.00000001</formula>
      <formula>1</formula>
    </cfRule>
  </conditionalFormatting>
  <conditionalFormatting sqref="C29">
    <cfRule type="cellIs" dxfId="2420" priority="2430" operator="between">
      <formula>0.00000001</formula>
      <formula>1</formula>
    </cfRule>
  </conditionalFormatting>
  <conditionalFormatting sqref="C29">
    <cfRule type="cellIs" dxfId="2419" priority="2428" operator="between">
      <formula>0.00000001</formula>
      <formula>1</formula>
    </cfRule>
  </conditionalFormatting>
  <conditionalFormatting sqref="C29">
    <cfRule type="cellIs" dxfId="2418" priority="2431" operator="between">
      <formula>0.00000001</formula>
      <formula>1</formula>
    </cfRule>
  </conditionalFormatting>
  <conditionalFormatting sqref="C29">
    <cfRule type="cellIs" dxfId="2417" priority="2414" operator="between">
      <formula>0.00000001</formula>
      <formula>1</formula>
    </cfRule>
  </conditionalFormatting>
  <conditionalFormatting sqref="C29">
    <cfRule type="cellIs" dxfId="2416" priority="2424" operator="between">
      <formula>0.00000001</formula>
      <formula>1</formula>
    </cfRule>
  </conditionalFormatting>
  <conditionalFormatting sqref="C29">
    <cfRule type="cellIs" dxfId="2415" priority="2422" operator="between">
      <formula>0.00000001</formula>
      <formula>1</formula>
    </cfRule>
  </conditionalFormatting>
  <conditionalFormatting sqref="C29">
    <cfRule type="cellIs" dxfId="2414" priority="2420" operator="between">
      <formula>0.00000001</formula>
      <formula>1</formula>
    </cfRule>
  </conditionalFormatting>
  <conditionalFormatting sqref="C29">
    <cfRule type="cellIs" dxfId="2413" priority="2418" operator="between">
      <formula>0.00000001</formula>
      <formula>1</formula>
    </cfRule>
  </conditionalFormatting>
  <conditionalFormatting sqref="C29">
    <cfRule type="cellIs" dxfId="2412" priority="2416" operator="between">
      <formula>0.00000001</formula>
      <formula>1</formula>
    </cfRule>
  </conditionalFormatting>
  <conditionalFormatting sqref="C29">
    <cfRule type="cellIs" dxfId="2411" priority="2413" operator="between">
      <formula>0.00000001</formula>
      <formula>1</formula>
    </cfRule>
  </conditionalFormatting>
  <conditionalFormatting sqref="C29">
    <cfRule type="cellIs" dxfId="2410" priority="2419" operator="between">
      <formula>0.00000001</formula>
      <formula>1</formula>
    </cfRule>
  </conditionalFormatting>
  <conditionalFormatting sqref="C29">
    <cfRule type="cellIs" dxfId="2409" priority="2429" operator="between">
      <formula>0.00000001</formula>
      <formula>1</formula>
    </cfRule>
  </conditionalFormatting>
  <conditionalFormatting sqref="C29">
    <cfRule type="cellIs" dxfId="2408" priority="2427" operator="between">
      <formula>0.00000001</formula>
      <formula>1</formula>
    </cfRule>
  </conditionalFormatting>
  <conditionalFormatting sqref="C29">
    <cfRule type="cellIs" dxfId="2407" priority="2425" operator="between">
      <formula>0.00000001</formula>
      <formula>1</formula>
    </cfRule>
  </conditionalFormatting>
  <conditionalFormatting sqref="C29">
    <cfRule type="cellIs" dxfId="2406" priority="2423" operator="between">
      <formula>0.00000001</formula>
      <formula>1</formula>
    </cfRule>
  </conditionalFormatting>
  <conditionalFormatting sqref="C29">
    <cfRule type="cellIs" dxfId="2405" priority="2421" operator="between">
      <formula>0.00000001</formula>
      <formula>1</formula>
    </cfRule>
  </conditionalFormatting>
  <conditionalFormatting sqref="C29">
    <cfRule type="cellIs" dxfId="2404" priority="2385" operator="between">
      <formula>0.00000001</formula>
      <formula>1</formula>
    </cfRule>
  </conditionalFormatting>
  <conditionalFormatting sqref="C29">
    <cfRule type="cellIs" dxfId="2403" priority="2388" operator="between">
      <formula>0.00000001</formula>
      <formula>1</formula>
    </cfRule>
  </conditionalFormatting>
  <conditionalFormatting sqref="C29">
    <cfRule type="cellIs" dxfId="2402" priority="2386" operator="between">
      <formula>0.00000001</formula>
      <formula>1</formula>
    </cfRule>
  </conditionalFormatting>
  <conditionalFormatting sqref="C29">
    <cfRule type="cellIs" dxfId="2401" priority="2412" operator="between">
      <formula>0.00000001</formula>
      <formula>1</formula>
    </cfRule>
  </conditionalFormatting>
  <conditionalFormatting sqref="C29">
    <cfRule type="cellIs" dxfId="2400" priority="2391" operator="between">
      <formula>0.00000001</formula>
      <formula>1</formula>
    </cfRule>
  </conditionalFormatting>
  <conditionalFormatting sqref="C29">
    <cfRule type="cellIs" dxfId="2399" priority="2389" operator="between">
      <formula>0.00000001</formula>
      <formula>1</formula>
    </cfRule>
  </conditionalFormatting>
  <conditionalFormatting sqref="C29">
    <cfRule type="cellIs" dxfId="2398" priority="2383" operator="between">
      <formula>0.00000001</formula>
      <formula>1</formula>
    </cfRule>
  </conditionalFormatting>
  <conditionalFormatting sqref="C29">
    <cfRule type="cellIs" dxfId="2397" priority="2417" operator="between">
      <formula>0.00000001</formula>
      <formula>1</formula>
    </cfRule>
  </conditionalFormatting>
  <conditionalFormatting sqref="C29">
    <cfRule type="cellIs" dxfId="2396" priority="2415" operator="between">
      <formula>0.00000001</formula>
      <formula>1</formula>
    </cfRule>
  </conditionalFormatting>
  <conditionalFormatting sqref="C29">
    <cfRule type="cellIs" dxfId="2395" priority="2411" operator="between">
      <formula>0.00000001</formula>
      <formula>1</formula>
    </cfRule>
  </conditionalFormatting>
  <conditionalFormatting sqref="C29">
    <cfRule type="cellIs" dxfId="2394" priority="2410" operator="between">
      <formula>0.00000001</formula>
      <formula>1</formula>
    </cfRule>
  </conditionalFormatting>
  <conditionalFormatting sqref="C29">
    <cfRule type="cellIs" dxfId="2393" priority="2393" operator="between">
      <formula>0.00000001</formula>
      <formula>1</formula>
    </cfRule>
  </conditionalFormatting>
  <conditionalFormatting sqref="C29">
    <cfRule type="cellIs" dxfId="2392" priority="2409" operator="between">
      <formula>0.00000001</formula>
      <formula>1</formula>
    </cfRule>
  </conditionalFormatting>
  <conditionalFormatting sqref="I29">
    <cfRule type="cellIs" dxfId="2391" priority="2408" operator="between">
      <formula>0.000001</formula>
      <formula>1</formula>
    </cfRule>
  </conditionalFormatting>
  <conditionalFormatting sqref="C29">
    <cfRule type="cellIs" dxfId="2390" priority="2407" operator="between">
      <formula>0.00000001</formula>
      <formula>1</formula>
    </cfRule>
  </conditionalFormatting>
  <conditionalFormatting sqref="I29">
    <cfRule type="cellIs" dxfId="2389" priority="2406" operator="between">
      <formula>0.000001</formula>
      <formula>1</formula>
    </cfRule>
  </conditionalFormatting>
  <conditionalFormatting sqref="I29">
    <cfRule type="cellIs" dxfId="2388" priority="2398" operator="between">
      <formula>0.000001</formula>
      <formula>1</formula>
    </cfRule>
  </conditionalFormatting>
  <conditionalFormatting sqref="I29">
    <cfRule type="cellIs" dxfId="2387" priority="2404" operator="between">
      <formula>0.000001</formula>
      <formula>1</formula>
    </cfRule>
  </conditionalFormatting>
  <conditionalFormatting sqref="C29">
    <cfRule type="cellIs" dxfId="2386" priority="2405" operator="between">
      <formula>0.00000001</formula>
      <formula>1</formula>
    </cfRule>
  </conditionalFormatting>
  <conditionalFormatting sqref="I29">
    <cfRule type="cellIs" dxfId="2385" priority="2402" operator="between">
      <formula>0.000001</formula>
      <formula>1</formula>
    </cfRule>
  </conditionalFormatting>
  <conditionalFormatting sqref="C29">
    <cfRule type="cellIs" dxfId="2384" priority="2403" operator="between">
      <formula>0.00000001</formula>
      <formula>1</formula>
    </cfRule>
  </conditionalFormatting>
  <conditionalFormatting sqref="C29">
    <cfRule type="cellIs" dxfId="2383" priority="2401" operator="between">
      <formula>0.00000001</formula>
      <formula>1</formula>
    </cfRule>
  </conditionalFormatting>
  <conditionalFormatting sqref="I29">
    <cfRule type="cellIs" dxfId="2382" priority="2400" operator="between">
      <formula>0.000001</formula>
      <formula>1</formula>
    </cfRule>
  </conditionalFormatting>
  <conditionalFormatting sqref="C29">
    <cfRule type="cellIs" dxfId="2381" priority="2399" operator="between">
      <formula>0.00000001</formula>
      <formula>1</formula>
    </cfRule>
  </conditionalFormatting>
  <conditionalFormatting sqref="I29">
    <cfRule type="cellIs" dxfId="2380" priority="2396" operator="between">
      <formula>0.000001</formula>
      <formula>1</formula>
    </cfRule>
  </conditionalFormatting>
  <conditionalFormatting sqref="C29">
    <cfRule type="cellIs" dxfId="2379" priority="2397" operator="between">
      <formula>0.00000001</formula>
      <formula>1</formula>
    </cfRule>
  </conditionalFormatting>
  <conditionalFormatting sqref="C29">
    <cfRule type="cellIs" dxfId="2378" priority="2395" operator="between">
      <formula>0.00000001</formula>
      <formula>1</formula>
    </cfRule>
  </conditionalFormatting>
  <conditionalFormatting sqref="I29">
    <cfRule type="cellIs" dxfId="2377" priority="2394" operator="between">
      <formula>0.000001</formula>
      <formula>1</formula>
    </cfRule>
  </conditionalFormatting>
  <conditionalFormatting sqref="C29">
    <cfRule type="cellIs" dxfId="2376" priority="2392" operator="between">
      <formula>0.00000001</formula>
      <formula>1</formula>
    </cfRule>
  </conditionalFormatting>
  <conditionalFormatting sqref="C29">
    <cfRule type="cellIs" dxfId="2375" priority="2390" operator="between">
      <formula>0.00000001</formula>
      <formula>1</formula>
    </cfRule>
  </conditionalFormatting>
  <conditionalFormatting sqref="C29">
    <cfRule type="cellIs" dxfId="2374" priority="2387" operator="between">
      <formula>0.00000001</formula>
      <formula>1</formula>
    </cfRule>
  </conditionalFormatting>
  <conditionalFormatting sqref="C29">
    <cfRule type="cellIs" dxfId="2373" priority="2384" operator="between">
      <formula>0.00000001</formula>
      <formula>1</formula>
    </cfRule>
  </conditionalFormatting>
  <conditionalFormatting sqref="C29">
    <cfRule type="cellIs" dxfId="2372" priority="2382" operator="between">
      <formula>0.00000001</formula>
      <formula>1</formula>
    </cfRule>
  </conditionalFormatting>
  <conditionalFormatting sqref="C29">
    <cfRule type="cellIs" dxfId="2371" priority="2380" operator="between">
      <formula>0.00000001</formula>
      <formula>1</formula>
    </cfRule>
  </conditionalFormatting>
  <conditionalFormatting sqref="C29">
    <cfRule type="cellIs" dxfId="2370" priority="2381" operator="between">
      <formula>0.00000001</formula>
      <formula>1</formula>
    </cfRule>
  </conditionalFormatting>
  <conditionalFormatting sqref="C29">
    <cfRule type="cellIs" dxfId="2369" priority="2379" operator="between">
      <formula>0.00000001</formula>
      <formula>1</formula>
    </cfRule>
  </conditionalFormatting>
  <conditionalFormatting sqref="C29">
    <cfRule type="cellIs" dxfId="2368" priority="2378" operator="between">
      <formula>0.00000001</formula>
      <formula>1</formula>
    </cfRule>
  </conditionalFormatting>
  <conditionalFormatting sqref="C29">
    <cfRule type="cellIs" dxfId="2367" priority="2368" operator="between">
      <formula>0.00000001</formula>
      <formula>1</formula>
    </cfRule>
  </conditionalFormatting>
  <conditionalFormatting sqref="C29">
    <cfRule type="cellIs" dxfId="2366" priority="2366" operator="between">
      <formula>0.00000001</formula>
      <formula>1</formula>
    </cfRule>
  </conditionalFormatting>
  <conditionalFormatting sqref="C29">
    <cfRule type="cellIs" dxfId="2365" priority="2365" operator="between">
      <formula>0.00000001</formula>
      <formula>1</formula>
    </cfRule>
  </conditionalFormatting>
  <conditionalFormatting sqref="C29">
    <cfRule type="cellIs" dxfId="2364" priority="2377" operator="between">
      <formula>0.00000001</formula>
      <formula>1</formula>
    </cfRule>
  </conditionalFormatting>
  <conditionalFormatting sqref="C29">
    <cfRule type="cellIs" dxfId="2363" priority="2376" operator="between">
      <formula>0.00000001</formula>
      <formula>1</formula>
    </cfRule>
  </conditionalFormatting>
  <conditionalFormatting sqref="C29">
    <cfRule type="cellIs" dxfId="2362" priority="2375" operator="between">
      <formula>0.00000001</formula>
      <formula>1</formula>
    </cfRule>
  </conditionalFormatting>
  <conditionalFormatting sqref="C29">
    <cfRule type="cellIs" dxfId="2361" priority="2374" operator="between">
      <formula>0.00000001</formula>
      <formula>1</formula>
    </cfRule>
  </conditionalFormatting>
  <conditionalFormatting sqref="C29">
    <cfRule type="cellIs" dxfId="2360" priority="2373" operator="between">
      <formula>0.00000001</formula>
      <formula>1</formula>
    </cfRule>
  </conditionalFormatting>
  <conditionalFormatting sqref="C29">
    <cfRule type="cellIs" dxfId="2359" priority="2372" operator="between">
      <formula>0.00000001</formula>
      <formula>1</formula>
    </cfRule>
  </conditionalFormatting>
  <conditionalFormatting sqref="C29">
    <cfRule type="cellIs" dxfId="2358" priority="2371" operator="between">
      <formula>0.00000001</formula>
      <formula>1</formula>
    </cfRule>
  </conditionalFormatting>
  <conditionalFormatting sqref="C29">
    <cfRule type="cellIs" dxfId="2357" priority="2370" operator="between">
      <formula>0.00000001</formula>
      <formula>1</formula>
    </cfRule>
  </conditionalFormatting>
  <conditionalFormatting sqref="C29">
    <cfRule type="cellIs" dxfId="2356" priority="2369" operator="between">
      <formula>0.00000001</formula>
      <formula>1</formula>
    </cfRule>
  </conditionalFormatting>
  <conditionalFormatting sqref="C29">
    <cfRule type="cellIs" dxfId="2355" priority="2367" operator="between">
      <formula>0.00000001</formula>
      <formula>1</formula>
    </cfRule>
  </conditionalFormatting>
  <conditionalFormatting sqref="C29">
    <cfRule type="cellIs" dxfId="2354" priority="2364" operator="between">
      <formula>0.00000001</formula>
      <formula>1</formula>
    </cfRule>
  </conditionalFormatting>
  <conditionalFormatting sqref="C28">
    <cfRule type="cellIs" dxfId="2353" priority="2362" operator="between">
      <formula>0.00000001</formula>
      <formula>1</formula>
    </cfRule>
  </conditionalFormatting>
  <conditionalFormatting sqref="C28">
    <cfRule type="cellIs" dxfId="2352" priority="2363" operator="between">
      <formula>0.00000001</formula>
      <formula>1</formula>
    </cfRule>
  </conditionalFormatting>
  <conditionalFormatting sqref="C28">
    <cfRule type="cellIs" dxfId="2351" priority="2361" operator="between">
      <formula>0.00000001</formula>
      <formula>1</formula>
    </cfRule>
  </conditionalFormatting>
  <conditionalFormatting sqref="C28">
    <cfRule type="cellIs" dxfId="2350" priority="2360" operator="between">
      <formula>0.00000001</formula>
      <formula>1</formula>
    </cfRule>
  </conditionalFormatting>
  <conditionalFormatting sqref="C28">
    <cfRule type="cellIs" dxfId="2349" priority="2355" operator="between">
      <formula>0.00000001</formula>
      <formula>1</formula>
    </cfRule>
  </conditionalFormatting>
  <conditionalFormatting sqref="C28">
    <cfRule type="cellIs" dxfId="2348" priority="2347" operator="between">
      <formula>0.00000001</formula>
      <formula>1</formula>
    </cfRule>
  </conditionalFormatting>
  <conditionalFormatting sqref="C28">
    <cfRule type="cellIs" dxfId="2347" priority="2359" operator="between">
      <formula>0.00000001</formula>
      <formula>1</formula>
    </cfRule>
  </conditionalFormatting>
  <conditionalFormatting sqref="C28">
    <cfRule type="cellIs" dxfId="2346" priority="2358" operator="between">
      <formula>0.00000001</formula>
      <formula>1</formula>
    </cfRule>
  </conditionalFormatting>
  <conditionalFormatting sqref="C28">
    <cfRule type="cellIs" dxfId="2345" priority="2357" operator="between">
      <formula>0.00000001</formula>
      <formula>1</formula>
    </cfRule>
  </conditionalFormatting>
  <conditionalFormatting sqref="C28">
    <cfRule type="cellIs" dxfId="2344" priority="2356" operator="between">
      <formula>0.00000001</formula>
      <formula>1</formula>
    </cfRule>
  </conditionalFormatting>
  <conditionalFormatting sqref="C28">
    <cfRule type="cellIs" dxfId="2343" priority="2339" operator="between">
      <formula>0.00000001</formula>
      <formula>1</formula>
    </cfRule>
  </conditionalFormatting>
  <conditionalFormatting sqref="I28">
    <cfRule type="cellIs" dxfId="2342" priority="2354" operator="between">
      <formula>0.000001</formula>
      <formula>1</formula>
    </cfRule>
  </conditionalFormatting>
  <conditionalFormatting sqref="C28">
    <cfRule type="cellIs" dxfId="2341" priority="2353" operator="between">
      <formula>0.00000001</formula>
      <formula>1</formula>
    </cfRule>
  </conditionalFormatting>
  <conditionalFormatting sqref="I28">
    <cfRule type="cellIs" dxfId="2340" priority="2352" operator="between">
      <formula>0.000001</formula>
      <formula>1</formula>
    </cfRule>
  </conditionalFormatting>
  <conditionalFormatting sqref="I28">
    <cfRule type="cellIs" dxfId="2339" priority="2344" operator="between">
      <formula>0.000001</formula>
      <formula>1</formula>
    </cfRule>
  </conditionalFormatting>
  <conditionalFormatting sqref="I28">
    <cfRule type="cellIs" dxfId="2338" priority="2350" operator="between">
      <formula>0.000001</formula>
      <formula>1</formula>
    </cfRule>
  </conditionalFormatting>
  <conditionalFormatting sqref="C28">
    <cfRule type="cellIs" dxfId="2337" priority="2351" operator="between">
      <formula>0.00000001</formula>
      <formula>1</formula>
    </cfRule>
  </conditionalFormatting>
  <conditionalFormatting sqref="I28">
    <cfRule type="cellIs" dxfId="2336" priority="2348" operator="between">
      <formula>0.000001</formula>
      <formula>1</formula>
    </cfRule>
  </conditionalFormatting>
  <conditionalFormatting sqref="C28">
    <cfRule type="cellIs" dxfId="2335" priority="2349" operator="between">
      <formula>0.00000001</formula>
      <formula>1</formula>
    </cfRule>
  </conditionalFormatting>
  <conditionalFormatting sqref="I28">
    <cfRule type="cellIs" dxfId="2334" priority="2346" operator="between">
      <formula>0.000001</formula>
      <formula>1</formula>
    </cfRule>
  </conditionalFormatting>
  <conditionalFormatting sqref="C28">
    <cfRule type="cellIs" dxfId="2333" priority="2345" operator="between">
      <formula>0.00000001</formula>
      <formula>1</formula>
    </cfRule>
  </conditionalFormatting>
  <conditionalFormatting sqref="I28">
    <cfRule type="cellIs" dxfId="2332" priority="2342" operator="between">
      <formula>0.000001</formula>
      <formula>1</formula>
    </cfRule>
  </conditionalFormatting>
  <conditionalFormatting sqref="C28">
    <cfRule type="cellIs" dxfId="2331" priority="2343" operator="between">
      <formula>0.00000001</formula>
      <formula>1</formula>
    </cfRule>
  </conditionalFormatting>
  <conditionalFormatting sqref="C28">
    <cfRule type="cellIs" dxfId="2330" priority="2341" operator="between">
      <formula>0.00000001</formula>
      <formula>1</formula>
    </cfRule>
  </conditionalFormatting>
  <conditionalFormatting sqref="I28">
    <cfRule type="cellIs" dxfId="2329" priority="2340" operator="between">
      <formula>0.000001</formula>
      <formula>1</formula>
    </cfRule>
  </conditionalFormatting>
  <conditionalFormatting sqref="C28">
    <cfRule type="cellIs" dxfId="2328" priority="2338" operator="between">
      <formula>0.00000001</formula>
      <formula>1</formula>
    </cfRule>
  </conditionalFormatting>
  <conditionalFormatting sqref="C28">
    <cfRule type="cellIs" dxfId="2327" priority="2272" operator="between">
      <formula>0.00000001</formula>
      <formula>1</formula>
    </cfRule>
  </conditionalFormatting>
  <conditionalFormatting sqref="C28">
    <cfRule type="cellIs" dxfId="2326" priority="2273" operator="between">
      <formula>0.00000001</formula>
      <formula>1</formula>
    </cfRule>
  </conditionalFormatting>
  <conditionalFormatting sqref="H28">
    <cfRule type="cellIs" dxfId="2325" priority="2337" operator="between">
      <formula>0.000001</formula>
      <formula>1</formula>
    </cfRule>
  </conditionalFormatting>
  <conditionalFormatting sqref="C28">
    <cfRule type="cellIs" dxfId="2324" priority="2013" operator="between">
      <formula>0.00000001</formula>
      <formula>1</formula>
    </cfRule>
  </conditionalFormatting>
  <conditionalFormatting sqref="C28">
    <cfRule type="cellIs" dxfId="2323" priority="2141" operator="between">
      <formula>0.00000001</formula>
      <formula>1</formula>
    </cfRule>
  </conditionalFormatting>
  <conditionalFormatting sqref="C28">
    <cfRule type="cellIs" dxfId="2322" priority="2324" operator="between">
      <formula>0.00000001</formula>
      <formula>1</formula>
    </cfRule>
  </conditionalFormatting>
  <conditionalFormatting sqref="C28">
    <cfRule type="cellIs" dxfId="2321" priority="2312" operator="between">
      <formula>0.00000001</formula>
      <formula>1</formula>
    </cfRule>
  </conditionalFormatting>
  <conditionalFormatting sqref="C28">
    <cfRule type="cellIs" dxfId="2320" priority="2335" operator="between">
      <formula>0.00000001</formula>
      <formula>1</formula>
    </cfRule>
  </conditionalFormatting>
  <conditionalFormatting sqref="C28">
    <cfRule type="cellIs" dxfId="2319" priority="2333" operator="between">
      <formula>0.00000001</formula>
      <formula>1</formula>
    </cfRule>
  </conditionalFormatting>
  <conditionalFormatting sqref="C28">
    <cfRule type="cellIs" dxfId="2318" priority="2331" operator="between">
      <formula>0.00000001</formula>
      <formula>1</formula>
    </cfRule>
  </conditionalFormatting>
  <conditionalFormatting sqref="C28">
    <cfRule type="cellIs" dxfId="2317" priority="2336" operator="between">
      <formula>0.00000001</formula>
      <formula>1</formula>
    </cfRule>
  </conditionalFormatting>
  <conditionalFormatting sqref="C28">
    <cfRule type="cellIs" dxfId="2316" priority="2334" operator="between">
      <formula>0.00000001</formula>
      <formula>1</formula>
    </cfRule>
  </conditionalFormatting>
  <conditionalFormatting sqref="C28">
    <cfRule type="cellIs" dxfId="2315" priority="2332" operator="between">
      <formula>0.00000001</formula>
      <formula>1</formula>
    </cfRule>
  </conditionalFormatting>
  <conditionalFormatting sqref="C28">
    <cfRule type="cellIs" dxfId="2314" priority="2330" operator="between">
      <formula>0.00000001</formula>
      <formula>1</formula>
    </cfRule>
  </conditionalFormatting>
  <conditionalFormatting sqref="C28">
    <cfRule type="cellIs" dxfId="2313" priority="2329" operator="between">
      <formula>0.00000001</formula>
      <formula>1</formula>
    </cfRule>
  </conditionalFormatting>
  <conditionalFormatting sqref="C28">
    <cfRule type="cellIs" dxfId="2312" priority="2328" operator="between">
      <formula>0.00000001</formula>
      <formula>1</formula>
    </cfRule>
  </conditionalFormatting>
  <conditionalFormatting sqref="I28">
    <cfRule type="cellIs" dxfId="2311" priority="2327" operator="between">
      <formula>0.000001</formula>
      <formula>1</formula>
    </cfRule>
  </conditionalFormatting>
  <conditionalFormatting sqref="C28">
    <cfRule type="cellIs" dxfId="2310" priority="2326" operator="between">
      <formula>0.00000001</formula>
      <formula>1</formula>
    </cfRule>
  </conditionalFormatting>
  <conditionalFormatting sqref="I28">
    <cfRule type="cellIs" dxfId="2309" priority="2325" operator="between">
      <formula>0.000001</formula>
      <formula>1</formula>
    </cfRule>
  </conditionalFormatting>
  <conditionalFormatting sqref="I28">
    <cfRule type="cellIs" dxfId="2308" priority="2317" operator="between">
      <formula>0.000001</formula>
      <formula>1</formula>
    </cfRule>
  </conditionalFormatting>
  <conditionalFormatting sqref="I28">
    <cfRule type="cellIs" dxfId="2307" priority="2323" operator="between">
      <formula>0.000001</formula>
      <formula>1</formula>
    </cfRule>
  </conditionalFormatting>
  <conditionalFormatting sqref="I28">
    <cfRule type="cellIs" dxfId="2306" priority="2321" operator="between">
      <formula>0.000001</formula>
      <formula>1</formula>
    </cfRule>
  </conditionalFormatting>
  <conditionalFormatting sqref="C28">
    <cfRule type="cellIs" dxfId="2305" priority="2322" operator="between">
      <formula>0.00000001</formula>
      <formula>1</formula>
    </cfRule>
  </conditionalFormatting>
  <conditionalFormatting sqref="C28">
    <cfRule type="cellIs" dxfId="2304" priority="2320" operator="between">
      <formula>0.00000001</formula>
      <formula>1</formula>
    </cfRule>
  </conditionalFormatting>
  <conditionalFormatting sqref="I28">
    <cfRule type="cellIs" dxfId="2303" priority="2319" operator="between">
      <formula>0.000001</formula>
      <formula>1</formula>
    </cfRule>
  </conditionalFormatting>
  <conditionalFormatting sqref="C28">
    <cfRule type="cellIs" dxfId="2302" priority="2318" operator="between">
      <formula>0.00000001</formula>
      <formula>1</formula>
    </cfRule>
  </conditionalFormatting>
  <conditionalFormatting sqref="I28">
    <cfRule type="cellIs" dxfId="2301" priority="2315" operator="between">
      <formula>0.000001</formula>
      <formula>1</formula>
    </cfRule>
  </conditionalFormatting>
  <conditionalFormatting sqref="C28">
    <cfRule type="cellIs" dxfId="2300" priority="2316" operator="between">
      <formula>0.00000001</formula>
      <formula>1</formula>
    </cfRule>
  </conditionalFormatting>
  <conditionalFormatting sqref="C28">
    <cfRule type="cellIs" dxfId="2299" priority="2314" operator="between">
      <formula>0.00000001</formula>
      <formula>1</formula>
    </cfRule>
  </conditionalFormatting>
  <conditionalFormatting sqref="I28">
    <cfRule type="cellIs" dxfId="2298" priority="2313" operator="between">
      <formula>0.000001</formula>
      <formula>1</formula>
    </cfRule>
  </conditionalFormatting>
  <conditionalFormatting sqref="C28">
    <cfRule type="cellIs" dxfId="2297" priority="2311" operator="between">
      <formula>0.00000001</formula>
      <formula>1</formula>
    </cfRule>
  </conditionalFormatting>
  <conditionalFormatting sqref="C28">
    <cfRule type="cellIs" dxfId="2296" priority="2199" operator="between">
      <formula>0.00000001</formula>
      <formula>1</formula>
    </cfRule>
  </conditionalFormatting>
  <conditionalFormatting sqref="I28">
    <cfRule type="cellIs" dxfId="2295" priority="2198" operator="between">
      <formula>0.000001</formula>
      <formula>1</formula>
    </cfRule>
  </conditionalFormatting>
  <conditionalFormatting sqref="C28">
    <cfRule type="cellIs" dxfId="2294" priority="2197" operator="between">
      <formula>0.00000001</formula>
      <formula>1</formula>
    </cfRule>
  </conditionalFormatting>
  <conditionalFormatting sqref="I28">
    <cfRule type="cellIs" dxfId="2293" priority="2196" operator="between">
      <formula>0.000001</formula>
      <formula>1</formula>
    </cfRule>
  </conditionalFormatting>
  <conditionalFormatting sqref="C28">
    <cfRule type="cellIs" dxfId="2292" priority="2195" operator="between">
      <formula>0.00000001</formula>
      <formula>1</formula>
    </cfRule>
  </conditionalFormatting>
  <conditionalFormatting sqref="C28">
    <cfRule type="cellIs" dxfId="2291" priority="2278" operator="between">
      <formula>0.00000001</formula>
      <formula>1</formula>
    </cfRule>
  </conditionalFormatting>
  <conditionalFormatting sqref="C28">
    <cfRule type="cellIs" dxfId="2290" priority="2281" operator="between">
      <formula>0.00000001</formula>
      <formula>1</formula>
    </cfRule>
  </conditionalFormatting>
  <conditionalFormatting sqref="C28">
    <cfRule type="cellIs" dxfId="2289" priority="2279" operator="between">
      <formula>0.00000001</formula>
      <formula>1</formula>
    </cfRule>
  </conditionalFormatting>
  <conditionalFormatting sqref="C28">
    <cfRule type="cellIs" dxfId="2288" priority="2309" operator="between">
      <formula>0.00000001</formula>
      <formula>1</formula>
    </cfRule>
  </conditionalFormatting>
  <conditionalFormatting sqref="C28">
    <cfRule type="cellIs" dxfId="2287" priority="2307" operator="between">
      <formula>0.00000001</formula>
      <formula>1</formula>
    </cfRule>
  </conditionalFormatting>
  <conditionalFormatting sqref="C28">
    <cfRule type="cellIs" dxfId="2286" priority="2305" operator="between">
      <formula>0.00000001</formula>
      <formula>1</formula>
    </cfRule>
  </conditionalFormatting>
  <conditionalFormatting sqref="C28">
    <cfRule type="cellIs" dxfId="2285" priority="2284" operator="between">
      <formula>0.00000001</formula>
      <formula>1</formula>
    </cfRule>
  </conditionalFormatting>
  <conditionalFormatting sqref="C28">
    <cfRule type="cellIs" dxfId="2284" priority="2282" operator="between">
      <formula>0.00000001</formula>
      <formula>1</formula>
    </cfRule>
  </conditionalFormatting>
  <conditionalFormatting sqref="C28">
    <cfRule type="cellIs" dxfId="2283" priority="2276" operator="between">
      <formula>0.00000001</formula>
      <formula>1</formula>
    </cfRule>
  </conditionalFormatting>
  <conditionalFormatting sqref="C28">
    <cfRule type="cellIs" dxfId="2282" priority="2310" operator="between">
      <formula>0.00000001</formula>
      <formula>1</formula>
    </cfRule>
  </conditionalFormatting>
  <conditionalFormatting sqref="C28">
    <cfRule type="cellIs" dxfId="2281" priority="2308" operator="between">
      <formula>0.00000001</formula>
      <formula>1</formula>
    </cfRule>
  </conditionalFormatting>
  <conditionalFormatting sqref="C28">
    <cfRule type="cellIs" dxfId="2280" priority="2306" operator="between">
      <formula>0.00000001</formula>
      <formula>1</formula>
    </cfRule>
  </conditionalFormatting>
  <conditionalFormatting sqref="C28">
    <cfRule type="cellIs" dxfId="2279" priority="2304" operator="between">
      <formula>0.00000001</formula>
      <formula>1</formula>
    </cfRule>
  </conditionalFormatting>
  <conditionalFormatting sqref="C28">
    <cfRule type="cellIs" dxfId="2278" priority="2303" operator="between">
      <formula>0.00000001</formula>
      <formula>1</formula>
    </cfRule>
  </conditionalFormatting>
  <conditionalFormatting sqref="C28">
    <cfRule type="cellIs" dxfId="2277" priority="2286" operator="between">
      <formula>0.00000001</formula>
      <formula>1</formula>
    </cfRule>
  </conditionalFormatting>
  <conditionalFormatting sqref="C28">
    <cfRule type="cellIs" dxfId="2276" priority="2302" operator="between">
      <formula>0.00000001</formula>
      <formula>1</formula>
    </cfRule>
  </conditionalFormatting>
  <conditionalFormatting sqref="I28">
    <cfRule type="cellIs" dxfId="2275" priority="2301" operator="between">
      <formula>0.000001</formula>
      <formula>1</formula>
    </cfRule>
  </conditionalFormatting>
  <conditionalFormatting sqref="C28">
    <cfRule type="cellIs" dxfId="2274" priority="2300" operator="between">
      <formula>0.00000001</formula>
      <formula>1</formula>
    </cfRule>
  </conditionalFormatting>
  <conditionalFormatting sqref="I28">
    <cfRule type="cellIs" dxfId="2273" priority="2299" operator="between">
      <formula>0.000001</formula>
      <formula>1</formula>
    </cfRule>
  </conditionalFormatting>
  <conditionalFormatting sqref="I28">
    <cfRule type="cellIs" dxfId="2272" priority="2291" operator="between">
      <formula>0.000001</formula>
      <formula>1</formula>
    </cfRule>
  </conditionalFormatting>
  <conditionalFormatting sqref="I28">
    <cfRule type="cellIs" dxfId="2271" priority="2297" operator="between">
      <formula>0.000001</formula>
      <formula>1</formula>
    </cfRule>
  </conditionalFormatting>
  <conditionalFormatting sqref="C28">
    <cfRule type="cellIs" dxfId="2270" priority="2298" operator="between">
      <formula>0.00000001</formula>
      <formula>1</formula>
    </cfRule>
  </conditionalFormatting>
  <conditionalFormatting sqref="I28">
    <cfRule type="cellIs" dxfId="2269" priority="2295" operator="between">
      <formula>0.000001</formula>
      <formula>1</formula>
    </cfRule>
  </conditionalFormatting>
  <conditionalFormatting sqref="C28">
    <cfRule type="cellIs" dxfId="2268" priority="2296" operator="between">
      <formula>0.00000001</formula>
      <formula>1</formula>
    </cfRule>
  </conditionalFormatting>
  <conditionalFormatting sqref="C28">
    <cfRule type="cellIs" dxfId="2267" priority="2294" operator="between">
      <formula>0.00000001</formula>
      <formula>1</formula>
    </cfRule>
  </conditionalFormatting>
  <conditionalFormatting sqref="I28">
    <cfRule type="cellIs" dxfId="2266" priority="2293" operator="between">
      <formula>0.000001</formula>
      <formula>1</formula>
    </cfRule>
  </conditionalFormatting>
  <conditionalFormatting sqref="C28">
    <cfRule type="cellIs" dxfId="2265" priority="2292" operator="between">
      <formula>0.00000001</formula>
      <formula>1</formula>
    </cfRule>
  </conditionalFormatting>
  <conditionalFormatting sqref="I28">
    <cfRule type="cellIs" dxfId="2264" priority="2289" operator="between">
      <formula>0.000001</formula>
      <formula>1</formula>
    </cfRule>
  </conditionalFormatting>
  <conditionalFormatting sqref="C28">
    <cfRule type="cellIs" dxfId="2263" priority="2290" operator="between">
      <formula>0.00000001</formula>
      <formula>1</formula>
    </cfRule>
  </conditionalFormatting>
  <conditionalFormatting sqref="C28">
    <cfRule type="cellIs" dxfId="2262" priority="2288" operator="between">
      <formula>0.00000001</formula>
      <formula>1</formula>
    </cfRule>
  </conditionalFormatting>
  <conditionalFormatting sqref="I28">
    <cfRule type="cellIs" dxfId="2261" priority="2287" operator="between">
      <formula>0.000001</formula>
      <formula>1</formula>
    </cfRule>
  </conditionalFormatting>
  <conditionalFormatting sqref="C28">
    <cfRule type="cellIs" dxfId="2260" priority="2285" operator="between">
      <formula>0.00000001</formula>
      <formula>1</formula>
    </cfRule>
  </conditionalFormatting>
  <conditionalFormatting sqref="C28">
    <cfRule type="cellIs" dxfId="2259" priority="2283" operator="between">
      <formula>0.00000001</formula>
      <formula>1</formula>
    </cfRule>
  </conditionalFormatting>
  <conditionalFormatting sqref="C28">
    <cfRule type="cellIs" dxfId="2258" priority="2280" operator="between">
      <formula>0.00000001</formula>
      <formula>1</formula>
    </cfRule>
  </conditionalFormatting>
  <conditionalFormatting sqref="C28">
    <cfRule type="cellIs" dxfId="2257" priority="2277" operator="between">
      <formula>0.00000001</formula>
      <formula>1</formula>
    </cfRule>
  </conditionalFormatting>
  <conditionalFormatting sqref="C28">
    <cfRule type="cellIs" dxfId="2256" priority="2275" operator="between">
      <formula>0.00000001</formula>
      <formula>1</formula>
    </cfRule>
  </conditionalFormatting>
  <conditionalFormatting sqref="C28">
    <cfRule type="cellIs" dxfId="2255" priority="2274" operator="between">
      <formula>0.00000001</formula>
      <formula>1</formula>
    </cfRule>
  </conditionalFormatting>
  <conditionalFormatting sqref="C28">
    <cfRule type="cellIs" dxfId="2254" priority="2271" operator="between">
      <formula>0.00000001</formula>
      <formula>1</formula>
    </cfRule>
  </conditionalFormatting>
  <conditionalFormatting sqref="C28">
    <cfRule type="cellIs" dxfId="2253" priority="2021" operator="between">
      <formula>0.00000001</formula>
      <formula>1</formula>
    </cfRule>
  </conditionalFormatting>
  <conditionalFormatting sqref="C28">
    <cfRule type="cellIs" dxfId="2252" priority="2026" operator="between">
      <formula>0.00000001</formula>
      <formula>1</formula>
    </cfRule>
  </conditionalFormatting>
  <conditionalFormatting sqref="C28">
    <cfRule type="cellIs" dxfId="2251" priority="2231" operator="between">
      <formula>0.00000001</formula>
      <formula>1</formula>
    </cfRule>
  </conditionalFormatting>
  <conditionalFormatting sqref="C28">
    <cfRule type="cellIs" dxfId="2250" priority="2232" operator="between">
      <formula>0.00000001</formula>
      <formula>1</formula>
    </cfRule>
  </conditionalFormatting>
  <conditionalFormatting sqref="C28">
    <cfRule type="cellIs" dxfId="2249" priority="2268" operator="between">
      <formula>0.00000001</formula>
      <formula>1</formula>
    </cfRule>
  </conditionalFormatting>
  <conditionalFormatting sqref="C28">
    <cfRule type="cellIs" dxfId="2248" priority="2230" operator="between">
      <formula>0.00000001</formula>
      <formula>1</formula>
    </cfRule>
  </conditionalFormatting>
  <conditionalFormatting sqref="C28">
    <cfRule type="cellIs" dxfId="2247" priority="2229" operator="between">
      <formula>0.00000001</formula>
      <formula>1</formula>
    </cfRule>
  </conditionalFormatting>
  <conditionalFormatting sqref="C28">
    <cfRule type="cellIs" dxfId="2246" priority="2227" operator="between">
      <formula>0.00000001</formula>
      <formula>1</formula>
    </cfRule>
  </conditionalFormatting>
  <conditionalFormatting sqref="C28">
    <cfRule type="cellIs" dxfId="2245" priority="2225" operator="between">
      <formula>0.00000001</formula>
      <formula>1</formula>
    </cfRule>
  </conditionalFormatting>
  <conditionalFormatting sqref="C28">
    <cfRule type="cellIs" dxfId="2244" priority="2267" operator="between">
      <formula>0.00000001</formula>
      <formula>1</formula>
    </cfRule>
  </conditionalFormatting>
  <conditionalFormatting sqref="E28">
    <cfRule type="cellIs" dxfId="2243" priority="2266" operator="between">
      <formula>0.00000001</formula>
      <formula>1</formula>
    </cfRule>
  </conditionalFormatting>
  <conditionalFormatting sqref="C28">
    <cfRule type="cellIs" dxfId="2242" priority="2270" operator="between">
      <formula>0.00000001</formula>
      <formula>1</formula>
    </cfRule>
  </conditionalFormatting>
  <conditionalFormatting sqref="C28">
    <cfRule type="cellIs" dxfId="2241" priority="2269" operator="between">
      <formula>0.00000001</formula>
      <formula>1</formula>
    </cfRule>
  </conditionalFormatting>
  <conditionalFormatting sqref="I28">
    <cfRule type="cellIs" dxfId="2240" priority="2265" operator="between">
      <formula>0.000001</formula>
      <formula>1</formula>
    </cfRule>
  </conditionalFormatting>
  <conditionalFormatting sqref="I28">
    <cfRule type="cellIs" dxfId="2239" priority="2264" operator="between">
      <formula>0.000001</formula>
      <formula>1</formula>
    </cfRule>
  </conditionalFormatting>
  <conditionalFormatting sqref="C28">
    <cfRule type="cellIs" dxfId="2238" priority="2263" operator="between">
      <formula>0.00000001</formula>
      <formula>1</formula>
    </cfRule>
  </conditionalFormatting>
  <conditionalFormatting sqref="I28">
    <cfRule type="cellIs" dxfId="2237" priority="2262" operator="between">
      <formula>0.000001</formula>
      <formula>1</formula>
    </cfRule>
  </conditionalFormatting>
  <conditionalFormatting sqref="C28">
    <cfRule type="cellIs" dxfId="2236" priority="2261" operator="between">
      <formula>0.00000001</formula>
      <formula>1</formula>
    </cfRule>
  </conditionalFormatting>
  <conditionalFormatting sqref="I28">
    <cfRule type="cellIs" dxfId="2235" priority="2260" operator="between">
      <formula>0.000001</formula>
      <formula>1</formula>
    </cfRule>
  </conditionalFormatting>
  <conditionalFormatting sqref="C28">
    <cfRule type="cellIs" dxfId="2234" priority="2259" operator="between">
      <formula>0.00000001</formula>
      <formula>1</formula>
    </cfRule>
  </conditionalFormatting>
  <conditionalFormatting sqref="I28">
    <cfRule type="cellIs" dxfId="2233" priority="2258" operator="between">
      <formula>0.000001</formula>
      <formula>1</formula>
    </cfRule>
  </conditionalFormatting>
  <conditionalFormatting sqref="I28">
    <cfRule type="cellIs" dxfId="2232" priority="2256" operator="between">
      <formula>0.000001</formula>
      <formula>1</formula>
    </cfRule>
  </conditionalFormatting>
  <conditionalFormatting sqref="C28">
    <cfRule type="cellIs" dxfId="2231" priority="2257" operator="between">
      <formula>0.00000001</formula>
      <formula>1</formula>
    </cfRule>
  </conditionalFormatting>
  <conditionalFormatting sqref="G28">
    <cfRule type="cellIs" dxfId="2230" priority="2255" operator="between">
      <formula>0.00000001</formula>
      <formula>1</formula>
    </cfRule>
  </conditionalFormatting>
  <conditionalFormatting sqref="C28">
    <cfRule type="cellIs" dxfId="2229" priority="2218" operator="between">
      <formula>0.00000001</formula>
      <formula>1</formula>
    </cfRule>
  </conditionalFormatting>
  <conditionalFormatting sqref="C28">
    <cfRule type="cellIs" dxfId="2228" priority="2217" operator="between">
      <formula>0.00000001</formula>
      <formula>1</formula>
    </cfRule>
  </conditionalFormatting>
  <conditionalFormatting sqref="C28">
    <cfRule type="cellIs" dxfId="2227" priority="2254" operator="between">
      <formula>0.00000001</formula>
      <formula>1</formula>
    </cfRule>
  </conditionalFormatting>
  <conditionalFormatting sqref="I28">
    <cfRule type="cellIs" dxfId="2226" priority="2253" operator="between">
      <formula>0.000001</formula>
      <formula>1</formula>
    </cfRule>
  </conditionalFormatting>
  <conditionalFormatting sqref="C28">
    <cfRule type="cellIs" dxfId="2225" priority="2252" operator="between">
      <formula>0.00000001</formula>
      <formula>1</formula>
    </cfRule>
  </conditionalFormatting>
  <conditionalFormatting sqref="I28">
    <cfRule type="cellIs" dxfId="2224" priority="2251" operator="between">
      <formula>0.000001</formula>
      <formula>1</formula>
    </cfRule>
  </conditionalFormatting>
  <conditionalFormatting sqref="I28">
    <cfRule type="cellIs" dxfId="2223" priority="2249" operator="between">
      <formula>0.000001</formula>
      <formula>1</formula>
    </cfRule>
  </conditionalFormatting>
  <conditionalFormatting sqref="C28">
    <cfRule type="cellIs" dxfId="2222" priority="2250" operator="between">
      <formula>0.00000001</formula>
      <formula>1</formula>
    </cfRule>
  </conditionalFormatting>
  <conditionalFormatting sqref="I28">
    <cfRule type="cellIs" dxfId="2221" priority="2247" operator="between">
      <formula>0.000001</formula>
      <formula>1</formula>
    </cfRule>
  </conditionalFormatting>
  <conditionalFormatting sqref="C28">
    <cfRule type="cellIs" dxfId="2220" priority="2248" operator="between">
      <formula>0.00000001</formula>
      <formula>1</formula>
    </cfRule>
  </conditionalFormatting>
  <conditionalFormatting sqref="C28">
    <cfRule type="cellIs" dxfId="2219" priority="2246" operator="between">
      <formula>0.00000001</formula>
      <formula>1</formula>
    </cfRule>
  </conditionalFormatting>
  <conditionalFormatting sqref="I28">
    <cfRule type="cellIs" dxfId="2218" priority="2245" operator="between">
      <formula>0.000001</formula>
      <formula>1</formula>
    </cfRule>
  </conditionalFormatting>
  <conditionalFormatting sqref="I28">
    <cfRule type="cellIs" dxfId="2217" priority="2243" operator="between">
      <formula>0.000001</formula>
      <formula>1</formula>
    </cfRule>
  </conditionalFormatting>
  <conditionalFormatting sqref="C28">
    <cfRule type="cellIs" dxfId="2216" priority="2244" operator="between">
      <formula>0.00000001</formula>
      <formula>1</formula>
    </cfRule>
  </conditionalFormatting>
  <conditionalFormatting sqref="I28">
    <cfRule type="cellIs" dxfId="2215" priority="2241" operator="between">
      <formula>0.000001</formula>
      <formula>1</formula>
    </cfRule>
  </conditionalFormatting>
  <conditionalFormatting sqref="C28">
    <cfRule type="cellIs" dxfId="2214" priority="2242" operator="between">
      <formula>0.00000001</formula>
      <formula>1</formula>
    </cfRule>
  </conditionalFormatting>
  <conditionalFormatting sqref="C28">
    <cfRule type="cellIs" dxfId="2213" priority="2240" operator="between">
      <formula>0.00000001</formula>
      <formula>1</formula>
    </cfRule>
  </conditionalFormatting>
  <conditionalFormatting sqref="I28">
    <cfRule type="cellIs" dxfId="2212" priority="2239" operator="between">
      <formula>0.000001</formula>
      <formula>1</formula>
    </cfRule>
  </conditionalFormatting>
  <conditionalFormatting sqref="C28">
    <cfRule type="cellIs" dxfId="2211" priority="2237" operator="between">
      <formula>0.00000001</formula>
      <formula>1</formula>
    </cfRule>
  </conditionalFormatting>
  <conditionalFormatting sqref="C28">
    <cfRule type="cellIs" dxfId="2210" priority="2238" operator="between">
      <formula>0.00000001</formula>
      <formula>1</formula>
    </cfRule>
  </conditionalFormatting>
  <conditionalFormatting sqref="C28">
    <cfRule type="cellIs" dxfId="2209" priority="2212" operator="between">
      <formula>0.00000001</formula>
      <formula>1</formula>
    </cfRule>
  </conditionalFormatting>
  <conditionalFormatting sqref="C28">
    <cfRule type="cellIs" dxfId="2208" priority="2213" operator="between">
      <formula>0.00000001</formula>
      <formula>1</formula>
    </cfRule>
  </conditionalFormatting>
  <conditionalFormatting sqref="C28">
    <cfRule type="cellIs" dxfId="2207" priority="2216" operator="between">
      <formula>0.00000001</formula>
      <formula>1</formula>
    </cfRule>
  </conditionalFormatting>
  <conditionalFormatting sqref="C28">
    <cfRule type="cellIs" dxfId="2206" priority="2236" operator="between">
      <formula>0.00000001</formula>
      <formula>1</formula>
    </cfRule>
  </conditionalFormatting>
  <conditionalFormatting sqref="I28">
    <cfRule type="cellIs" dxfId="2205" priority="2235" operator="between">
      <formula>0.000001</formula>
      <formula>1</formula>
    </cfRule>
  </conditionalFormatting>
  <conditionalFormatting sqref="G28">
    <cfRule type="cellIs" dxfId="2204" priority="2234" operator="between">
      <formula>0.00000001</formula>
      <formula>1</formula>
    </cfRule>
  </conditionalFormatting>
  <conditionalFormatting sqref="C28">
    <cfRule type="cellIs" dxfId="2203" priority="2215" operator="between">
      <formula>0.00000001</formula>
      <formula>1</formula>
    </cfRule>
  </conditionalFormatting>
  <conditionalFormatting sqref="C28">
    <cfRule type="cellIs" dxfId="2202" priority="2233" operator="between">
      <formula>0.00000001</formula>
      <formula>1</formula>
    </cfRule>
  </conditionalFormatting>
  <conditionalFormatting sqref="I28">
    <cfRule type="cellIs" dxfId="2201" priority="2228" operator="between">
      <formula>0.000001</formula>
      <formula>1</formula>
    </cfRule>
  </conditionalFormatting>
  <conditionalFormatting sqref="I28">
    <cfRule type="cellIs" dxfId="2200" priority="2226" operator="between">
      <formula>0.000001</formula>
      <formula>1</formula>
    </cfRule>
  </conditionalFormatting>
  <conditionalFormatting sqref="I28">
    <cfRule type="cellIs" dxfId="2199" priority="2224" operator="between">
      <formula>0.000001</formula>
      <formula>1</formula>
    </cfRule>
  </conditionalFormatting>
  <conditionalFormatting sqref="I28">
    <cfRule type="cellIs" dxfId="2198" priority="2222" operator="between">
      <formula>0.000001</formula>
      <formula>1</formula>
    </cfRule>
  </conditionalFormatting>
  <conditionalFormatting sqref="C28">
    <cfRule type="cellIs" dxfId="2197" priority="2223" operator="between">
      <formula>0.00000001</formula>
      <formula>1</formula>
    </cfRule>
  </conditionalFormatting>
  <conditionalFormatting sqref="C28">
    <cfRule type="cellIs" dxfId="2196" priority="2221" operator="between">
      <formula>0.00000001</formula>
      <formula>1</formula>
    </cfRule>
  </conditionalFormatting>
  <conditionalFormatting sqref="I28">
    <cfRule type="cellIs" dxfId="2195" priority="2220" operator="between">
      <formula>0.000001</formula>
      <formula>1</formula>
    </cfRule>
  </conditionalFormatting>
  <conditionalFormatting sqref="C28">
    <cfRule type="cellIs" dxfId="2194" priority="2219" operator="between">
      <formula>0.00000001</formula>
      <formula>1</formula>
    </cfRule>
  </conditionalFormatting>
  <conditionalFormatting sqref="C28">
    <cfRule type="cellIs" dxfId="2193" priority="2214" operator="between">
      <formula>0.00000001</formula>
      <formula>1</formula>
    </cfRule>
  </conditionalFormatting>
  <conditionalFormatting sqref="C28">
    <cfRule type="cellIs" dxfId="2192" priority="2211" operator="between">
      <formula>0.00000001</formula>
      <formula>1</formula>
    </cfRule>
  </conditionalFormatting>
  <conditionalFormatting sqref="I28">
    <cfRule type="cellIs" dxfId="2191" priority="2210" operator="between">
      <formula>0.000001</formula>
      <formula>1</formula>
    </cfRule>
  </conditionalFormatting>
  <conditionalFormatting sqref="C28">
    <cfRule type="cellIs" dxfId="2190" priority="2209" operator="between">
      <formula>0.00000001</formula>
      <formula>1</formula>
    </cfRule>
  </conditionalFormatting>
  <conditionalFormatting sqref="I28">
    <cfRule type="cellIs" dxfId="2189" priority="2208" operator="between">
      <formula>0.000001</formula>
      <formula>1</formula>
    </cfRule>
  </conditionalFormatting>
  <conditionalFormatting sqref="I28">
    <cfRule type="cellIs" dxfId="2188" priority="2200" operator="between">
      <formula>0.000001</formula>
      <formula>1</formula>
    </cfRule>
  </conditionalFormatting>
  <conditionalFormatting sqref="I28">
    <cfRule type="cellIs" dxfId="2187" priority="2206" operator="between">
      <formula>0.000001</formula>
      <formula>1</formula>
    </cfRule>
  </conditionalFormatting>
  <conditionalFormatting sqref="C28">
    <cfRule type="cellIs" dxfId="2186" priority="2207" operator="between">
      <formula>0.00000001</formula>
      <formula>1</formula>
    </cfRule>
  </conditionalFormatting>
  <conditionalFormatting sqref="I28">
    <cfRule type="cellIs" dxfId="2185" priority="2204" operator="between">
      <formula>0.000001</formula>
      <formula>1</formula>
    </cfRule>
  </conditionalFormatting>
  <conditionalFormatting sqref="C28">
    <cfRule type="cellIs" dxfId="2184" priority="2205" operator="between">
      <formula>0.00000001</formula>
      <formula>1</formula>
    </cfRule>
  </conditionalFormatting>
  <conditionalFormatting sqref="C28">
    <cfRule type="cellIs" dxfId="2183" priority="2203" operator="between">
      <formula>0.00000001</formula>
      <formula>1</formula>
    </cfRule>
  </conditionalFormatting>
  <conditionalFormatting sqref="I28">
    <cfRule type="cellIs" dxfId="2182" priority="2202" operator="between">
      <formula>0.000001</formula>
      <formula>1</formula>
    </cfRule>
  </conditionalFormatting>
  <conditionalFormatting sqref="C28">
    <cfRule type="cellIs" dxfId="2181" priority="2201" operator="between">
      <formula>0.00000001</formula>
      <formula>1</formula>
    </cfRule>
  </conditionalFormatting>
  <conditionalFormatting sqref="C28">
    <cfRule type="cellIs" dxfId="2180" priority="2194" operator="between">
      <formula>0.00000001</formula>
      <formula>1</formula>
    </cfRule>
  </conditionalFormatting>
  <conditionalFormatting sqref="C28">
    <cfRule type="cellIs" dxfId="2179" priority="2167" operator="between">
      <formula>0.00000001</formula>
      <formula>1</formula>
    </cfRule>
  </conditionalFormatting>
  <conditionalFormatting sqref="C28">
    <cfRule type="cellIs" dxfId="2178" priority="2168" operator="between">
      <formula>0.00000001</formula>
      <formula>1</formula>
    </cfRule>
  </conditionalFormatting>
  <conditionalFormatting sqref="H28">
    <cfRule type="cellIs" dxfId="2177" priority="2193" operator="between">
      <formula>0.000001</formula>
      <formula>1</formula>
    </cfRule>
  </conditionalFormatting>
  <conditionalFormatting sqref="C28">
    <cfRule type="cellIs" dxfId="2176" priority="2191" operator="between">
      <formula>0.00000001</formula>
      <formula>1</formula>
    </cfRule>
  </conditionalFormatting>
  <conditionalFormatting sqref="C28">
    <cfRule type="cellIs" dxfId="2175" priority="2192" operator="between">
      <formula>0.00000001</formula>
      <formula>1</formula>
    </cfRule>
  </conditionalFormatting>
  <conditionalFormatting sqref="C28">
    <cfRule type="cellIs" dxfId="2174" priority="2190" operator="between">
      <formula>0.00000001</formula>
      <formula>1</formula>
    </cfRule>
  </conditionalFormatting>
  <conditionalFormatting sqref="C28">
    <cfRule type="cellIs" dxfId="2173" priority="2189" operator="between">
      <formula>0.00000001</formula>
      <formula>1</formula>
    </cfRule>
  </conditionalFormatting>
  <conditionalFormatting sqref="C28">
    <cfRule type="cellIs" dxfId="2172" priority="2184" operator="between">
      <formula>0.00000001</formula>
      <formula>1</formula>
    </cfRule>
  </conditionalFormatting>
  <conditionalFormatting sqref="C28">
    <cfRule type="cellIs" dxfId="2171" priority="2176" operator="between">
      <formula>0.00000001</formula>
      <formula>1</formula>
    </cfRule>
  </conditionalFormatting>
  <conditionalFormatting sqref="C28">
    <cfRule type="cellIs" dxfId="2170" priority="2188" operator="between">
      <formula>0.00000001</formula>
      <formula>1</formula>
    </cfRule>
  </conditionalFormatting>
  <conditionalFormatting sqref="C28">
    <cfRule type="cellIs" dxfId="2169" priority="2187" operator="between">
      <formula>0.00000001</formula>
      <formula>1</formula>
    </cfRule>
  </conditionalFormatting>
  <conditionalFormatting sqref="C28">
    <cfRule type="cellIs" dxfId="2168" priority="2186" operator="between">
      <formula>0.00000001</formula>
      <formula>1</formula>
    </cfRule>
  </conditionalFormatting>
  <conditionalFormatting sqref="C28">
    <cfRule type="cellIs" dxfId="2167" priority="2185" operator="between">
      <formula>0.00000001</formula>
      <formula>1</formula>
    </cfRule>
  </conditionalFormatting>
  <conditionalFormatting sqref="C28">
    <cfRule type="cellIs" dxfId="2166" priority="2125" operator="between">
      <formula>0.00000001</formula>
      <formula>1</formula>
    </cfRule>
  </conditionalFormatting>
  <conditionalFormatting sqref="C28">
    <cfRule type="cellIs" dxfId="2165" priority="2127" operator="between">
      <formula>0.00000001</formula>
      <formula>1</formula>
    </cfRule>
  </conditionalFormatting>
  <conditionalFormatting sqref="I28">
    <cfRule type="cellIs" dxfId="2164" priority="2122" operator="between">
      <formula>0.000001</formula>
      <formula>1</formula>
    </cfRule>
  </conditionalFormatting>
  <conditionalFormatting sqref="C28">
    <cfRule type="cellIs" dxfId="2163" priority="2121" operator="between">
      <formula>0.00000001</formula>
      <formula>1</formula>
    </cfRule>
  </conditionalFormatting>
  <conditionalFormatting sqref="I28">
    <cfRule type="cellIs" dxfId="2162" priority="2120" operator="between">
      <formula>0.000001</formula>
      <formula>1</formula>
    </cfRule>
  </conditionalFormatting>
  <conditionalFormatting sqref="C28">
    <cfRule type="cellIs" dxfId="2161" priority="2119" operator="between">
      <formula>0.00000001</formula>
      <formula>1</formula>
    </cfRule>
  </conditionalFormatting>
  <conditionalFormatting sqref="I28">
    <cfRule type="cellIs" dxfId="2160" priority="2118" operator="between">
      <formula>0.000001</formula>
      <formula>1</formula>
    </cfRule>
  </conditionalFormatting>
  <conditionalFormatting sqref="C28">
    <cfRule type="cellIs" dxfId="2159" priority="2117" operator="between">
      <formula>0.00000001</formula>
      <formula>1</formula>
    </cfRule>
  </conditionalFormatting>
  <conditionalFormatting sqref="I28">
    <cfRule type="cellIs" dxfId="2158" priority="2116" operator="between">
      <formula>0.000001</formula>
      <formula>1</formula>
    </cfRule>
  </conditionalFormatting>
  <conditionalFormatting sqref="C28">
    <cfRule type="cellIs" dxfId="2157" priority="2115" operator="between">
      <formula>0.00000001</formula>
      <formula>1</formula>
    </cfRule>
  </conditionalFormatting>
  <conditionalFormatting sqref="I28">
    <cfRule type="cellIs" dxfId="2156" priority="2183" operator="between">
      <formula>0.000001</formula>
      <formula>1</formula>
    </cfRule>
  </conditionalFormatting>
  <conditionalFormatting sqref="C28">
    <cfRule type="cellIs" dxfId="2155" priority="2182" operator="between">
      <formula>0.00000001</formula>
      <formula>1</formula>
    </cfRule>
  </conditionalFormatting>
  <conditionalFormatting sqref="I28">
    <cfRule type="cellIs" dxfId="2154" priority="2181" operator="between">
      <formula>0.000001</formula>
      <formula>1</formula>
    </cfRule>
  </conditionalFormatting>
  <conditionalFormatting sqref="I28">
    <cfRule type="cellIs" dxfId="2153" priority="2173" operator="between">
      <formula>0.000001</formula>
      <formula>1</formula>
    </cfRule>
  </conditionalFormatting>
  <conditionalFormatting sqref="I28">
    <cfRule type="cellIs" dxfId="2152" priority="2179" operator="between">
      <formula>0.000001</formula>
      <formula>1</formula>
    </cfRule>
  </conditionalFormatting>
  <conditionalFormatting sqref="C28">
    <cfRule type="cellIs" dxfId="2151" priority="2180" operator="between">
      <formula>0.00000001</formula>
      <formula>1</formula>
    </cfRule>
  </conditionalFormatting>
  <conditionalFormatting sqref="I28">
    <cfRule type="cellIs" dxfId="2150" priority="2177" operator="between">
      <formula>0.000001</formula>
      <formula>1</formula>
    </cfRule>
  </conditionalFormatting>
  <conditionalFormatting sqref="C28">
    <cfRule type="cellIs" dxfId="2149" priority="2178" operator="between">
      <formula>0.00000001</formula>
      <formula>1</formula>
    </cfRule>
  </conditionalFormatting>
  <conditionalFormatting sqref="I28">
    <cfRule type="cellIs" dxfId="2148" priority="2175" operator="between">
      <formula>0.000001</formula>
      <formula>1</formula>
    </cfRule>
  </conditionalFormatting>
  <conditionalFormatting sqref="C28">
    <cfRule type="cellIs" dxfId="2147" priority="2174" operator="between">
      <formula>0.00000001</formula>
      <formula>1</formula>
    </cfRule>
  </conditionalFormatting>
  <conditionalFormatting sqref="I28">
    <cfRule type="cellIs" dxfId="2146" priority="2171" operator="between">
      <formula>0.000001</formula>
      <formula>1</formula>
    </cfRule>
  </conditionalFormatting>
  <conditionalFormatting sqref="C28">
    <cfRule type="cellIs" dxfId="2145" priority="2172" operator="between">
      <formula>0.00000001</formula>
      <formula>1</formula>
    </cfRule>
  </conditionalFormatting>
  <conditionalFormatting sqref="C28">
    <cfRule type="cellIs" dxfId="2144" priority="2170" operator="between">
      <formula>0.00000001</formula>
      <formula>1</formula>
    </cfRule>
  </conditionalFormatting>
  <conditionalFormatting sqref="I28">
    <cfRule type="cellIs" dxfId="2143" priority="2169" operator="between">
      <formula>0.000001</formula>
      <formula>1</formula>
    </cfRule>
  </conditionalFormatting>
  <conditionalFormatting sqref="C28">
    <cfRule type="cellIs" dxfId="2142" priority="2102" operator="between">
      <formula>0.00000001</formula>
      <formula>1</formula>
    </cfRule>
  </conditionalFormatting>
  <conditionalFormatting sqref="C28">
    <cfRule type="cellIs" dxfId="2141" priority="2101" operator="between">
      <formula>0.00000001</formula>
      <formula>1</formula>
    </cfRule>
  </conditionalFormatting>
  <conditionalFormatting sqref="H28">
    <cfRule type="cellIs" dxfId="2140" priority="2166" operator="between">
      <formula>0.000001</formula>
      <formula>1</formula>
    </cfRule>
  </conditionalFormatting>
  <conditionalFormatting sqref="C28">
    <cfRule type="cellIs" dxfId="2139" priority="2153" operator="between">
      <formula>0.00000001</formula>
      <formula>1</formula>
    </cfRule>
  </conditionalFormatting>
  <conditionalFormatting sqref="C28">
    <cfRule type="cellIs" dxfId="2138" priority="2164" operator="between">
      <formula>0.00000001</formula>
      <formula>1</formula>
    </cfRule>
  </conditionalFormatting>
  <conditionalFormatting sqref="C28">
    <cfRule type="cellIs" dxfId="2137" priority="2162" operator="between">
      <formula>0.00000001</formula>
      <formula>1</formula>
    </cfRule>
  </conditionalFormatting>
  <conditionalFormatting sqref="C28">
    <cfRule type="cellIs" dxfId="2136" priority="2160" operator="between">
      <formula>0.00000001</formula>
      <formula>1</formula>
    </cfRule>
  </conditionalFormatting>
  <conditionalFormatting sqref="C28">
    <cfRule type="cellIs" dxfId="2135" priority="2165" operator="between">
      <formula>0.00000001</formula>
      <formula>1</formula>
    </cfRule>
  </conditionalFormatting>
  <conditionalFormatting sqref="C28">
    <cfRule type="cellIs" dxfId="2134" priority="2163" operator="between">
      <formula>0.00000001</formula>
      <formula>1</formula>
    </cfRule>
  </conditionalFormatting>
  <conditionalFormatting sqref="C28">
    <cfRule type="cellIs" dxfId="2133" priority="2161" operator="between">
      <formula>0.00000001</formula>
      <formula>1</formula>
    </cfRule>
  </conditionalFormatting>
  <conditionalFormatting sqref="C28">
    <cfRule type="cellIs" dxfId="2132" priority="2159" operator="between">
      <formula>0.00000001</formula>
      <formula>1</formula>
    </cfRule>
  </conditionalFormatting>
  <conditionalFormatting sqref="C28">
    <cfRule type="cellIs" dxfId="2131" priority="2158" operator="between">
      <formula>0.00000001</formula>
      <formula>1</formula>
    </cfRule>
  </conditionalFormatting>
  <conditionalFormatting sqref="C28">
    <cfRule type="cellIs" dxfId="2130" priority="2157" operator="between">
      <formula>0.00000001</formula>
      <formula>1</formula>
    </cfRule>
  </conditionalFormatting>
  <conditionalFormatting sqref="I28">
    <cfRule type="cellIs" dxfId="2129" priority="2156" operator="between">
      <formula>0.000001</formula>
      <formula>1</formula>
    </cfRule>
  </conditionalFormatting>
  <conditionalFormatting sqref="C28">
    <cfRule type="cellIs" dxfId="2128" priority="2155" operator="between">
      <formula>0.00000001</formula>
      <formula>1</formula>
    </cfRule>
  </conditionalFormatting>
  <conditionalFormatting sqref="I28">
    <cfRule type="cellIs" dxfId="2127" priority="2154" operator="between">
      <formula>0.000001</formula>
      <formula>1</formula>
    </cfRule>
  </conditionalFormatting>
  <conditionalFormatting sqref="I28">
    <cfRule type="cellIs" dxfId="2126" priority="2146" operator="between">
      <formula>0.000001</formula>
      <formula>1</formula>
    </cfRule>
  </conditionalFormatting>
  <conditionalFormatting sqref="I28">
    <cfRule type="cellIs" dxfId="2125" priority="2152" operator="between">
      <formula>0.000001</formula>
      <formula>1</formula>
    </cfRule>
  </conditionalFormatting>
  <conditionalFormatting sqref="I28">
    <cfRule type="cellIs" dxfId="2124" priority="2150" operator="between">
      <formula>0.000001</formula>
      <formula>1</formula>
    </cfRule>
  </conditionalFormatting>
  <conditionalFormatting sqref="C28">
    <cfRule type="cellIs" dxfId="2123" priority="2151" operator="between">
      <formula>0.00000001</formula>
      <formula>1</formula>
    </cfRule>
  </conditionalFormatting>
  <conditionalFormatting sqref="C28">
    <cfRule type="cellIs" dxfId="2122" priority="2149" operator="between">
      <formula>0.00000001</formula>
      <formula>1</formula>
    </cfRule>
  </conditionalFormatting>
  <conditionalFormatting sqref="I28">
    <cfRule type="cellIs" dxfId="2121" priority="2148" operator="between">
      <formula>0.000001</formula>
      <formula>1</formula>
    </cfRule>
  </conditionalFormatting>
  <conditionalFormatting sqref="C28">
    <cfRule type="cellIs" dxfId="2120" priority="2147" operator="between">
      <formula>0.00000001</formula>
      <formula>1</formula>
    </cfRule>
  </conditionalFormatting>
  <conditionalFormatting sqref="I28">
    <cfRule type="cellIs" dxfId="2119" priority="2144" operator="between">
      <formula>0.000001</formula>
      <formula>1</formula>
    </cfRule>
  </conditionalFormatting>
  <conditionalFormatting sqref="C28">
    <cfRule type="cellIs" dxfId="2118" priority="2145" operator="between">
      <formula>0.00000001</formula>
      <formula>1</formula>
    </cfRule>
  </conditionalFormatting>
  <conditionalFormatting sqref="C28">
    <cfRule type="cellIs" dxfId="2117" priority="2143" operator="between">
      <formula>0.00000001</formula>
      <formula>1</formula>
    </cfRule>
  </conditionalFormatting>
  <conditionalFormatting sqref="I28">
    <cfRule type="cellIs" dxfId="2116" priority="2142" operator="between">
      <formula>0.000001</formula>
      <formula>1</formula>
    </cfRule>
  </conditionalFormatting>
  <conditionalFormatting sqref="C28">
    <cfRule type="cellIs" dxfId="2115" priority="2140" operator="between">
      <formula>0.00000001</formula>
      <formula>1</formula>
    </cfRule>
  </conditionalFormatting>
  <conditionalFormatting sqref="C28">
    <cfRule type="cellIs" dxfId="2114" priority="2017" operator="between">
      <formula>0.00000001</formula>
      <formula>1</formula>
    </cfRule>
  </conditionalFormatting>
  <conditionalFormatting sqref="C28">
    <cfRule type="cellIs" dxfId="2113" priority="2015" operator="between">
      <formula>0.00000001</formula>
      <formula>1</formula>
    </cfRule>
  </conditionalFormatting>
  <conditionalFormatting sqref="C28">
    <cfRule type="cellIs" dxfId="2112" priority="2011" operator="between">
      <formula>0.00000001</formula>
      <formula>1</formula>
    </cfRule>
  </conditionalFormatting>
  <conditionalFormatting sqref="C28">
    <cfRule type="cellIs" dxfId="2111" priority="2008" operator="between">
      <formula>0.00000001</formula>
      <formula>1</formula>
    </cfRule>
  </conditionalFormatting>
  <conditionalFormatting sqref="C28">
    <cfRule type="cellIs" dxfId="2110" priority="2010" operator="between">
      <formula>0.00000001</formula>
      <formula>1</formula>
    </cfRule>
  </conditionalFormatting>
  <conditionalFormatting sqref="C28">
    <cfRule type="cellIs" dxfId="2109" priority="2074" operator="between">
      <formula>0.00000001</formula>
      <formula>1</formula>
    </cfRule>
  </conditionalFormatting>
  <conditionalFormatting sqref="C28">
    <cfRule type="cellIs" dxfId="2108" priority="2107" operator="between">
      <formula>0.00000001</formula>
      <formula>1</formula>
    </cfRule>
  </conditionalFormatting>
  <conditionalFormatting sqref="C28">
    <cfRule type="cellIs" dxfId="2107" priority="2110" operator="between">
      <formula>0.00000001</formula>
      <formula>1</formula>
    </cfRule>
  </conditionalFormatting>
  <conditionalFormatting sqref="C28">
    <cfRule type="cellIs" dxfId="2106" priority="2108" operator="between">
      <formula>0.00000001</formula>
      <formula>1</formula>
    </cfRule>
  </conditionalFormatting>
  <conditionalFormatting sqref="C28">
    <cfRule type="cellIs" dxfId="2105" priority="2138" operator="between">
      <formula>0.00000001</formula>
      <formula>1</formula>
    </cfRule>
  </conditionalFormatting>
  <conditionalFormatting sqref="C28">
    <cfRule type="cellIs" dxfId="2104" priority="2136" operator="between">
      <formula>0.00000001</formula>
      <formula>1</formula>
    </cfRule>
  </conditionalFormatting>
  <conditionalFormatting sqref="C28">
    <cfRule type="cellIs" dxfId="2103" priority="2134" operator="between">
      <formula>0.00000001</formula>
      <formula>1</formula>
    </cfRule>
  </conditionalFormatting>
  <conditionalFormatting sqref="C28">
    <cfRule type="cellIs" dxfId="2102" priority="2113" operator="between">
      <formula>0.00000001</formula>
      <formula>1</formula>
    </cfRule>
  </conditionalFormatting>
  <conditionalFormatting sqref="C28">
    <cfRule type="cellIs" dxfId="2101" priority="2111" operator="between">
      <formula>0.00000001</formula>
      <formula>1</formula>
    </cfRule>
  </conditionalFormatting>
  <conditionalFormatting sqref="C28">
    <cfRule type="cellIs" dxfId="2100" priority="2105" operator="between">
      <formula>0.00000001</formula>
      <formula>1</formula>
    </cfRule>
  </conditionalFormatting>
  <conditionalFormatting sqref="C28">
    <cfRule type="cellIs" dxfId="2099" priority="2139" operator="between">
      <formula>0.00000001</formula>
      <formula>1</formula>
    </cfRule>
  </conditionalFormatting>
  <conditionalFormatting sqref="C28">
    <cfRule type="cellIs" dxfId="2098" priority="2137" operator="between">
      <formula>0.00000001</formula>
      <formula>1</formula>
    </cfRule>
  </conditionalFormatting>
  <conditionalFormatting sqref="C28">
    <cfRule type="cellIs" dxfId="2097" priority="2135" operator="between">
      <formula>0.00000001</formula>
      <formula>1</formula>
    </cfRule>
  </conditionalFormatting>
  <conditionalFormatting sqref="C28">
    <cfRule type="cellIs" dxfId="2096" priority="2133" operator="between">
      <formula>0.00000001</formula>
      <formula>1</formula>
    </cfRule>
  </conditionalFormatting>
  <conditionalFormatting sqref="C28">
    <cfRule type="cellIs" dxfId="2095" priority="2132" operator="between">
      <formula>0.00000001</formula>
      <formula>1</formula>
    </cfRule>
  </conditionalFormatting>
  <conditionalFormatting sqref="C28">
    <cfRule type="cellIs" dxfId="2094" priority="2131" operator="between">
      <formula>0.00000001</formula>
      <formula>1</formula>
    </cfRule>
  </conditionalFormatting>
  <conditionalFormatting sqref="I28">
    <cfRule type="cellIs" dxfId="2093" priority="2130" operator="between">
      <formula>0.000001</formula>
      <formula>1</formula>
    </cfRule>
  </conditionalFormatting>
  <conditionalFormatting sqref="C28">
    <cfRule type="cellIs" dxfId="2092" priority="2129" operator="between">
      <formula>0.00000001</formula>
      <formula>1</formula>
    </cfRule>
  </conditionalFormatting>
  <conditionalFormatting sqref="I28">
    <cfRule type="cellIs" dxfId="2091" priority="2128" operator="between">
      <formula>0.000001</formula>
      <formula>1</formula>
    </cfRule>
  </conditionalFormatting>
  <conditionalFormatting sqref="I28">
    <cfRule type="cellIs" dxfId="2090" priority="2126" operator="between">
      <formula>0.000001</formula>
      <formula>1</formula>
    </cfRule>
  </conditionalFormatting>
  <conditionalFormatting sqref="I28">
    <cfRule type="cellIs" dxfId="2089" priority="2124" operator="between">
      <formula>0.000001</formula>
      <formula>1</formula>
    </cfRule>
  </conditionalFormatting>
  <conditionalFormatting sqref="C28">
    <cfRule type="cellIs" dxfId="2088" priority="2123" operator="between">
      <formula>0.00000001</formula>
      <formula>1</formula>
    </cfRule>
  </conditionalFormatting>
  <conditionalFormatting sqref="C28">
    <cfRule type="cellIs" dxfId="2087" priority="2114" operator="between">
      <formula>0.00000001</formula>
      <formula>1</formula>
    </cfRule>
  </conditionalFormatting>
  <conditionalFormatting sqref="C28">
    <cfRule type="cellIs" dxfId="2086" priority="2112" operator="between">
      <formula>0.00000001</formula>
      <formula>1</formula>
    </cfRule>
  </conditionalFormatting>
  <conditionalFormatting sqref="C28">
    <cfRule type="cellIs" dxfId="2085" priority="2109" operator="between">
      <formula>0.00000001</formula>
      <formula>1</formula>
    </cfRule>
  </conditionalFormatting>
  <conditionalFormatting sqref="C28">
    <cfRule type="cellIs" dxfId="2084" priority="2106" operator="between">
      <formula>0.00000001</formula>
      <formula>1</formula>
    </cfRule>
  </conditionalFormatting>
  <conditionalFormatting sqref="C28">
    <cfRule type="cellIs" dxfId="2083" priority="2104" operator="between">
      <formula>0.00000001</formula>
      <formula>1</formula>
    </cfRule>
  </conditionalFormatting>
  <conditionalFormatting sqref="C28">
    <cfRule type="cellIs" dxfId="2082" priority="2103" operator="between">
      <formula>0.00000001</formula>
      <formula>1</formula>
    </cfRule>
  </conditionalFormatting>
  <conditionalFormatting sqref="C28">
    <cfRule type="cellIs" dxfId="2081" priority="2100" operator="between">
      <formula>0.00000001</formula>
      <formula>1</formula>
    </cfRule>
  </conditionalFormatting>
  <conditionalFormatting sqref="C28">
    <cfRule type="cellIs" dxfId="2080" priority="2058" operator="between">
      <formula>0.00000001</formula>
      <formula>1</formula>
    </cfRule>
  </conditionalFormatting>
  <conditionalFormatting sqref="C28">
    <cfRule type="cellIs" dxfId="2079" priority="2056" operator="between">
      <formula>0.00000001</formula>
      <formula>1</formula>
    </cfRule>
  </conditionalFormatting>
  <conditionalFormatting sqref="C28">
    <cfRule type="cellIs" dxfId="2078" priority="2054" operator="between">
      <formula>0.00000001</formula>
      <formula>1</formula>
    </cfRule>
  </conditionalFormatting>
  <conditionalFormatting sqref="C28">
    <cfRule type="cellIs" dxfId="2077" priority="2052" operator="between">
      <formula>0.00000001</formula>
      <formula>1</formula>
    </cfRule>
  </conditionalFormatting>
  <conditionalFormatting sqref="C28">
    <cfRule type="cellIs" dxfId="2076" priority="2050" operator="between">
      <formula>0.00000001</formula>
      <formula>1</formula>
    </cfRule>
  </conditionalFormatting>
  <conditionalFormatting sqref="I28">
    <cfRule type="cellIs" dxfId="2075" priority="2049" operator="between">
      <formula>0.000001</formula>
      <formula>1</formula>
    </cfRule>
  </conditionalFormatting>
  <conditionalFormatting sqref="C28">
    <cfRule type="cellIs" dxfId="2074" priority="2048" operator="between">
      <formula>0.00000001</formula>
      <formula>1</formula>
    </cfRule>
  </conditionalFormatting>
  <conditionalFormatting sqref="C28">
    <cfRule type="cellIs" dxfId="2073" priority="2032" operator="between">
      <formula>0.00000001</formula>
      <formula>1</formula>
    </cfRule>
  </conditionalFormatting>
  <conditionalFormatting sqref="C28">
    <cfRule type="cellIs" dxfId="2072" priority="2030" operator="between">
      <formula>0.00000001</formula>
      <formula>1</formula>
    </cfRule>
  </conditionalFormatting>
  <conditionalFormatting sqref="C28">
    <cfRule type="cellIs" dxfId="2071" priority="2028" operator="between">
      <formula>0.00000001</formula>
      <formula>1</formula>
    </cfRule>
  </conditionalFormatting>
  <conditionalFormatting sqref="C28">
    <cfRule type="cellIs" dxfId="2070" priority="2098" operator="between">
      <formula>0.00000001</formula>
      <formula>1</formula>
    </cfRule>
  </conditionalFormatting>
  <conditionalFormatting sqref="C28">
    <cfRule type="cellIs" dxfId="2069" priority="2099" operator="between">
      <formula>0.00000001</formula>
      <formula>1</formula>
    </cfRule>
  </conditionalFormatting>
  <conditionalFormatting sqref="C28">
    <cfRule type="cellIs" dxfId="2068" priority="2097" operator="between">
      <formula>0.00000001</formula>
      <formula>1</formula>
    </cfRule>
  </conditionalFormatting>
  <conditionalFormatting sqref="C28">
    <cfRule type="cellIs" dxfId="2067" priority="2096" operator="between">
      <formula>0.00000001</formula>
      <formula>1</formula>
    </cfRule>
  </conditionalFormatting>
  <conditionalFormatting sqref="C28">
    <cfRule type="cellIs" dxfId="2066" priority="2091" operator="between">
      <formula>0.00000001</formula>
      <formula>1</formula>
    </cfRule>
  </conditionalFormatting>
  <conditionalFormatting sqref="C28">
    <cfRule type="cellIs" dxfId="2065" priority="2083" operator="between">
      <formula>0.00000001</formula>
      <formula>1</formula>
    </cfRule>
  </conditionalFormatting>
  <conditionalFormatting sqref="C28">
    <cfRule type="cellIs" dxfId="2064" priority="2095" operator="between">
      <formula>0.00000001</formula>
      <formula>1</formula>
    </cfRule>
  </conditionalFormatting>
  <conditionalFormatting sqref="C28">
    <cfRule type="cellIs" dxfId="2063" priority="2094" operator="between">
      <formula>0.00000001</formula>
      <formula>1</formula>
    </cfRule>
  </conditionalFormatting>
  <conditionalFormatting sqref="C28">
    <cfRule type="cellIs" dxfId="2062" priority="2093" operator="between">
      <formula>0.00000001</formula>
      <formula>1</formula>
    </cfRule>
  </conditionalFormatting>
  <conditionalFormatting sqref="C28">
    <cfRule type="cellIs" dxfId="2061" priority="2092" operator="between">
      <formula>0.00000001</formula>
      <formula>1</formula>
    </cfRule>
  </conditionalFormatting>
  <conditionalFormatting sqref="C28">
    <cfRule type="cellIs" dxfId="2060" priority="2075" operator="between">
      <formula>0.00000001</formula>
      <formula>1</formula>
    </cfRule>
  </conditionalFormatting>
  <conditionalFormatting sqref="I28">
    <cfRule type="cellIs" dxfId="2059" priority="2090" operator="between">
      <formula>0.000001</formula>
      <formula>1</formula>
    </cfRule>
  </conditionalFormatting>
  <conditionalFormatting sqref="C28">
    <cfRule type="cellIs" dxfId="2058" priority="2089" operator="between">
      <formula>0.00000001</formula>
      <formula>1</formula>
    </cfRule>
  </conditionalFormatting>
  <conditionalFormatting sqref="I28">
    <cfRule type="cellIs" dxfId="2057" priority="2088" operator="between">
      <formula>0.000001</formula>
      <formula>1</formula>
    </cfRule>
  </conditionalFormatting>
  <conditionalFormatting sqref="I28">
    <cfRule type="cellIs" dxfId="2056" priority="2080" operator="between">
      <formula>0.000001</formula>
      <formula>1</formula>
    </cfRule>
  </conditionalFormatting>
  <conditionalFormatting sqref="I28">
    <cfRule type="cellIs" dxfId="2055" priority="2086" operator="between">
      <formula>0.000001</formula>
      <formula>1</formula>
    </cfRule>
  </conditionalFormatting>
  <conditionalFormatting sqref="C28">
    <cfRule type="cellIs" dxfId="2054" priority="2087" operator="between">
      <formula>0.00000001</formula>
      <formula>1</formula>
    </cfRule>
  </conditionalFormatting>
  <conditionalFormatting sqref="I28">
    <cfRule type="cellIs" dxfId="2053" priority="2084" operator="between">
      <formula>0.000001</formula>
      <formula>1</formula>
    </cfRule>
  </conditionalFormatting>
  <conditionalFormatting sqref="C28">
    <cfRule type="cellIs" dxfId="2052" priority="2085" operator="between">
      <formula>0.00000001</formula>
      <formula>1</formula>
    </cfRule>
  </conditionalFormatting>
  <conditionalFormatting sqref="I28">
    <cfRule type="cellIs" dxfId="2051" priority="2082" operator="between">
      <formula>0.000001</formula>
      <formula>1</formula>
    </cfRule>
  </conditionalFormatting>
  <conditionalFormatting sqref="C28">
    <cfRule type="cellIs" dxfId="2050" priority="2081" operator="between">
      <formula>0.00000001</formula>
      <formula>1</formula>
    </cfRule>
  </conditionalFormatting>
  <conditionalFormatting sqref="I28">
    <cfRule type="cellIs" dxfId="2049" priority="2078" operator="between">
      <formula>0.000001</formula>
      <formula>1</formula>
    </cfRule>
  </conditionalFormatting>
  <conditionalFormatting sqref="C28">
    <cfRule type="cellIs" dxfId="2048" priority="2079" operator="between">
      <formula>0.00000001</formula>
      <formula>1</formula>
    </cfRule>
  </conditionalFormatting>
  <conditionalFormatting sqref="C28">
    <cfRule type="cellIs" dxfId="2047" priority="2077" operator="between">
      <formula>0.00000001</formula>
      <formula>1</formula>
    </cfRule>
  </conditionalFormatting>
  <conditionalFormatting sqref="I28">
    <cfRule type="cellIs" dxfId="2046" priority="2076" operator="between">
      <formula>0.000001</formula>
      <formula>1</formula>
    </cfRule>
  </conditionalFormatting>
  <conditionalFormatting sqref="H28">
    <cfRule type="cellIs" dxfId="2045" priority="2073" operator="between">
      <formula>0.000001</formula>
      <formula>1</formula>
    </cfRule>
  </conditionalFormatting>
  <conditionalFormatting sqref="C28">
    <cfRule type="cellIs" dxfId="2044" priority="2060" operator="between">
      <formula>0.00000001</formula>
      <formula>1</formula>
    </cfRule>
  </conditionalFormatting>
  <conditionalFormatting sqref="C28">
    <cfRule type="cellIs" dxfId="2043" priority="2071" operator="between">
      <formula>0.00000001</formula>
      <formula>1</formula>
    </cfRule>
  </conditionalFormatting>
  <conditionalFormatting sqref="C28">
    <cfRule type="cellIs" dxfId="2042" priority="2069" operator="between">
      <formula>0.00000001</formula>
      <formula>1</formula>
    </cfRule>
  </conditionalFormatting>
  <conditionalFormatting sqref="C28">
    <cfRule type="cellIs" dxfId="2041" priority="2067" operator="between">
      <formula>0.00000001</formula>
      <formula>1</formula>
    </cfRule>
  </conditionalFormatting>
  <conditionalFormatting sqref="C28">
    <cfRule type="cellIs" dxfId="2040" priority="2072" operator="between">
      <formula>0.00000001</formula>
      <formula>1</formula>
    </cfRule>
  </conditionalFormatting>
  <conditionalFormatting sqref="C28">
    <cfRule type="cellIs" dxfId="2039" priority="2070" operator="between">
      <formula>0.00000001</formula>
      <formula>1</formula>
    </cfRule>
  </conditionalFormatting>
  <conditionalFormatting sqref="C28">
    <cfRule type="cellIs" dxfId="2038" priority="2068" operator="between">
      <formula>0.00000001</formula>
      <formula>1</formula>
    </cfRule>
  </conditionalFormatting>
  <conditionalFormatting sqref="C28">
    <cfRule type="cellIs" dxfId="2037" priority="2066" operator="between">
      <formula>0.00000001</formula>
      <formula>1</formula>
    </cfRule>
  </conditionalFormatting>
  <conditionalFormatting sqref="C28">
    <cfRule type="cellIs" dxfId="2036" priority="2065" operator="between">
      <formula>0.00000001</formula>
      <formula>1</formula>
    </cfRule>
  </conditionalFormatting>
  <conditionalFormatting sqref="C28">
    <cfRule type="cellIs" dxfId="2035" priority="2064" operator="between">
      <formula>0.00000001</formula>
      <formula>1</formula>
    </cfRule>
  </conditionalFormatting>
  <conditionalFormatting sqref="I28">
    <cfRule type="cellIs" dxfId="2034" priority="2063" operator="between">
      <formula>0.000001</formula>
      <formula>1</formula>
    </cfRule>
  </conditionalFormatting>
  <conditionalFormatting sqref="C28">
    <cfRule type="cellIs" dxfId="2033" priority="2062" operator="between">
      <formula>0.00000001</formula>
      <formula>1</formula>
    </cfRule>
  </conditionalFormatting>
  <conditionalFormatting sqref="I28">
    <cfRule type="cellIs" dxfId="2032" priority="2061" operator="between">
      <formula>0.000001</formula>
      <formula>1</formula>
    </cfRule>
  </conditionalFormatting>
  <conditionalFormatting sqref="I28">
    <cfRule type="cellIs" dxfId="2031" priority="2053" operator="between">
      <formula>0.000001</formula>
      <formula>1</formula>
    </cfRule>
  </conditionalFormatting>
  <conditionalFormatting sqref="I28">
    <cfRule type="cellIs" dxfId="2030" priority="2059" operator="between">
      <formula>0.000001</formula>
      <formula>1</formula>
    </cfRule>
  </conditionalFormatting>
  <conditionalFormatting sqref="I28">
    <cfRule type="cellIs" dxfId="2029" priority="2057" operator="between">
      <formula>0.000001</formula>
      <formula>1</formula>
    </cfRule>
  </conditionalFormatting>
  <conditionalFormatting sqref="I28">
    <cfRule type="cellIs" dxfId="2028" priority="2055" operator="between">
      <formula>0.000001</formula>
      <formula>1</formula>
    </cfRule>
  </conditionalFormatting>
  <conditionalFormatting sqref="I28">
    <cfRule type="cellIs" dxfId="2027" priority="2051" operator="between">
      <formula>0.000001</formula>
      <formula>1</formula>
    </cfRule>
  </conditionalFormatting>
  <conditionalFormatting sqref="C28">
    <cfRule type="cellIs" dxfId="2026" priority="2047" operator="between">
      <formula>0.00000001</formula>
      <formula>1</formula>
    </cfRule>
  </conditionalFormatting>
  <conditionalFormatting sqref="C28">
    <cfRule type="cellIs" dxfId="2025" priority="2014" operator="between">
      <formula>0.00000001</formula>
      <formula>1</formula>
    </cfRule>
  </conditionalFormatting>
  <conditionalFormatting sqref="C28">
    <cfRule type="cellIs" dxfId="2024" priority="2045" operator="between">
      <formula>0.00000001</formula>
      <formula>1</formula>
    </cfRule>
  </conditionalFormatting>
  <conditionalFormatting sqref="C28">
    <cfRule type="cellIs" dxfId="2023" priority="2043" operator="between">
      <formula>0.00000001</formula>
      <formula>1</formula>
    </cfRule>
  </conditionalFormatting>
  <conditionalFormatting sqref="C28">
    <cfRule type="cellIs" dxfId="2022" priority="2041" operator="between">
      <formula>0.00000001</formula>
      <formula>1</formula>
    </cfRule>
  </conditionalFormatting>
  <conditionalFormatting sqref="C28">
    <cfRule type="cellIs" dxfId="2021" priority="2020" operator="between">
      <formula>0.00000001</formula>
      <formula>1</formula>
    </cfRule>
  </conditionalFormatting>
  <conditionalFormatting sqref="C28">
    <cfRule type="cellIs" dxfId="2020" priority="2018" operator="between">
      <formula>0.00000001</formula>
      <formula>1</formula>
    </cfRule>
  </conditionalFormatting>
  <conditionalFormatting sqref="C28">
    <cfRule type="cellIs" dxfId="2019" priority="2012" operator="between">
      <formula>0.00000001</formula>
      <formula>1</formula>
    </cfRule>
  </conditionalFormatting>
  <conditionalFormatting sqref="C28">
    <cfRule type="cellIs" dxfId="2018" priority="2046" operator="between">
      <formula>0.00000001</formula>
      <formula>1</formula>
    </cfRule>
  </conditionalFormatting>
  <conditionalFormatting sqref="C28">
    <cfRule type="cellIs" dxfId="2017" priority="2044" operator="between">
      <formula>0.00000001</formula>
      <formula>1</formula>
    </cfRule>
  </conditionalFormatting>
  <conditionalFormatting sqref="C28">
    <cfRule type="cellIs" dxfId="2016" priority="2042" operator="between">
      <formula>0.00000001</formula>
      <formula>1</formula>
    </cfRule>
  </conditionalFormatting>
  <conditionalFormatting sqref="C28">
    <cfRule type="cellIs" dxfId="2015" priority="2040" operator="between">
      <formula>0.00000001</formula>
      <formula>1</formula>
    </cfRule>
  </conditionalFormatting>
  <conditionalFormatting sqref="C28">
    <cfRule type="cellIs" dxfId="2014" priority="2039" operator="between">
      <formula>0.00000001</formula>
      <formula>1</formula>
    </cfRule>
  </conditionalFormatting>
  <conditionalFormatting sqref="C28">
    <cfRule type="cellIs" dxfId="2013" priority="2022" operator="between">
      <formula>0.00000001</formula>
      <formula>1</formula>
    </cfRule>
  </conditionalFormatting>
  <conditionalFormatting sqref="C28">
    <cfRule type="cellIs" dxfId="2012" priority="2038" operator="between">
      <formula>0.00000001</formula>
      <formula>1</formula>
    </cfRule>
  </conditionalFormatting>
  <conditionalFormatting sqref="I28">
    <cfRule type="cellIs" dxfId="2011" priority="2037" operator="between">
      <formula>0.000001</formula>
      <formula>1</formula>
    </cfRule>
  </conditionalFormatting>
  <conditionalFormatting sqref="C28">
    <cfRule type="cellIs" dxfId="2010" priority="2036" operator="between">
      <formula>0.00000001</formula>
      <formula>1</formula>
    </cfRule>
  </conditionalFormatting>
  <conditionalFormatting sqref="I28">
    <cfRule type="cellIs" dxfId="2009" priority="2035" operator="between">
      <formula>0.000001</formula>
      <formula>1</formula>
    </cfRule>
  </conditionalFormatting>
  <conditionalFormatting sqref="I28">
    <cfRule type="cellIs" dxfId="2008" priority="2027" operator="between">
      <formula>0.000001</formula>
      <formula>1</formula>
    </cfRule>
  </conditionalFormatting>
  <conditionalFormatting sqref="I28">
    <cfRule type="cellIs" dxfId="2007" priority="2033" operator="between">
      <formula>0.000001</formula>
      <formula>1</formula>
    </cfRule>
  </conditionalFormatting>
  <conditionalFormatting sqref="C28">
    <cfRule type="cellIs" dxfId="2006" priority="2034" operator="between">
      <formula>0.00000001</formula>
      <formula>1</formula>
    </cfRule>
  </conditionalFormatting>
  <conditionalFormatting sqref="I28">
    <cfRule type="cellIs" dxfId="2005" priority="2031" operator="between">
      <formula>0.000001</formula>
      <formula>1</formula>
    </cfRule>
  </conditionalFormatting>
  <conditionalFormatting sqref="I28">
    <cfRule type="cellIs" dxfId="2004" priority="2029" operator="between">
      <formula>0.000001</formula>
      <formula>1</formula>
    </cfRule>
  </conditionalFormatting>
  <conditionalFormatting sqref="I28">
    <cfRule type="cellIs" dxfId="2003" priority="2025" operator="between">
      <formula>0.000001</formula>
      <formula>1</formula>
    </cfRule>
  </conditionalFormatting>
  <conditionalFormatting sqref="C28">
    <cfRule type="cellIs" dxfId="2002" priority="2024" operator="between">
      <formula>0.00000001</formula>
      <formula>1</formula>
    </cfRule>
  </conditionalFormatting>
  <conditionalFormatting sqref="I28">
    <cfRule type="cellIs" dxfId="2001" priority="2023" operator="between">
      <formula>0.000001</formula>
      <formula>1</formula>
    </cfRule>
  </conditionalFormatting>
  <conditionalFormatting sqref="C28">
    <cfRule type="cellIs" dxfId="2000" priority="2019" operator="between">
      <formula>0.00000001</formula>
      <formula>1</formula>
    </cfRule>
  </conditionalFormatting>
  <conditionalFormatting sqref="C28">
    <cfRule type="cellIs" dxfId="1999" priority="2016" operator="between">
      <formula>0.00000001</formula>
      <formula>1</formula>
    </cfRule>
  </conditionalFormatting>
  <conditionalFormatting sqref="C28">
    <cfRule type="cellIs" dxfId="1998" priority="2009" operator="between">
      <formula>0.00000001</formula>
      <formula>1</formula>
    </cfRule>
  </conditionalFormatting>
  <conditionalFormatting sqref="C28">
    <cfRule type="cellIs" dxfId="1997" priority="2007" operator="between">
      <formula>0.00000001</formula>
      <formula>1</formula>
    </cfRule>
  </conditionalFormatting>
  <conditionalFormatting sqref="C29">
    <cfRule type="cellIs" dxfId="1996" priority="1947" operator="between">
      <formula>0.00000001</formula>
      <formula>1</formula>
    </cfRule>
  </conditionalFormatting>
  <conditionalFormatting sqref="C29">
    <cfRule type="cellIs" dxfId="1995" priority="1945" operator="between">
      <formula>0.00000001</formula>
      <formula>1</formula>
    </cfRule>
  </conditionalFormatting>
  <conditionalFormatting sqref="G29">
    <cfRule type="cellIs" dxfId="1994" priority="1943" operator="between">
      <formula>0.00000001</formula>
      <formula>1</formula>
    </cfRule>
  </conditionalFormatting>
  <conditionalFormatting sqref="C29">
    <cfRule type="cellIs" dxfId="1993" priority="1930" operator="between">
      <formula>0.00000001</formula>
      <formula>1</formula>
    </cfRule>
  </conditionalFormatting>
  <conditionalFormatting sqref="C29">
    <cfRule type="cellIs" dxfId="1992" priority="1928" operator="between">
      <formula>0.00000001</formula>
      <formula>1</formula>
    </cfRule>
  </conditionalFormatting>
  <conditionalFormatting sqref="C29">
    <cfRule type="cellIs" dxfId="1991" priority="1942" operator="between">
      <formula>0.00000001</formula>
      <formula>1</formula>
    </cfRule>
  </conditionalFormatting>
  <conditionalFormatting sqref="C31">
    <cfRule type="cellIs" dxfId="1990" priority="1985" operator="between">
      <formula>0.00000001</formula>
      <formula>1</formula>
    </cfRule>
  </conditionalFormatting>
  <conditionalFormatting sqref="C31">
    <cfRule type="cellIs" dxfId="1989" priority="1986" operator="between">
      <formula>0.00000001</formula>
      <formula>1</formula>
    </cfRule>
  </conditionalFormatting>
  <conditionalFormatting sqref="C31">
    <cfRule type="cellIs" dxfId="1988" priority="1984" operator="between">
      <formula>0.00000001</formula>
      <formula>1</formula>
    </cfRule>
  </conditionalFormatting>
  <conditionalFormatting sqref="C31">
    <cfRule type="cellIs" dxfId="1987" priority="1983" operator="between">
      <formula>0.00000001</formula>
      <formula>1</formula>
    </cfRule>
  </conditionalFormatting>
  <conditionalFormatting sqref="C31">
    <cfRule type="cellIs" dxfId="1986" priority="1977" operator="between">
      <formula>0.00000001</formula>
      <formula>1</formula>
    </cfRule>
  </conditionalFormatting>
  <conditionalFormatting sqref="C31">
    <cfRule type="cellIs" dxfId="1985" priority="1969" operator="between">
      <formula>0.00000001</formula>
      <formula>1</formula>
    </cfRule>
  </conditionalFormatting>
  <conditionalFormatting sqref="C31">
    <cfRule type="cellIs" dxfId="1984" priority="1982" operator="between">
      <formula>0.00000001</formula>
      <formula>1</formula>
    </cfRule>
  </conditionalFormatting>
  <conditionalFormatting sqref="C31">
    <cfRule type="cellIs" dxfId="1983" priority="1981" operator="between">
      <formula>0.00000001</formula>
      <formula>1</formula>
    </cfRule>
  </conditionalFormatting>
  <conditionalFormatting sqref="C31">
    <cfRule type="cellIs" dxfId="1982" priority="1980" operator="between">
      <formula>0.00000001</formula>
      <formula>1</formula>
    </cfRule>
  </conditionalFormatting>
  <conditionalFormatting sqref="C31">
    <cfRule type="cellIs" dxfId="1981" priority="1979" operator="between">
      <formula>0.00000001</formula>
      <formula>1</formula>
    </cfRule>
  </conditionalFormatting>
  <conditionalFormatting sqref="C29">
    <cfRule type="cellIs" dxfId="1980" priority="1940" operator="between">
      <formula>0.00000001</formula>
      <formula>1</formula>
    </cfRule>
  </conditionalFormatting>
  <conditionalFormatting sqref="I29">
    <cfRule type="cellIs" dxfId="1979" priority="1939" operator="between">
      <formula>0.000001</formula>
      <formula>1</formula>
    </cfRule>
  </conditionalFormatting>
  <conditionalFormatting sqref="G29">
    <cfRule type="cellIs" dxfId="1978" priority="1978" operator="between">
      <formula>0.00000001</formula>
      <formula>1</formula>
    </cfRule>
  </conditionalFormatting>
  <conditionalFormatting sqref="C31">
    <cfRule type="cellIs" dxfId="1977" priority="1961" operator="between">
      <formula>0.00000001</formula>
      <formula>1</formula>
    </cfRule>
  </conditionalFormatting>
  <conditionalFormatting sqref="I31">
    <cfRule type="cellIs" dxfId="1976" priority="1976" operator="between">
      <formula>0.000001</formula>
      <formula>1</formula>
    </cfRule>
  </conditionalFormatting>
  <conditionalFormatting sqref="C31">
    <cfRule type="cellIs" dxfId="1975" priority="1975" operator="between">
      <formula>0.00000001</formula>
      <formula>1</formula>
    </cfRule>
  </conditionalFormatting>
  <conditionalFormatting sqref="I31">
    <cfRule type="cellIs" dxfId="1974" priority="1974" operator="between">
      <formula>0.000001</formula>
      <formula>1</formula>
    </cfRule>
  </conditionalFormatting>
  <conditionalFormatting sqref="I31">
    <cfRule type="cellIs" dxfId="1973" priority="1966" operator="between">
      <formula>0.000001</formula>
      <formula>1</formula>
    </cfRule>
  </conditionalFormatting>
  <conditionalFormatting sqref="I31">
    <cfRule type="cellIs" dxfId="1972" priority="1972" operator="between">
      <formula>0.000001</formula>
      <formula>1</formula>
    </cfRule>
  </conditionalFormatting>
  <conditionalFormatting sqref="C31">
    <cfRule type="cellIs" dxfId="1971" priority="1973" operator="between">
      <formula>0.00000001</formula>
      <formula>1</formula>
    </cfRule>
  </conditionalFormatting>
  <conditionalFormatting sqref="I31">
    <cfRule type="cellIs" dxfId="1970" priority="1970" operator="between">
      <formula>0.000001</formula>
      <formula>1</formula>
    </cfRule>
  </conditionalFormatting>
  <conditionalFormatting sqref="C31">
    <cfRule type="cellIs" dxfId="1969" priority="1971" operator="between">
      <formula>0.00000001</formula>
      <formula>1</formula>
    </cfRule>
  </conditionalFormatting>
  <conditionalFormatting sqref="I31">
    <cfRule type="cellIs" dxfId="1968" priority="1968" operator="between">
      <formula>0.000001</formula>
      <formula>1</formula>
    </cfRule>
  </conditionalFormatting>
  <conditionalFormatting sqref="C31">
    <cfRule type="cellIs" dxfId="1967" priority="1967" operator="between">
      <formula>0.00000001</formula>
      <formula>1</formula>
    </cfRule>
  </conditionalFormatting>
  <conditionalFormatting sqref="I31">
    <cfRule type="cellIs" dxfId="1966" priority="1964" operator="between">
      <formula>0.000001</formula>
      <formula>1</formula>
    </cfRule>
  </conditionalFormatting>
  <conditionalFormatting sqref="C31">
    <cfRule type="cellIs" dxfId="1965" priority="1965" operator="between">
      <formula>0.00000001</formula>
      <formula>1</formula>
    </cfRule>
  </conditionalFormatting>
  <conditionalFormatting sqref="C31">
    <cfRule type="cellIs" dxfId="1964" priority="1963" operator="between">
      <formula>0.00000001</formula>
      <formula>1</formula>
    </cfRule>
  </conditionalFormatting>
  <conditionalFormatting sqref="I31">
    <cfRule type="cellIs" dxfId="1963" priority="1962" operator="between">
      <formula>0.000001</formula>
      <formula>1</formula>
    </cfRule>
  </conditionalFormatting>
  <conditionalFormatting sqref="C31">
    <cfRule type="cellIs" dxfId="1962" priority="1960" operator="between">
      <formula>0.00000001</formula>
      <formula>1</formula>
    </cfRule>
  </conditionalFormatting>
  <conditionalFormatting sqref="C31">
    <cfRule type="cellIs" dxfId="1961" priority="1780" operator="between">
      <formula>0.00000001</formula>
      <formula>1</formula>
    </cfRule>
  </conditionalFormatting>
  <conditionalFormatting sqref="C31">
    <cfRule type="cellIs" dxfId="1960" priority="1785" operator="between">
      <formula>0.00000001</formula>
      <formula>1</formula>
    </cfRule>
  </conditionalFormatting>
  <conditionalFormatting sqref="C29">
    <cfRule type="cellIs" dxfId="1959" priority="1919" operator="between">
      <formula>0.00000001</formula>
      <formula>1</formula>
    </cfRule>
  </conditionalFormatting>
  <conditionalFormatting sqref="C29">
    <cfRule type="cellIs" dxfId="1958" priority="1917" operator="between">
      <formula>0.00000001</formula>
      <formula>1</formula>
    </cfRule>
  </conditionalFormatting>
  <conditionalFormatting sqref="G29">
    <cfRule type="cellIs" dxfId="1957" priority="1922" operator="between">
      <formula>0.00000001</formula>
      <formula>1</formula>
    </cfRule>
  </conditionalFormatting>
  <conditionalFormatting sqref="C29">
    <cfRule type="cellIs" dxfId="1956" priority="1920" operator="between">
      <formula>0.00000001</formula>
      <formula>1</formula>
    </cfRule>
  </conditionalFormatting>
  <conditionalFormatting sqref="C29">
    <cfRule type="cellIs" dxfId="1955" priority="1782" operator="between">
      <formula>0.00000001</formula>
      <formula>1</formula>
    </cfRule>
  </conditionalFormatting>
  <conditionalFormatting sqref="C29">
    <cfRule type="cellIs" dxfId="1954" priority="1784" operator="between">
      <formula>0.00000001</formula>
      <formula>1</formula>
    </cfRule>
  </conditionalFormatting>
  <conditionalFormatting sqref="C29">
    <cfRule type="cellIs" dxfId="1953" priority="1772" operator="between">
      <formula>0.00000001</formula>
      <formula>1</formula>
    </cfRule>
  </conditionalFormatting>
  <conditionalFormatting sqref="I29">
    <cfRule type="cellIs" dxfId="1952" priority="1771" operator="between">
      <formula>0.000001</formula>
      <formula>1</formula>
    </cfRule>
  </conditionalFormatting>
  <conditionalFormatting sqref="H31">
    <cfRule type="cellIs" dxfId="1951" priority="1959" operator="between">
      <formula>0.000001</formula>
      <formula>1</formula>
    </cfRule>
  </conditionalFormatting>
  <conditionalFormatting sqref="C31">
    <cfRule type="cellIs" dxfId="1950" priority="1209" operator="between">
      <formula>0.00000001</formula>
      <formula>1</formula>
    </cfRule>
  </conditionalFormatting>
  <conditionalFormatting sqref="C31">
    <cfRule type="cellIs" dxfId="1949" priority="1579" operator="between">
      <formula>0.00000001</formula>
      <formula>1</formula>
    </cfRule>
  </conditionalFormatting>
  <conditionalFormatting sqref="C29">
    <cfRule type="cellIs" dxfId="1948" priority="1561" operator="between">
      <formula>0.00000001</formula>
      <formula>1</formula>
    </cfRule>
  </conditionalFormatting>
  <conditionalFormatting sqref="C29">
    <cfRule type="cellIs" dxfId="1947" priority="1559" operator="between">
      <formula>0.00000001</formula>
      <formula>1</formula>
    </cfRule>
  </conditionalFormatting>
  <conditionalFormatting sqref="C29">
    <cfRule type="cellIs" dxfId="1946" priority="1956" operator="between">
      <formula>0.00000001</formula>
      <formula>1</formula>
    </cfRule>
  </conditionalFormatting>
  <conditionalFormatting sqref="C29">
    <cfRule type="cellIs" dxfId="1945" priority="1955" operator="between">
      <formula>0.00000001</formula>
      <formula>1</formula>
    </cfRule>
  </conditionalFormatting>
  <conditionalFormatting sqref="E29">
    <cfRule type="cellIs" dxfId="1944" priority="1954" operator="between">
      <formula>0.00000001</formula>
      <formula>1</formula>
    </cfRule>
  </conditionalFormatting>
  <conditionalFormatting sqref="C29">
    <cfRule type="cellIs" dxfId="1943" priority="1921" operator="between">
      <formula>0.00000001</formula>
      <formula>1</formula>
    </cfRule>
  </conditionalFormatting>
  <conditionalFormatting sqref="C29">
    <cfRule type="cellIs" dxfId="1942" priority="1918" operator="between">
      <formula>0.00000001</formula>
      <formula>1</formula>
    </cfRule>
  </conditionalFormatting>
  <conditionalFormatting sqref="C29">
    <cfRule type="cellIs" dxfId="1941" priority="1915" operator="between">
      <formula>0.00000001</formula>
      <formula>1</formula>
    </cfRule>
  </conditionalFormatting>
  <conditionalFormatting sqref="C29">
    <cfRule type="cellIs" dxfId="1940" priority="1913" operator="between">
      <formula>0.00000001</formula>
      <formula>1</formula>
    </cfRule>
  </conditionalFormatting>
  <conditionalFormatting sqref="C29">
    <cfRule type="cellIs" dxfId="1939" priority="1958" operator="between">
      <formula>0.00000001</formula>
      <formula>1</formula>
    </cfRule>
  </conditionalFormatting>
  <conditionalFormatting sqref="C29">
    <cfRule type="cellIs" dxfId="1938" priority="1957" operator="between">
      <formula>0.00000001</formula>
      <formula>1</formula>
    </cfRule>
  </conditionalFormatting>
  <conditionalFormatting sqref="I29">
    <cfRule type="cellIs" dxfId="1937" priority="1953" operator="between">
      <formula>0.000001</formula>
      <formula>1</formula>
    </cfRule>
  </conditionalFormatting>
  <conditionalFormatting sqref="I29">
    <cfRule type="cellIs" dxfId="1936" priority="1952" operator="between">
      <formula>0.000001</formula>
      <formula>1</formula>
    </cfRule>
  </conditionalFormatting>
  <conditionalFormatting sqref="C29">
    <cfRule type="cellIs" dxfId="1935" priority="1951" operator="between">
      <formula>0.00000001</formula>
      <formula>1</formula>
    </cfRule>
  </conditionalFormatting>
  <conditionalFormatting sqref="I29">
    <cfRule type="cellIs" dxfId="1934" priority="1950" operator="between">
      <formula>0.000001</formula>
      <formula>1</formula>
    </cfRule>
  </conditionalFormatting>
  <conditionalFormatting sqref="C29">
    <cfRule type="cellIs" dxfId="1933" priority="1949" operator="between">
      <formula>0.00000001</formula>
      <formula>1</formula>
    </cfRule>
  </conditionalFormatting>
  <conditionalFormatting sqref="I29">
    <cfRule type="cellIs" dxfId="1932" priority="1948" operator="between">
      <formula>0.000001</formula>
      <formula>1</formula>
    </cfRule>
  </conditionalFormatting>
  <conditionalFormatting sqref="I29">
    <cfRule type="cellIs" dxfId="1931" priority="1946" operator="between">
      <formula>0.000001</formula>
      <formula>1</formula>
    </cfRule>
  </conditionalFormatting>
  <conditionalFormatting sqref="I29">
    <cfRule type="cellIs" dxfId="1930" priority="1944" operator="between">
      <formula>0.000001</formula>
      <formula>1</formula>
    </cfRule>
  </conditionalFormatting>
  <conditionalFormatting sqref="C31">
    <cfRule type="cellIs" dxfId="1929" priority="1895" operator="between">
      <formula>0.00000001</formula>
      <formula>1</formula>
    </cfRule>
  </conditionalFormatting>
  <conditionalFormatting sqref="C31">
    <cfRule type="cellIs" dxfId="1928" priority="1883" operator="between">
      <formula>0.00000001</formula>
      <formula>1</formula>
    </cfRule>
  </conditionalFormatting>
  <conditionalFormatting sqref="I29">
    <cfRule type="cellIs" dxfId="1927" priority="1941" operator="between">
      <formula>0.000001</formula>
      <formula>1</formula>
    </cfRule>
  </conditionalFormatting>
  <conditionalFormatting sqref="I29">
    <cfRule type="cellIs" dxfId="1926" priority="1937" operator="between">
      <formula>0.000001</formula>
      <formula>1</formula>
    </cfRule>
  </conditionalFormatting>
  <conditionalFormatting sqref="C29">
    <cfRule type="cellIs" dxfId="1925" priority="1938" operator="between">
      <formula>0.00000001</formula>
      <formula>1</formula>
    </cfRule>
  </conditionalFormatting>
  <conditionalFormatting sqref="I29">
    <cfRule type="cellIs" dxfId="1924" priority="1935" operator="between">
      <formula>0.000001</formula>
      <formula>1</formula>
    </cfRule>
  </conditionalFormatting>
  <conditionalFormatting sqref="C29">
    <cfRule type="cellIs" dxfId="1923" priority="1936" operator="between">
      <formula>0.00000001</formula>
      <formula>1</formula>
    </cfRule>
  </conditionalFormatting>
  <conditionalFormatting sqref="C29">
    <cfRule type="cellIs" dxfId="1922" priority="1934" operator="between">
      <formula>0.00000001</formula>
      <formula>1</formula>
    </cfRule>
  </conditionalFormatting>
  <conditionalFormatting sqref="I29">
    <cfRule type="cellIs" dxfId="1921" priority="1933" operator="between">
      <formula>0.000001</formula>
      <formula>1</formula>
    </cfRule>
  </conditionalFormatting>
  <conditionalFormatting sqref="I29">
    <cfRule type="cellIs" dxfId="1920" priority="1931" operator="between">
      <formula>0.000001</formula>
      <formula>1</formula>
    </cfRule>
  </conditionalFormatting>
  <conditionalFormatting sqref="C29">
    <cfRule type="cellIs" dxfId="1919" priority="1932" operator="between">
      <formula>0.00000001</formula>
      <formula>1</formula>
    </cfRule>
  </conditionalFormatting>
  <conditionalFormatting sqref="I29">
    <cfRule type="cellIs" dxfId="1918" priority="1929" operator="between">
      <formula>0.000001</formula>
      <formula>1</formula>
    </cfRule>
  </conditionalFormatting>
  <conditionalFormatting sqref="I29">
    <cfRule type="cellIs" dxfId="1917" priority="1927" operator="between">
      <formula>0.000001</formula>
      <formula>1</formula>
    </cfRule>
  </conditionalFormatting>
  <conditionalFormatting sqref="C29">
    <cfRule type="cellIs" dxfId="1916" priority="1925" operator="between">
      <formula>0.00000001</formula>
      <formula>1</formula>
    </cfRule>
  </conditionalFormatting>
  <conditionalFormatting sqref="C29">
    <cfRule type="cellIs" dxfId="1915" priority="1926" operator="between">
      <formula>0.00000001</formula>
      <formula>1</formula>
    </cfRule>
  </conditionalFormatting>
  <conditionalFormatting sqref="C31">
    <cfRule type="cellIs" dxfId="1914" priority="1906" operator="between">
      <formula>0.00000001</formula>
      <formula>1</formula>
    </cfRule>
  </conditionalFormatting>
  <conditionalFormatting sqref="C31">
    <cfRule type="cellIs" dxfId="1913" priority="1904" operator="between">
      <formula>0.00000001</formula>
      <formula>1</formula>
    </cfRule>
  </conditionalFormatting>
  <conditionalFormatting sqref="C31">
    <cfRule type="cellIs" dxfId="1912" priority="1902" operator="between">
      <formula>0.00000001</formula>
      <formula>1</formula>
    </cfRule>
  </conditionalFormatting>
  <conditionalFormatting sqref="C29">
    <cfRule type="cellIs" dxfId="1911" priority="1924" operator="between">
      <formula>0.00000001</formula>
      <formula>1</formula>
    </cfRule>
  </conditionalFormatting>
  <conditionalFormatting sqref="I29">
    <cfRule type="cellIs" dxfId="1910" priority="1923" operator="between">
      <formula>0.000001</formula>
      <formula>1</formula>
    </cfRule>
  </conditionalFormatting>
  <conditionalFormatting sqref="I29">
    <cfRule type="cellIs" dxfId="1909" priority="1916" operator="between">
      <formula>0.000001</formula>
      <formula>1</formula>
    </cfRule>
  </conditionalFormatting>
  <conditionalFormatting sqref="I29">
    <cfRule type="cellIs" dxfId="1908" priority="1914" operator="between">
      <formula>0.000001</formula>
      <formula>1</formula>
    </cfRule>
  </conditionalFormatting>
  <conditionalFormatting sqref="I29">
    <cfRule type="cellIs" dxfId="1907" priority="1912" operator="between">
      <formula>0.000001</formula>
      <formula>1</formula>
    </cfRule>
  </conditionalFormatting>
  <conditionalFormatting sqref="I29">
    <cfRule type="cellIs" dxfId="1906" priority="1910" operator="between">
      <formula>0.000001</formula>
      <formula>1</formula>
    </cfRule>
  </conditionalFormatting>
  <conditionalFormatting sqref="C29">
    <cfRule type="cellIs" dxfId="1905" priority="1911" operator="between">
      <formula>0.00000001</formula>
      <formula>1</formula>
    </cfRule>
  </conditionalFormatting>
  <conditionalFormatting sqref="C29">
    <cfRule type="cellIs" dxfId="1904" priority="1909" operator="between">
      <formula>0.00000001</formula>
      <formula>1</formula>
    </cfRule>
  </conditionalFormatting>
  <conditionalFormatting sqref="I29">
    <cfRule type="cellIs" dxfId="1903" priority="1908" operator="between">
      <formula>0.000001</formula>
      <formula>1</formula>
    </cfRule>
  </conditionalFormatting>
  <conditionalFormatting sqref="C31">
    <cfRule type="cellIs" dxfId="1902" priority="1907" operator="between">
      <formula>0.00000001</formula>
      <formula>1</formula>
    </cfRule>
  </conditionalFormatting>
  <conditionalFormatting sqref="C31">
    <cfRule type="cellIs" dxfId="1901" priority="1905" operator="between">
      <formula>0.00000001</formula>
      <formula>1</formula>
    </cfRule>
  </conditionalFormatting>
  <conditionalFormatting sqref="C31">
    <cfRule type="cellIs" dxfId="1900" priority="1903" operator="between">
      <formula>0.00000001</formula>
      <formula>1</formula>
    </cfRule>
  </conditionalFormatting>
  <conditionalFormatting sqref="C31">
    <cfRule type="cellIs" dxfId="1899" priority="1901" operator="between">
      <formula>0.00000001</formula>
      <formula>1</formula>
    </cfRule>
  </conditionalFormatting>
  <conditionalFormatting sqref="C31">
    <cfRule type="cellIs" dxfId="1898" priority="1900" operator="between">
      <formula>0.00000001</formula>
      <formula>1</formula>
    </cfRule>
  </conditionalFormatting>
  <conditionalFormatting sqref="C31">
    <cfRule type="cellIs" dxfId="1897" priority="1899" operator="between">
      <formula>0.00000001</formula>
      <formula>1</formula>
    </cfRule>
  </conditionalFormatting>
  <conditionalFormatting sqref="I31">
    <cfRule type="cellIs" dxfId="1896" priority="1898" operator="between">
      <formula>0.000001</formula>
      <formula>1</formula>
    </cfRule>
  </conditionalFormatting>
  <conditionalFormatting sqref="C31">
    <cfRule type="cellIs" dxfId="1895" priority="1897" operator="between">
      <formula>0.00000001</formula>
      <formula>1</formula>
    </cfRule>
  </conditionalFormatting>
  <conditionalFormatting sqref="I31">
    <cfRule type="cellIs" dxfId="1894" priority="1896" operator="between">
      <formula>0.000001</formula>
      <formula>1</formula>
    </cfRule>
  </conditionalFormatting>
  <conditionalFormatting sqref="I31">
    <cfRule type="cellIs" dxfId="1893" priority="1888" operator="between">
      <formula>0.000001</formula>
      <formula>1</formula>
    </cfRule>
  </conditionalFormatting>
  <conditionalFormatting sqref="I31">
    <cfRule type="cellIs" dxfId="1892" priority="1894" operator="between">
      <formula>0.000001</formula>
      <formula>1</formula>
    </cfRule>
  </conditionalFormatting>
  <conditionalFormatting sqref="I31">
    <cfRule type="cellIs" dxfId="1891" priority="1892" operator="between">
      <formula>0.000001</formula>
      <formula>1</formula>
    </cfRule>
  </conditionalFormatting>
  <conditionalFormatting sqref="C31">
    <cfRule type="cellIs" dxfId="1890" priority="1893" operator="between">
      <formula>0.00000001</formula>
      <formula>1</formula>
    </cfRule>
  </conditionalFormatting>
  <conditionalFormatting sqref="C31">
    <cfRule type="cellIs" dxfId="1889" priority="1891" operator="between">
      <formula>0.00000001</formula>
      <formula>1</formula>
    </cfRule>
  </conditionalFormatting>
  <conditionalFormatting sqref="I31">
    <cfRule type="cellIs" dxfId="1888" priority="1890" operator="between">
      <formula>0.000001</formula>
      <formula>1</formula>
    </cfRule>
  </conditionalFormatting>
  <conditionalFormatting sqref="C31">
    <cfRule type="cellIs" dxfId="1887" priority="1889" operator="between">
      <formula>0.00000001</formula>
      <formula>1</formula>
    </cfRule>
  </conditionalFormatting>
  <conditionalFormatting sqref="I31">
    <cfRule type="cellIs" dxfId="1886" priority="1886" operator="between">
      <formula>0.000001</formula>
      <formula>1</formula>
    </cfRule>
  </conditionalFormatting>
  <conditionalFormatting sqref="C31">
    <cfRule type="cellIs" dxfId="1885" priority="1887" operator="between">
      <formula>0.00000001</formula>
      <formula>1</formula>
    </cfRule>
  </conditionalFormatting>
  <conditionalFormatting sqref="C31">
    <cfRule type="cellIs" dxfId="1884" priority="1885" operator="between">
      <formula>0.00000001</formula>
      <formula>1</formula>
    </cfRule>
  </conditionalFormatting>
  <conditionalFormatting sqref="I31">
    <cfRule type="cellIs" dxfId="1883" priority="1884" operator="between">
      <formula>0.000001</formula>
      <formula>1</formula>
    </cfRule>
  </conditionalFormatting>
  <conditionalFormatting sqref="C31">
    <cfRule type="cellIs" dxfId="1882" priority="1882" operator="between">
      <formula>0.00000001</formula>
      <formula>1</formula>
    </cfRule>
  </conditionalFormatting>
  <conditionalFormatting sqref="C29">
    <cfRule type="cellIs" dxfId="1881" priority="1881" operator="between">
      <formula>0.00000001</formula>
      <formula>1</formula>
    </cfRule>
  </conditionalFormatting>
  <conditionalFormatting sqref="C29">
    <cfRule type="cellIs" dxfId="1880" priority="1879" operator="between">
      <formula>0.00000001</formula>
      <formula>1</formula>
    </cfRule>
  </conditionalFormatting>
  <conditionalFormatting sqref="C31">
    <cfRule type="cellIs" dxfId="1879" priority="1689" operator="between">
      <formula>0.00000001</formula>
      <formula>1</formula>
    </cfRule>
  </conditionalFormatting>
  <conditionalFormatting sqref="C29">
    <cfRule type="cellIs" dxfId="1878" priority="1878" operator="between">
      <formula>0.00000001</formula>
      <formula>1</formula>
    </cfRule>
  </conditionalFormatting>
  <conditionalFormatting sqref="E29">
    <cfRule type="cellIs" dxfId="1877" priority="1877" operator="between">
      <formula>0.00000001</formula>
      <formula>1</formula>
    </cfRule>
  </conditionalFormatting>
  <conditionalFormatting sqref="C29">
    <cfRule type="cellIs" dxfId="1876" priority="1880" operator="between">
      <formula>0.00000001</formula>
      <formula>1</formula>
    </cfRule>
  </conditionalFormatting>
  <conditionalFormatting sqref="I29">
    <cfRule type="cellIs" dxfId="1875" priority="1876" operator="between">
      <formula>0.000001</formula>
      <formula>1</formula>
    </cfRule>
  </conditionalFormatting>
  <conditionalFormatting sqref="I29">
    <cfRule type="cellIs" dxfId="1874" priority="1875" operator="between">
      <formula>0.000001</formula>
      <formula>1</formula>
    </cfRule>
  </conditionalFormatting>
  <conditionalFormatting sqref="C29">
    <cfRule type="cellIs" dxfId="1873" priority="1874" operator="between">
      <formula>0.00000001</formula>
      <formula>1</formula>
    </cfRule>
  </conditionalFormatting>
  <conditionalFormatting sqref="I29">
    <cfRule type="cellIs" dxfId="1872" priority="1873" operator="between">
      <formula>0.000001</formula>
      <formula>1</formula>
    </cfRule>
  </conditionalFormatting>
  <conditionalFormatting sqref="C29">
    <cfRule type="cellIs" dxfId="1871" priority="1872" operator="between">
      <formula>0.00000001</formula>
      <formula>1</formula>
    </cfRule>
  </conditionalFormatting>
  <conditionalFormatting sqref="I29">
    <cfRule type="cellIs" dxfId="1870" priority="1871" operator="between">
      <formula>0.000001</formula>
      <formula>1</formula>
    </cfRule>
  </conditionalFormatting>
  <conditionalFormatting sqref="C29">
    <cfRule type="cellIs" dxfId="1869" priority="1870" operator="between">
      <formula>0.00000001</formula>
      <formula>1</formula>
    </cfRule>
  </conditionalFormatting>
  <conditionalFormatting sqref="I29">
    <cfRule type="cellIs" dxfId="1868" priority="1869" operator="between">
      <formula>0.000001</formula>
      <formula>1</formula>
    </cfRule>
  </conditionalFormatting>
  <conditionalFormatting sqref="I29">
    <cfRule type="cellIs" dxfId="1867" priority="1867" operator="between">
      <formula>0.000001</formula>
      <formula>1</formula>
    </cfRule>
  </conditionalFormatting>
  <conditionalFormatting sqref="C29">
    <cfRule type="cellIs" dxfId="1866" priority="1868" operator="between">
      <formula>0.00000001</formula>
      <formula>1</formula>
    </cfRule>
  </conditionalFormatting>
  <conditionalFormatting sqref="G29">
    <cfRule type="cellIs" dxfId="1865" priority="1866" operator="between">
      <formula>0.00000001</formula>
      <formula>1</formula>
    </cfRule>
  </conditionalFormatting>
  <conditionalFormatting sqref="I31">
    <cfRule type="cellIs" dxfId="1864" priority="1688" operator="between">
      <formula>0.000001</formula>
      <formula>1</formula>
    </cfRule>
  </conditionalFormatting>
  <conditionalFormatting sqref="C31">
    <cfRule type="cellIs" dxfId="1863" priority="1687" operator="between">
      <formula>0.00000001</formula>
      <formula>1</formula>
    </cfRule>
  </conditionalFormatting>
  <conditionalFormatting sqref="I31">
    <cfRule type="cellIs" dxfId="1862" priority="1686" operator="between">
      <formula>0.000001</formula>
      <formula>1</formula>
    </cfRule>
  </conditionalFormatting>
  <conditionalFormatting sqref="C31">
    <cfRule type="cellIs" dxfId="1861" priority="1685" operator="between">
      <formula>0.00000001</formula>
      <formula>1</formula>
    </cfRule>
  </conditionalFormatting>
  <conditionalFormatting sqref="C29">
    <cfRule type="cellIs" dxfId="1860" priority="1865" operator="between">
      <formula>0.00000001</formula>
      <formula>1</formula>
    </cfRule>
  </conditionalFormatting>
  <conditionalFormatting sqref="I29">
    <cfRule type="cellIs" dxfId="1859" priority="1864" operator="between">
      <formula>0.000001</formula>
      <formula>1</formula>
    </cfRule>
  </conditionalFormatting>
  <conditionalFormatting sqref="C29">
    <cfRule type="cellIs" dxfId="1858" priority="1863" operator="between">
      <formula>0.00000001</formula>
      <formula>1</formula>
    </cfRule>
  </conditionalFormatting>
  <conditionalFormatting sqref="I29">
    <cfRule type="cellIs" dxfId="1857" priority="1862" operator="between">
      <formula>0.000001</formula>
      <formula>1</formula>
    </cfRule>
  </conditionalFormatting>
  <conditionalFormatting sqref="I29">
    <cfRule type="cellIs" dxfId="1856" priority="1860" operator="between">
      <formula>0.000001</formula>
      <formula>1</formula>
    </cfRule>
  </conditionalFormatting>
  <conditionalFormatting sqref="C29">
    <cfRule type="cellIs" dxfId="1855" priority="1861" operator="between">
      <formula>0.00000001</formula>
      <formula>1</formula>
    </cfRule>
  </conditionalFormatting>
  <conditionalFormatting sqref="I29">
    <cfRule type="cellIs" dxfId="1854" priority="1858" operator="between">
      <formula>0.000001</formula>
      <formula>1</formula>
    </cfRule>
  </conditionalFormatting>
  <conditionalFormatting sqref="C29">
    <cfRule type="cellIs" dxfId="1853" priority="1859" operator="between">
      <formula>0.00000001</formula>
      <formula>1</formula>
    </cfRule>
  </conditionalFormatting>
  <conditionalFormatting sqref="C29">
    <cfRule type="cellIs" dxfId="1852" priority="1857" operator="between">
      <formula>0.00000001</formula>
      <formula>1</formula>
    </cfRule>
  </conditionalFormatting>
  <conditionalFormatting sqref="I29">
    <cfRule type="cellIs" dxfId="1851" priority="1856" operator="between">
      <formula>0.000001</formula>
      <formula>1</formula>
    </cfRule>
  </conditionalFormatting>
  <conditionalFormatting sqref="I29">
    <cfRule type="cellIs" dxfId="1850" priority="1854" operator="between">
      <formula>0.000001</formula>
      <formula>1</formula>
    </cfRule>
  </conditionalFormatting>
  <conditionalFormatting sqref="C29">
    <cfRule type="cellIs" dxfId="1849" priority="1855" operator="between">
      <formula>0.00000001</formula>
      <formula>1</formula>
    </cfRule>
  </conditionalFormatting>
  <conditionalFormatting sqref="I29">
    <cfRule type="cellIs" dxfId="1848" priority="1852" operator="between">
      <formula>0.000001</formula>
      <formula>1</formula>
    </cfRule>
  </conditionalFormatting>
  <conditionalFormatting sqref="C29">
    <cfRule type="cellIs" dxfId="1847" priority="1853" operator="between">
      <formula>0.00000001</formula>
      <formula>1</formula>
    </cfRule>
  </conditionalFormatting>
  <conditionalFormatting sqref="C29">
    <cfRule type="cellIs" dxfId="1846" priority="1851" operator="between">
      <formula>0.00000001</formula>
      <formula>1</formula>
    </cfRule>
  </conditionalFormatting>
  <conditionalFormatting sqref="I29">
    <cfRule type="cellIs" dxfId="1845" priority="1850" operator="between">
      <formula>0.000001</formula>
      <formula>1</formula>
    </cfRule>
  </conditionalFormatting>
  <conditionalFormatting sqref="C29">
    <cfRule type="cellIs" dxfId="1844" priority="1848" operator="between">
      <formula>0.00000001</formula>
      <formula>1</formula>
    </cfRule>
  </conditionalFormatting>
  <conditionalFormatting sqref="C29">
    <cfRule type="cellIs" dxfId="1843" priority="1849" operator="between">
      <formula>0.00000001</formula>
      <formula>1</formula>
    </cfRule>
  </conditionalFormatting>
  <conditionalFormatting sqref="C29">
    <cfRule type="cellIs" dxfId="1842" priority="1797" operator="between">
      <formula>0.00000001</formula>
      <formula>1</formula>
    </cfRule>
  </conditionalFormatting>
  <conditionalFormatting sqref="C31">
    <cfRule type="cellIs" dxfId="1841" priority="1790" operator="between">
      <formula>0.00000001</formula>
      <formula>1</formula>
    </cfRule>
  </conditionalFormatting>
  <conditionalFormatting sqref="C31">
    <cfRule type="cellIs" dxfId="1840" priority="1793" operator="between">
      <formula>0.00000001</formula>
      <formula>1</formula>
    </cfRule>
  </conditionalFormatting>
  <conditionalFormatting sqref="C31">
    <cfRule type="cellIs" dxfId="1839" priority="1791" operator="between">
      <formula>0.00000001</formula>
      <formula>1</formula>
    </cfRule>
  </conditionalFormatting>
  <conditionalFormatting sqref="C31">
    <cfRule type="cellIs" dxfId="1838" priority="1829" operator="between">
      <formula>0.00000001</formula>
      <formula>1</formula>
    </cfRule>
  </conditionalFormatting>
  <conditionalFormatting sqref="C31">
    <cfRule type="cellIs" dxfId="1837" priority="1827" operator="between">
      <formula>0.00000001</formula>
      <formula>1</formula>
    </cfRule>
  </conditionalFormatting>
  <conditionalFormatting sqref="C31">
    <cfRule type="cellIs" dxfId="1836" priority="1825" operator="between">
      <formula>0.00000001</formula>
      <formula>1</formula>
    </cfRule>
  </conditionalFormatting>
  <conditionalFormatting sqref="C29">
    <cfRule type="cellIs" dxfId="1835" priority="1798" operator="between">
      <formula>0.00000001</formula>
      <formula>1</formula>
    </cfRule>
  </conditionalFormatting>
  <conditionalFormatting sqref="C29">
    <cfRule type="cellIs" dxfId="1834" priority="1801" operator="between">
      <formula>0.00000001</formula>
      <formula>1</formula>
    </cfRule>
  </conditionalFormatting>
  <conditionalFormatting sqref="C31">
    <cfRule type="cellIs" dxfId="1833" priority="1796" operator="between">
      <formula>0.00000001</formula>
      <formula>1</formula>
    </cfRule>
  </conditionalFormatting>
  <conditionalFormatting sqref="C31">
    <cfRule type="cellIs" dxfId="1832" priority="1794" operator="between">
      <formula>0.00000001</formula>
      <formula>1</formula>
    </cfRule>
  </conditionalFormatting>
  <conditionalFormatting sqref="C31">
    <cfRule type="cellIs" dxfId="1831" priority="1788" operator="between">
      <formula>0.00000001</formula>
      <formula>1</formula>
    </cfRule>
  </conditionalFormatting>
  <conditionalFormatting sqref="C29">
    <cfRule type="cellIs" dxfId="1830" priority="1800" operator="between">
      <formula>0.00000001</formula>
      <formula>1</formula>
    </cfRule>
  </conditionalFormatting>
  <conditionalFormatting sqref="C29">
    <cfRule type="cellIs" dxfId="1829" priority="1847" operator="between">
      <formula>0.00000001</formula>
      <formula>1</formula>
    </cfRule>
  </conditionalFormatting>
  <conditionalFormatting sqref="I29">
    <cfRule type="cellIs" dxfId="1828" priority="1846" operator="between">
      <formula>0.000001</formula>
      <formula>1</formula>
    </cfRule>
  </conditionalFormatting>
  <conditionalFormatting sqref="G29">
    <cfRule type="cellIs" dxfId="1827" priority="1845" operator="between">
      <formula>0.00000001</formula>
      <formula>1</formula>
    </cfRule>
  </conditionalFormatting>
  <conditionalFormatting sqref="C29">
    <cfRule type="cellIs" dxfId="1826" priority="1844" operator="between">
      <formula>0.00000001</formula>
      <formula>1</formula>
    </cfRule>
  </conditionalFormatting>
  <conditionalFormatting sqref="C29">
    <cfRule type="cellIs" dxfId="1825" priority="1842" operator="between">
      <formula>0.00000001</formula>
      <formula>1</formula>
    </cfRule>
  </conditionalFormatting>
  <conditionalFormatting sqref="C29">
    <cfRule type="cellIs" dxfId="1824" priority="1840" operator="between">
      <formula>0.00000001</formula>
      <formula>1</formula>
    </cfRule>
  </conditionalFormatting>
  <conditionalFormatting sqref="C29">
    <cfRule type="cellIs" dxfId="1823" priority="1843" operator="between">
      <formula>0.00000001</formula>
      <formula>1</formula>
    </cfRule>
  </conditionalFormatting>
  <conditionalFormatting sqref="C29">
    <cfRule type="cellIs" dxfId="1822" priority="1841" operator="between">
      <formula>0.00000001</formula>
      <formula>1</formula>
    </cfRule>
  </conditionalFormatting>
  <conditionalFormatting sqref="I29">
    <cfRule type="cellIs" dxfId="1821" priority="1839" operator="between">
      <formula>0.000001</formula>
      <formula>1</formula>
    </cfRule>
  </conditionalFormatting>
  <conditionalFormatting sqref="C29">
    <cfRule type="cellIs" dxfId="1820" priority="1838" operator="between">
      <formula>0.00000001</formula>
      <formula>1</formula>
    </cfRule>
  </conditionalFormatting>
  <conditionalFormatting sqref="I29">
    <cfRule type="cellIs" dxfId="1819" priority="1837" operator="between">
      <formula>0.000001</formula>
      <formula>1</formula>
    </cfRule>
  </conditionalFormatting>
  <conditionalFormatting sqref="I29">
    <cfRule type="cellIs" dxfId="1818" priority="1835" operator="between">
      <formula>0.000001</formula>
      <formula>1</formula>
    </cfRule>
  </conditionalFormatting>
  <conditionalFormatting sqref="C29">
    <cfRule type="cellIs" dxfId="1817" priority="1836" operator="between">
      <formula>0.00000001</formula>
      <formula>1</formula>
    </cfRule>
  </conditionalFormatting>
  <conditionalFormatting sqref="I29">
    <cfRule type="cellIs" dxfId="1816" priority="1833" operator="between">
      <formula>0.000001</formula>
      <formula>1</formula>
    </cfRule>
  </conditionalFormatting>
  <conditionalFormatting sqref="C29">
    <cfRule type="cellIs" dxfId="1815" priority="1834" operator="between">
      <formula>0.00000001</formula>
      <formula>1</formula>
    </cfRule>
  </conditionalFormatting>
  <conditionalFormatting sqref="C29">
    <cfRule type="cellIs" dxfId="1814" priority="1832" operator="between">
      <formula>0.00000001</formula>
      <formula>1</formula>
    </cfRule>
  </conditionalFormatting>
  <conditionalFormatting sqref="I29">
    <cfRule type="cellIs" dxfId="1813" priority="1831" operator="between">
      <formula>0.000001</formula>
      <formula>1</formula>
    </cfRule>
  </conditionalFormatting>
  <conditionalFormatting sqref="C31">
    <cfRule type="cellIs" dxfId="1812" priority="1830" operator="between">
      <formula>0.00000001</formula>
      <formula>1</formula>
    </cfRule>
  </conditionalFormatting>
  <conditionalFormatting sqref="C31">
    <cfRule type="cellIs" dxfId="1811" priority="1828" operator="between">
      <formula>0.00000001</formula>
      <formula>1</formula>
    </cfRule>
  </conditionalFormatting>
  <conditionalFormatting sqref="C31">
    <cfRule type="cellIs" dxfId="1810" priority="1826" operator="between">
      <formula>0.00000001</formula>
      <formula>1</formula>
    </cfRule>
  </conditionalFormatting>
  <conditionalFormatting sqref="C31">
    <cfRule type="cellIs" dxfId="1809" priority="1824" operator="between">
      <formula>0.00000001</formula>
      <formula>1</formula>
    </cfRule>
  </conditionalFormatting>
  <conditionalFormatting sqref="C31">
    <cfRule type="cellIs" dxfId="1808" priority="1823" operator="between">
      <formula>0.00000001</formula>
      <formula>1</formula>
    </cfRule>
  </conditionalFormatting>
  <conditionalFormatting sqref="C31">
    <cfRule type="cellIs" dxfId="1807" priority="1806" operator="between">
      <formula>0.00000001</formula>
      <formula>1</formula>
    </cfRule>
  </conditionalFormatting>
  <conditionalFormatting sqref="C31">
    <cfRule type="cellIs" dxfId="1806" priority="1822" operator="between">
      <formula>0.00000001</formula>
      <formula>1</formula>
    </cfRule>
  </conditionalFormatting>
  <conditionalFormatting sqref="I31">
    <cfRule type="cellIs" dxfId="1805" priority="1821" operator="between">
      <formula>0.000001</formula>
      <formula>1</formula>
    </cfRule>
  </conditionalFormatting>
  <conditionalFormatting sqref="C31">
    <cfRule type="cellIs" dxfId="1804" priority="1820" operator="between">
      <formula>0.00000001</formula>
      <formula>1</formula>
    </cfRule>
  </conditionalFormatting>
  <conditionalFormatting sqref="I31">
    <cfRule type="cellIs" dxfId="1803" priority="1819" operator="between">
      <formula>0.000001</formula>
      <formula>1</formula>
    </cfRule>
  </conditionalFormatting>
  <conditionalFormatting sqref="I31">
    <cfRule type="cellIs" dxfId="1802" priority="1811" operator="between">
      <formula>0.000001</formula>
      <formula>1</formula>
    </cfRule>
  </conditionalFormatting>
  <conditionalFormatting sqref="I31">
    <cfRule type="cellIs" dxfId="1801" priority="1817" operator="between">
      <formula>0.000001</formula>
      <formula>1</formula>
    </cfRule>
  </conditionalFormatting>
  <conditionalFormatting sqref="C31">
    <cfRule type="cellIs" dxfId="1800" priority="1818" operator="between">
      <formula>0.00000001</formula>
      <formula>1</formula>
    </cfRule>
  </conditionalFormatting>
  <conditionalFormatting sqref="I31">
    <cfRule type="cellIs" dxfId="1799" priority="1815" operator="between">
      <formula>0.000001</formula>
      <formula>1</formula>
    </cfRule>
  </conditionalFormatting>
  <conditionalFormatting sqref="C31">
    <cfRule type="cellIs" dxfId="1798" priority="1816" operator="between">
      <formula>0.00000001</formula>
      <formula>1</formula>
    </cfRule>
  </conditionalFormatting>
  <conditionalFormatting sqref="C31">
    <cfRule type="cellIs" dxfId="1797" priority="1814" operator="between">
      <formula>0.00000001</formula>
      <formula>1</formula>
    </cfRule>
  </conditionalFormatting>
  <conditionalFormatting sqref="I31">
    <cfRule type="cellIs" dxfId="1796" priority="1813" operator="between">
      <formula>0.000001</formula>
      <formula>1</formula>
    </cfRule>
  </conditionalFormatting>
  <conditionalFormatting sqref="C31">
    <cfRule type="cellIs" dxfId="1795" priority="1812" operator="between">
      <formula>0.00000001</formula>
      <formula>1</formula>
    </cfRule>
  </conditionalFormatting>
  <conditionalFormatting sqref="I31">
    <cfRule type="cellIs" dxfId="1794" priority="1809" operator="between">
      <formula>0.000001</formula>
      <formula>1</formula>
    </cfRule>
  </conditionalFormatting>
  <conditionalFormatting sqref="C31">
    <cfRule type="cellIs" dxfId="1793" priority="1810" operator="between">
      <formula>0.00000001</formula>
      <formula>1</formula>
    </cfRule>
  </conditionalFormatting>
  <conditionalFormatting sqref="C31">
    <cfRule type="cellIs" dxfId="1792" priority="1808" operator="between">
      <formula>0.00000001</formula>
      <formula>1</formula>
    </cfRule>
  </conditionalFormatting>
  <conditionalFormatting sqref="I31">
    <cfRule type="cellIs" dxfId="1791" priority="1807" operator="between">
      <formula>0.000001</formula>
      <formula>1</formula>
    </cfRule>
  </conditionalFormatting>
  <conditionalFormatting sqref="C31">
    <cfRule type="cellIs" dxfId="1790" priority="1805" operator="between">
      <formula>0.00000001</formula>
      <formula>1</formula>
    </cfRule>
  </conditionalFormatting>
  <conditionalFormatting sqref="C29">
    <cfRule type="cellIs" dxfId="1789" priority="1803" operator="between">
      <formula>0.00000001</formula>
      <formula>1</formula>
    </cfRule>
  </conditionalFormatting>
  <conditionalFormatting sqref="C29">
    <cfRule type="cellIs" dxfId="1788" priority="1804" operator="between">
      <formula>0.00000001</formula>
      <formula>1</formula>
    </cfRule>
  </conditionalFormatting>
  <conditionalFormatting sqref="C29">
    <cfRule type="cellIs" dxfId="1787" priority="1802" operator="between">
      <formula>0.00000001</formula>
      <formula>1</formula>
    </cfRule>
  </conditionalFormatting>
  <conditionalFormatting sqref="C29">
    <cfRule type="cellIs" dxfId="1786" priority="1799" operator="between">
      <formula>0.00000001</formula>
      <formula>1</formula>
    </cfRule>
  </conditionalFormatting>
  <conditionalFormatting sqref="C31">
    <cfRule type="cellIs" dxfId="1785" priority="1795" operator="between">
      <formula>0.00000001</formula>
      <formula>1</formula>
    </cfRule>
  </conditionalFormatting>
  <conditionalFormatting sqref="C31">
    <cfRule type="cellIs" dxfId="1784" priority="1792" operator="between">
      <formula>0.00000001</formula>
      <formula>1</formula>
    </cfRule>
  </conditionalFormatting>
  <conditionalFormatting sqref="C31">
    <cfRule type="cellIs" dxfId="1783" priority="1789" operator="between">
      <formula>0.00000001</formula>
      <formula>1</formula>
    </cfRule>
  </conditionalFormatting>
  <conditionalFormatting sqref="C31">
    <cfRule type="cellIs" dxfId="1782" priority="1787" operator="between">
      <formula>0.00000001</formula>
      <formula>1</formula>
    </cfRule>
  </conditionalFormatting>
  <conditionalFormatting sqref="C31">
    <cfRule type="cellIs" dxfId="1781" priority="1786" operator="between">
      <formula>0.00000001</formula>
      <formula>1</formula>
    </cfRule>
  </conditionalFormatting>
  <conditionalFormatting sqref="I29">
    <cfRule type="cellIs" dxfId="1780" priority="1783" operator="between">
      <formula>0.000001</formula>
      <formula>1</formula>
    </cfRule>
  </conditionalFormatting>
  <conditionalFormatting sqref="I29">
    <cfRule type="cellIs" dxfId="1779" priority="1781" operator="between">
      <formula>0.000001</formula>
      <formula>1</formula>
    </cfRule>
  </conditionalFormatting>
  <conditionalFormatting sqref="C29">
    <cfRule type="cellIs" dxfId="1778" priority="1766" operator="between">
      <formula>0.00000001</formula>
      <formula>1</formula>
    </cfRule>
  </conditionalFormatting>
  <conditionalFormatting sqref="I29">
    <cfRule type="cellIs" dxfId="1777" priority="1778" operator="between">
      <formula>0.000001</formula>
      <formula>1</formula>
    </cfRule>
  </conditionalFormatting>
  <conditionalFormatting sqref="C29">
    <cfRule type="cellIs" dxfId="1776" priority="1779" operator="between">
      <formula>0.00000001</formula>
      <formula>1</formula>
    </cfRule>
  </conditionalFormatting>
  <conditionalFormatting sqref="I29">
    <cfRule type="cellIs" dxfId="1775" priority="1776" operator="between">
      <formula>0.000001</formula>
      <formula>1</formula>
    </cfRule>
  </conditionalFormatting>
  <conditionalFormatting sqref="C29">
    <cfRule type="cellIs" dxfId="1774" priority="1777" operator="between">
      <formula>0.00000001</formula>
      <formula>1</formula>
    </cfRule>
  </conditionalFormatting>
  <conditionalFormatting sqref="C29">
    <cfRule type="cellIs" dxfId="1773" priority="1775" operator="between">
      <formula>0.00000001</formula>
      <formula>1</formula>
    </cfRule>
  </conditionalFormatting>
  <conditionalFormatting sqref="I29">
    <cfRule type="cellIs" dxfId="1772" priority="1774" operator="between">
      <formula>0.000001</formula>
      <formula>1</formula>
    </cfRule>
  </conditionalFormatting>
  <conditionalFormatting sqref="C31">
    <cfRule type="cellIs" dxfId="1771" priority="1773" operator="between">
      <formula>0.00000001</formula>
      <formula>1</formula>
    </cfRule>
  </conditionalFormatting>
  <conditionalFormatting sqref="I29">
    <cfRule type="cellIs" dxfId="1770" priority="1769" operator="between">
      <formula>0.000001</formula>
      <formula>1</formula>
    </cfRule>
  </conditionalFormatting>
  <conditionalFormatting sqref="C29">
    <cfRule type="cellIs" dxfId="1769" priority="1770" operator="between">
      <formula>0.00000001</formula>
      <formula>1</formula>
    </cfRule>
  </conditionalFormatting>
  <conditionalFormatting sqref="C29">
    <cfRule type="cellIs" dxfId="1768" priority="1768" operator="between">
      <formula>0.00000001</formula>
      <formula>1</formula>
    </cfRule>
  </conditionalFormatting>
  <conditionalFormatting sqref="I29">
    <cfRule type="cellIs" dxfId="1767" priority="1767" operator="between">
      <formula>0.000001</formula>
      <formula>1</formula>
    </cfRule>
  </conditionalFormatting>
  <conditionalFormatting sqref="C29">
    <cfRule type="cellIs" dxfId="1766" priority="1765" operator="between">
      <formula>0.00000001</formula>
      <formula>1</formula>
    </cfRule>
  </conditionalFormatting>
  <conditionalFormatting sqref="E29">
    <cfRule type="cellIs" dxfId="1765" priority="1650" operator="between">
      <formula>0.00000001</formula>
      <formula>1</formula>
    </cfRule>
  </conditionalFormatting>
  <conditionalFormatting sqref="C29">
    <cfRule type="cellIs" dxfId="1764" priority="1654" operator="between">
      <formula>0.00000001</formula>
      <formula>1</formula>
    </cfRule>
  </conditionalFormatting>
  <conditionalFormatting sqref="C29">
    <cfRule type="cellIs" dxfId="1763" priority="1652" operator="between">
      <formula>0.00000001</formula>
      <formula>1</formula>
    </cfRule>
  </conditionalFormatting>
  <conditionalFormatting sqref="H29">
    <cfRule type="cellIs" dxfId="1762" priority="1764" operator="between">
      <formula>0.000001</formula>
      <formula>1</formula>
    </cfRule>
  </conditionalFormatting>
  <conditionalFormatting sqref="C29">
    <cfRule type="cellIs" dxfId="1761" priority="1418" operator="between">
      <formula>0.00000001</formula>
      <formula>1</formula>
    </cfRule>
  </conditionalFormatting>
  <conditionalFormatting sqref="C29">
    <cfRule type="cellIs" dxfId="1760" priority="1416" operator="between">
      <formula>0.00000001</formula>
      <formula>1</formula>
    </cfRule>
  </conditionalFormatting>
  <conditionalFormatting sqref="C29">
    <cfRule type="cellIs" dxfId="1759" priority="1414" operator="between">
      <formula>0.00000001</formula>
      <formula>1</formula>
    </cfRule>
  </conditionalFormatting>
  <conditionalFormatting sqref="C29">
    <cfRule type="cellIs" dxfId="1758" priority="1412" operator="between">
      <formula>0.00000001</formula>
      <formula>1</formula>
    </cfRule>
  </conditionalFormatting>
  <conditionalFormatting sqref="C29">
    <cfRule type="cellIs" dxfId="1757" priority="1410" operator="between">
      <formula>0.00000001</formula>
      <formula>1</formula>
    </cfRule>
  </conditionalFormatting>
  <conditionalFormatting sqref="C31">
    <cfRule type="cellIs" dxfId="1756" priority="1225" operator="between">
      <formula>0.00000001</formula>
      <formula>1</formula>
    </cfRule>
  </conditionalFormatting>
  <conditionalFormatting sqref="C31">
    <cfRule type="cellIs" dxfId="1755" priority="1230" operator="between">
      <formula>0.00000001</formula>
      <formula>1</formula>
    </cfRule>
  </conditionalFormatting>
  <conditionalFormatting sqref="C31">
    <cfRule type="cellIs" dxfId="1754" priority="1721" operator="between">
      <formula>0.00000001</formula>
      <formula>1</formula>
    </cfRule>
  </conditionalFormatting>
  <conditionalFormatting sqref="C31">
    <cfRule type="cellIs" dxfId="1753" priority="1722" operator="between">
      <formula>0.00000001</formula>
      <formula>1</formula>
    </cfRule>
  </conditionalFormatting>
  <conditionalFormatting sqref="C31">
    <cfRule type="cellIs" dxfId="1752" priority="1761" operator="between">
      <formula>0.00000001</formula>
      <formula>1</formula>
    </cfRule>
  </conditionalFormatting>
  <conditionalFormatting sqref="C31">
    <cfRule type="cellIs" dxfId="1751" priority="1720" operator="between">
      <formula>0.00000001</formula>
      <formula>1</formula>
    </cfRule>
  </conditionalFormatting>
  <conditionalFormatting sqref="C31">
    <cfRule type="cellIs" dxfId="1750" priority="1719" operator="between">
      <formula>0.00000001</formula>
      <formula>1</formula>
    </cfRule>
  </conditionalFormatting>
  <conditionalFormatting sqref="C31">
    <cfRule type="cellIs" dxfId="1749" priority="1717" operator="between">
      <formula>0.00000001</formula>
      <formula>1</formula>
    </cfRule>
  </conditionalFormatting>
  <conditionalFormatting sqref="C31">
    <cfRule type="cellIs" dxfId="1748" priority="1715" operator="between">
      <formula>0.00000001</formula>
      <formula>1</formula>
    </cfRule>
  </conditionalFormatting>
  <conditionalFormatting sqref="C31">
    <cfRule type="cellIs" dxfId="1747" priority="1760" operator="between">
      <formula>0.00000001</formula>
      <formula>1</formula>
    </cfRule>
  </conditionalFormatting>
  <conditionalFormatting sqref="E31">
    <cfRule type="cellIs" dxfId="1746" priority="1759" operator="between">
      <formula>0.00000001</formula>
      <formula>1</formula>
    </cfRule>
  </conditionalFormatting>
  <conditionalFormatting sqref="C31">
    <cfRule type="cellIs" dxfId="1745" priority="1763" operator="between">
      <formula>0.00000001</formula>
      <formula>1</formula>
    </cfRule>
  </conditionalFormatting>
  <conditionalFormatting sqref="C31">
    <cfRule type="cellIs" dxfId="1744" priority="1762" operator="between">
      <formula>0.00000001</formula>
      <formula>1</formula>
    </cfRule>
  </conditionalFormatting>
  <conditionalFormatting sqref="I31">
    <cfRule type="cellIs" dxfId="1743" priority="1758" operator="between">
      <formula>0.000001</formula>
      <formula>1</formula>
    </cfRule>
  </conditionalFormatting>
  <conditionalFormatting sqref="I31">
    <cfRule type="cellIs" dxfId="1742" priority="1757" operator="between">
      <formula>0.000001</formula>
      <formula>1</formula>
    </cfRule>
  </conditionalFormatting>
  <conditionalFormatting sqref="C31">
    <cfRule type="cellIs" dxfId="1741" priority="1756" operator="between">
      <formula>0.00000001</formula>
      <formula>1</formula>
    </cfRule>
  </conditionalFormatting>
  <conditionalFormatting sqref="I31">
    <cfRule type="cellIs" dxfId="1740" priority="1755" operator="between">
      <formula>0.000001</formula>
      <formula>1</formula>
    </cfRule>
  </conditionalFormatting>
  <conditionalFormatting sqref="C31">
    <cfRule type="cellIs" dxfId="1739" priority="1754" operator="between">
      <formula>0.00000001</formula>
      <formula>1</formula>
    </cfRule>
  </conditionalFormatting>
  <conditionalFormatting sqref="I31">
    <cfRule type="cellIs" dxfId="1738" priority="1753" operator="between">
      <formula>0.000001</formula>
      <formula>1</formula>
    </cfRule>
  </conditionalFormatting>
  <conditionalFormatting sqref="C31">
    <cfRule type="cellIs" dxfId="1737" priority="1752" operator="between">
      <formula>0.00000001</formula>
      <formula>1</formula>
    </cfRule>
  </conditionalFormatting>
  <conditionalFormatting sqref="I31">
    <cfRule type="cellIs" dxfId="1736" priority="1751" operator="between">
      <formula>0.000001</formula>
      <formula>1</formula>
    </cfRule>
  </conditionalFormatting>
  <conditionalFormatting sqref="I31">
    <cfRule type="cellIs" dxfId="1735" priority="1749" operator="between">
      <formula>0.000001</formula>
      <formula>1</formula>
    </cfRule>
  </conditionalFormatting>
  <conditionalFormatting sqref="C31">
    <cfRule type="cellIs" dxfId="1734" priority="1750" operator="between">
      <formula>0.00000001</formula>
      <formula>1</formula>
    </cfRule>
  </conditionalFormatting>
  <conditionalFormatting sqref="G31">
    <cfRule type="cellIs" dxfId="1733" priority="1748" operator="between">
      <formula>0.00000001</formula>
      <formula>1</formula>
    </cfRule>
  </conditionalFormatting>
  <conditionalFormatting sqref="C31">
    <cfRule type="cellIs" dxfId="1732" priority="1708" operator="between">
      <formula>0.00000001</formula>
      <formula>1</formula>
    </cfRule>
  </conditionalFormatting>
  <conditionalFormatting sqref="C31">
    <cfRule type="cellIs" dxfId="1731" priority="1707" operator="between">
      <formula>0.00000001</formula>
      <formula>1</formula>
    </cfRule>
  </conditionalFormatting>
  <conditionalFormatting sqref="C31">
    <cfRule type="cellIs" dxfId="1730" priority="1747" operator="between">
      <formula>0.00000001</formula>
      <formula>1</formula>
    </cfRule>
  </conditionalFormatting>
  <conditionalFormatting sqref="I31">
    <cfRule type="cellIs" dxfId="1729" priority="1746" operator="between">
      <formula>0.000001</formula>
      <formula>1</formula>
    </cfRule>
  </conditionalFormatting>
  <conditionalFormatting sqref="C31">
    <cfRule type="cellIs" dxfId="1728" priority="1745" operator="between">
      <formula>0.00000001</formula>
      <formula>1</formula>
    </cfRule>
  </conditionalFormatting>
  <conditionalFormatting sqref="I31">
    <cfRule type="cellIs" dxfId="1727" priority="1744" operator="between">
      <formula>0.000001</formula>
      <formula>1</formula>
    </cfRule>
  </conditionalFormatting>
  <conditionalFormatting sqref="I31">
    <cfRule type="cellIs" dxfId="1726" priority="1742" operator="between">
      <formula>0.000001</formula>
      <formula>1</formula>
    </cfRule>
  </conditionalFormatting>
  <conditionalFormatting sqref="C31">
    <cfRule type="cellIs" dxfId="1725" priority="1743" operator="between">
      <formula>0.00000001</formula>
      <formula>1</formula>
    </cfRule>
  </conditionalFormatting>
  <conditionalFormatting sqref="I31">
    <cfRule type="cellIs" dxfId="1724" priority="1740" operator="between">
      <formula>0.000001</formula>
      <formula>1</formula>
    </cfRule>
  </conditionalFormatting>
  <conditionalFormatting sqref="C31">
    <cfRule type="cellIs" dxfId="1723" priority="1741" operator="between">
      <formula>0.00000001</formula>
      <formula>1</formula>
    </cfRule>
  </conditionalFormatting>
  <conditionalFormatting sqref="C31">
    <cfRule type="cellIs" dxfId="1722" priority="1739" operator="between">
      <formula>0.00000001</formula>
      <formula>1</formula>
    </cfRule>
  </conditionalFormatting>
  <conditionalFormatting sqref="I31">
    <cfRule type="cellIs" dxfId="1721" priority="1738" operator="between">
      <formula>0.000001</formula>
      <formula>1</formula>
    </cfRule>
  </conditionalFormatting>
  <conditionalFormatting sqref="I31">
    <cfRule type="cellIs" dxfId="1720" priority="1736" operator="between">
      <formula>0.000001</formula>
      <formula>1</formula>
    </cfRule>
  </conditionalFormatting>
  <conditionalFormatting sqref="C31">
    <cfRule type="cellIs" dxfId="1719" priority="1737" operator="between">
      <formula>0.00000001</formula>
      <formula>1</formula>
    </cfRule>
  </conditionalFormatting>
  <conditionalFormatting sqref="I31">
    <cfRule type="cellIs" dxfId="1718" priority="1734" operator="between">
      <formula>0.000001</formula>
      <formula>1</formula>
    </cfRule>
  </conditionalFormatting>
  <conditionalFormatting sqref="C31">
    <cfRule type="cellIs" dxfId="1717" priority="1735" operator="between">
      <formula>0.00000001</formula>
      <formula>1</formula>
    </cfRule>
  </conditionalFormatting>
  <conditionalFormatting sqref="C31">
    <cfRule type="cellIs" dxfId="1716" priority="1733" operator="between">
      <formula>0.00000001</formula>
      <formula>1</formula>
    </cfRule>
  </conditionalFormatting>
  <conditionalFormatting sqref="I31">
    <cfRule type="cellIs" dxfId="1715" priority="1732" operator="between">
      <formula>0.000001</formula>
      <formula>1</formula>
    </cfRule>
  </conditionalFormatting>
  <conditionalFormatting sqref="C31">
    <cfRule type="cellIs" dxfId="1714" priority="1730" operator="between">
      <formula>0.00000001</formula>
      <formula>1</formula>
    </cfRule>
  </conditionalFormatting>
  <conditionalFormatting sqref="C31">
    <cfRule type="cellIs" dxfId="1713" priority="1731" operator="between">
      <formula>0.00000001</formula>
      <formula>1</formula>
    </cfRule>
  </conditionalFormatting>
  <conditionalFormatting sqref="C31">
    <cfRule type="cellIs" dxfId="1712" priority="1702" operator="between">
      <formula>0.00000001</formula>
      <formula>1</formula>
    </cfRule>
  </conditionalFormatting>
  <conditionalFormatting sqref="C29">
    <cfRule type="cellIs" dxfId="1711" priority="1727" operator="between">
      <formula>0.00000001</formula>
      <formula>1</formula>
    </cfRule>
  </conditionalFormatting>
  <conditionalFormatting sqref="C29">
    <cfRule type="cellIs" dxfId="1710" priority="1729" operator="between">
      <formula>0.00000001</formula>
      <formula>1</formula>
    </cfRule>
  </conditionalFormatting>
  <conditionalFormatting sqref="C31">
    <cfRule type="cellIs" dxfId="1709" priority="1703" operator="between">
      <formula>0.00000001</formula>
      <formula>1</formula>
    </cfRule>
  </conditionalFormatting>
  <conditionalFormatting sqref="C31">
    <cfRule type="cellIs" dxfId="1708" priority="1706" operator="between">
      <formula>0.00000001</formula>
      <formula>1</formula>
    </cfRule>
  </conditionalFormatting>
  <conditionalFormatting sqref="C31">
    <cfRule type="cellIs" dxfId="1707" priority="1726" operator="between">
      <formula>0.00000001</formula>
      <formula>1</formula>
    </cfRule>
  </conditionalFormatting>
  <conditionalFormatting sqref="I31">
    <cfRule type="cellIs" dxfId="1706" priority="1725" operator="between">
      <formula>0.000001</formula>
      <formula>1</formula>
    </cfRule>
  </conditionalFormatting>
  <conditionalFormatting sqref="G31">
    <cfRule type="cellIs" dxfId="1705" priority="1724" operator="between">
      <formula>0.00000001</formula>
      <formula>1</formula>
    </cfRule>
  </conditionalFormatting>
  <conditionalFormatting sqref="C31">
    <cfRule type="cellIs" dxfId="1704" priority="1705" operator="between">
      <formula>0.00000001</formula>
      <formula>1</formula>
    </cfRule>
  </conditionalFormatting>
  <conditionalFormatting sqref="C29">
    <cfRule type="cellIs" dxfId="1703" priority="1728" operator="between">
      <formula>0.00000001</formula>
      <formula>1</formula>
    </cfRule>
  </conditionalFormatting>
  <conditionalFormatting sqref="C31">
    <cfRule type="cellIs" dxfId="1702" priority="1723" operator="between">
      <formula>0.00000001</formula>
      <formula>1</formula>
    </cfRule>
  </conditionalFormatting>
  <conditionalFormatting sqref="I31">
    <cfRule type="cellIs" dxfId="1701" priority="1718" operator="between">
      <formula>0.000001</formula>
      <formula>1</formula>
    </cfRule>
  </conditionalFormatting>
  <conditionalFormatting sqref="I31">
    <cfRule type="cellIs" dxfId="1700" priority="1716" operator="between">
      <formula>0.000001</formula>
      <formula>1</formula>
    </cfRule>
  </conditionalFormatting>
  <conditionalFormatting sqref="I31">
    <cfRule type="cellIs" dxfId="1699" priority="1714" operator="between">
      <formula>0.000001</formula>
      <formula>1</formula>
    </cfRule>
  </conditionalFormatting>
  <conditionalFormatting sqref="I31">
    <cfRule type="cellIs" dxfId="1698" priority="1712" operator="between">
      <formula>0.000001</formula>
      <formula>1</formula>
    </cfRule>
  </conditionalFormatting>
  <conditionalFormatting sqref="C31">
    <cfRule type="cellIs" dxfId="1697" priority="1713" operator="between">
      <formula>0.00000001</formula>
      <formula>1</formula>
    </cfRule>
  </conditionalFormatting>
  <conditionalFormatting sqref="C31">
    <cfRule type="cellIs" dxfId="1696" priority="1711" operator="between">
      <formula>0.00000001</formula>
      <formula>1</formula>
    </cfRule>
  </conditionalFormatting>
  <conditionalFormatting sqref="I31">
    <cfRule type="cellIs" dxfId="1695" priority="1710" operator="between">
      <formula>0.000001</formula>
      <formula>1</formula>
    </cfRule>
  </conditionalFormatting>
  <conditionalFormatting sqref="C31">
    <cfRule type="cellIs" dxfId="1694" priority="1709" operator="between">
      <formula>0.00000001</formula>
      <formula>1</formula>
    </cfRule>
  </conditionalFormatting>
  <conditionalFormatting sqref="C31">
    <cfRule type="cellIs" dxfId="1693" priority="1704" operator="between">
      <formula>0.00000001</formula>
      <formula>1</formula>
    </cfRule>
  </conditionalFormatting>
  <conditionalFormatting sqref="I29">
    <cfRule type="cellIs" dxfId="1692" priority="1571" operator="between">
      <formula>0.000001</formula>
      <formula>1</formula>
    </cfRule>
  </conditionalFormatting>
  <conditionalFormatting sqref="I29">
    <cfRule type="cellIs" dxfId="1691" priority="1565" operator="between">
      <formula>0.000001</formula>
      <formula>1</formula>
    </cfRule>
  </conditionalFormatting>
  <conditionalFormatting sqref="C31">
    <cfRule type="cellIs" dxfId="1690" priority="1701" operator="between">
      <formula>0.00000001</formula>
      <formula>1</formula>
    </cfRule>
  </conditionalFormatting>
  <conditionalFormatting sqref="I31">
    <cfRule type="cellIs" dxfId="1689" priority="1700" operator="between">
      <formula>0.000001</formula>
      <formula>1</formula>
    </cfRule>
  </conditionalFormatting>
  <conditionalFormatting sqref="C31">
    <cfRule type="cellIs" dxfId="1688" priority="1699" operator="between">
      <formula>0.00000001</formula>
      <formula>1</formula>
    </cfRule>
  </conditionalFormatting>
  <conditionalFormatting sqref="I31">
    <cfRule type="cellIs" dxfId="1687" priority="1698" operator="between">
      <formula>0.000001</formula>
      <formula>1</formula>
    </cfRule>
  </conditionalFormatting>
  <conditionalFormatting sqref="I31">
    <cfRule type="cellIs" dxfId="1686" priority="1690" operator="between">
      <formula>0.000001</formula>
      <formula>1</formula>
    </cfRule>
  </conditionalFormatting>
  <conditionalFormatting sqref="I31">
    <cfRule type="cellIs" dxfId="1685" priority="1696" operator="between">
      <formula>0.000001</formula>
      <formula>1</formula>
    </cfRule>
  </conditionalFormatting>
  <conditionalFormatting sqref="C31">
    <cfRule type="cellIs" dxfId="1684" priority="1697" operator="between">
      <formula>0.00000001</formula>
      <formula>1</formula>
    </cfRule>
  </conditionalFormatting>
  <conditionalFormatting sqref="I31">
    <cfRule type="cellIs" dxfId="1683" priority="1694" operator="between">
      <formula>0.000001</formula>
      <formula>1</formula>
    </cfRule>
  </conditionalFormatting>
  <conditionalFormatting sqref="C31">
    <cfRule type="cellIs" dxfId="1682" priority="1695" operator="between">
      <formula>0.00000001</formula>
      <formula>1</formula>
    </cfRule>
  </conditionalFormatting>
  <conditionalFormatting sqref="C31">
    <cfRule type="cellIs" dxfId="1681" priority="1693" operator="between">
      <formula>0.00000001</formula>
      <formula>1</formula>
    </cfRule>
  </conditionalFormatting>
  <conditionalFormatting sqref="I31">
    <cfRule type="cellIs" dxfId="1680" priority="1692" operator="between">
      <formula>0.000001</formula>
      <formula>1</formula>
    </cfRule>
  </conditionalFormatting>
  <conditionalFormatting sqref="C31">
    <cfRule type="cellIs" dxfId="1679" priority="1691" operator="between">
      <formula>0.00000001</formula>
      <formula>1</formula>
    </cfRule>
  </conditionalFormatting>
  <conditionalFormatting sqref="C31">
    <cfRule type="cellIs" dxfId="1678" priority="1684" operator="between">
      <formula>0.00000001</formula>
      <formula>1</formula>
    </cfRule>
  </conditionalFormatting>
  <conditionalFormatting sqref="C29">
    <cfRule type="cellIs" dxfId="1677" priority="1566" operator="between">
      <formula>0.00000001</formula>
      <formula>1</formula>
    </cfRule>
  </conditionalFormatting>
  <conditionalFormatting sqref="C29">
    <cfRule type="cellIs" dxfId="1676" priority="1564" operator="between">
      <formula>0.00000001</formula>
      <formula>1</formula>
    </cfRule>
  </conditionalFormatting>
  <conditionalFormatting sqref="I29">
    <cfRule type="cellIs" dxfId="1675" priority="1563" operator="between">
      <formula>0.000001</formula>
      <formula>1</formula>
    </cfRule>
  </conditionalFormatting>
  <conditionalFormatting sqref="G29">
    <cfRule type="cellIs" dxfId="1674" priority="1562" operator="between">
      <formula>0.00000001</formula>
      <formula>1</formula>
    </cfRule>
  </conditionalFormatting>
  <conditionalFormatting sqref="C31">
    <cfRule type="cellIs" dxfId="1673" priority="1656" operator="between">
      <formula>0.00000001</formula>
      <formula>1</formula>
    </cfRule>
  </conditionalFormatting>
  <conditionalFormatting sqref="C31">
    <cfRule type="cellIs" dxfId="1672" priority="1657" operator="between">
      <formula>0.00000001</formula>
      <formula>1</formula>
    </cfRule>
  </conditionalFormatting>
  <conditionalFormatting sqref="H31">
    <cfRule type="cellIs" dxfId="1671" priority="1683" operator="between">
      <formula>0.000001</formula>
      <formula>1</formula>
    </cfRule>
  </conditionalFormatting>
  <conditionalFormatting sqref="C31">
    <cfRule type="cellIs" dxfId="1670" priority="1681" operator="between">
      <formula>0.00000001</formula>
      <formula>1</formula>
    </cfRule>
  </conditionalFormatting>
  <conditionalFormatting sqref="C31">
    <cfRule type="cellIs" dxfId="1669" priority="1682" operator="between">
      <formula>0.00000001</formula>
      <formula>1</formula>
    </cfRule>
  </conditionalFormatting>
  <conditionalFormatting sqref="C31">
    <cfRule type="cellIs" dxfId="1668" priority="1680" operator="between">
      <formula>0.00000001</formula>
      <formula>1</formula>
    </cfRule>
  </conditionalFormatting>
  <conditionalFormatting sqref="C31">
    <cfRule type="cellIs" dxfId="1667" priority="1679" operator="between">
      <formula>0.00000001</formula>
      <formula>1</formula>
    </cfRule>
  </conditionalFormatting>
  <conditionalFormatting sqref="C31">
    <cfRule type="cellIs" dxfId="1666" priority="1673" operator="between">
      <formula>0.00000001</formula>
      <formula>1</formula>
    </cfRule>
  </conditionalFormatting>
  <conditionalFormatting sqref="C31">
    <cfRule type="cellIs" dxfId="1665" priority="1665" operator="between">
      <formula>0.00000001</formula>
      <formula>1</formula>
    </cfRule>
  </conditionalFormatting>
  <conditionalFormatting sqref="C31">
    <cfRule type="cellIs" dxfId="1664" priority="1678" operator="between">
      <formula>0.00000001</formula>
      <formula>1</formula>
    </cfRule>
  </conditionalFormatting>
  <conditionalFormatting sqref="C31">
    <cfRule type="cellIs" dxfId="1663" priority="1677" operator="between">
      <formula>0.00000001</formula>
      <formula>1</formula>
    </cfRule>
  </conditionalFormatting>
  <conditionalFormatting sqref="C31">
    <cfRule type="cellIs" dxfId="1662" priority="1676" operator="between">
      <formula>0.00000001</formula>
      <formula>1</formula>
    </cfRule>
  </conditionalFormatting>
  <conditionalFormatting sqref="C31">
    <cfRule type="cellIs" dxfId="1661" priority="1675" operator="between">
      <formula>0.00000001</formula>
      <formula>1</formula>
    </cfRule>
  </conditionalFormatting>
  <conditionalFormatting sqref="C31">
    <cfRule type="cellIs" dxfId="1660" priority="1512" operator="between">
      <formula>0.00000001</formula>
      <formula>1</formula>
    </cfRule>
  </conditionalFormatting>
  <conditionalFormatting sqref="C31">
    <cfRule type="cellIs" dxfId="1659" priority="1514" operator="between">
      <formula>0.00000001</formula>
      <formula>1</formula>
    </cfRule>
  </conditionalFormatting>
  <conditionalFormatting sqref="I31">
    <cfRule type="cellIs" dxfId="1658" priority="1509" operator="between">
      <formula>0.000001</formula>
      <formula>1</formula>
    </cfRule>
  </conditionalFormatting>
  <conditionalFormatting sqref="C31">
    <cfRule type="cellIs" dxfId="1657" priority="1508" operator="between">
      <formula>0.00000001</formula>
      <formula>1</formula>
    </cfRule>
  </conditionalFormatting>
  <conditionalFormatting sqref="I31">
    <cfRule type="cellIs" dxfId="1656" priority="1507" operator="between">
      <formula>0.000001</formula>
      <formula>1</formula>
    </cfRule>
  </conditionalFormatting>
  <conditionalFormatting sqref="C31">
    <cfRule type="cellIs" dxfId="1655" priority="1506" operator="between">
      <formula>0.00000001</formula>
      <formula>1</formula>
    </cfRule>
  </conditionalFormatting>
  <conditionalFormatting sqref="I31">
    <cfRule type="cellIs" dxfId="1654" priority="1505" operator="between">
      <formula>0.000001</formula>
      <formula>1</formula>
    </cfRule>
  </conditionalFormatting>
  <conditionalFormatting sqref="C31">
    <cfRule type="cellIs" dxfId="1653" priority="1504" operator="between">
      <formula>0.00000001</formula>
      <formula>1</formula>
    </cfRule>
  </conditionalFormatting>
  <conditionalFormatting sqref="I31">
    <cfRule type="cellIs" dxfId="1652" priority="1503" operator="between">
      <formula>0.000001</formula>
      <formula>1</formula>
    </cfRule>
  </conditionalFormatting>
  <conditionalFormatting sqref="C31">
    <cfRule type="cellIs" dxfId="1651" priority="1502" operator="between">
      <formula>0.00000001</formula>
      <formula>1</formula>
    </cfRule>
  </conditionalFormatting>
  <conditionalFormatting sqref="G29">
    <cfRule type="cellIs" dxfId="1650" priority="1674" operator="between">
      <formula>0.00000001</formula>
      <formula>1</formula>
    </cfRule>
  </conditionalFormatting>
  <conditionalFormatting sqref="I31">
    <cfRule type="cellIs" dxfId="1649" priority="1672" operator="between">
      <formula>0.000001</formula>
      <formula>1</formula>
    </cfRule>
  </conditionalFormatting>
  <conditionalFormatting sqref="C31">
    <cfRule type="cellIs" dxfId="1648" priority="1671" operator="between">
      <formula>0.00000001</formula>
      <formula>1</formula>
    </cfRule>
  </conditionalFormatting>
  <conditionalFormatting sqref="I31">
    <cfRule type="cellIs" dxfId="1647" priority="1670" operator="between">
      <formula>0.000001</formula>
      <formula>1</formula>
    </cfRule>
  </conditionalFormatting>
  <conditionalFormatting sqref="I31">
    <cfRule type="cellIs" dxfId="1646" priority="1662" operator="between">
      <formula>0.000001</formula>
      <formula>1</formula>
    </cfRule>
  </conditionalFormatting>
  <conditionalFormatting sqref="I31">
    <cfRule type="cellIs" dxfId="1645" priority="1668" operator="between">
      <formula>0.000001</formula>
      <formula>1</formula>
    </cfRule>
  </conditionalFormatting>
  <conditionalFormatting sqref="C31">
    <cfRule type="cellIs" dxfId="1644" priority="1669" operator="between">
      <formula>0.00000001</formula>
      <formula>1</formula>
    </cfRule>
  </conditionalFormatting>
  <conditionalFormatting sqref="I31">
    <cfRule type="cellIs" dxfId="1643" priority="1666" operator="between">
      <formula>0.000001</formula>
      <formula>1</formula>
    </cfRule>
  </conditionalFormatting>
  <conditionalFormatting sqref="C31">
    <cfRule type="cellIs" dxfId="1642" priority="1667" operator="between">
      <formula>0.00000001</formula>
      <formula>1</formula>
    </cfRule>
  </conditionalFormatting>
  <conditionalFormatting sqref="I31">
    <cfRule type="cellIs" dxfId="1641" priority="1664" operator="between">
      <formula>0.000001</formula>
      <formula>1</formula>
    </cfRule>
  </conditionalFormatting>
  <conditionalFormatting sqref="C31">
    <cfRule type="cellIs" dxfId="1640" priority="1663" operator="between">
      <formula>0.00000001</formula>
      <formula>1</formula>
    </cfRule>
  </conditionalFormatting>
  <conditionalFormatting sqref="I31">
    <cfRule type="cellIs" dxfId="1639" priority="1660" operator="between">
      <formula>0.000001</formula>
      <formula>1</formula>
    </cfRule>
  </conditionalFormatting>
  <conditionalFormatting sqref="C31">
    <cfRule type="cellIs" dxfId="1638" priority="1661" operator="between">
      <formula>0.00000001</formula>
      <formula>1</formula>
    </cfRule>
  </conditionalFormatting>
  <conditionalFormatting sqref="C31">
    <cfRule type="cellIs" dxfId="1637" priority="1659" operator="between">
      <formula>0.00000001</formula>
      <formula>1</formula>
    </cfRule>
  </conditionalFormatting>
  <conditionalFormatting sqref="I31">
    <cfRule type="cellIs" dxfId="1636" priority="1658" operator="between">
      <formula>0.000001</formula>
      <formula>1</formula>
    </cfRule>
  </conditionalFormatting>
  <conditionalFormatting sqref="C29">
    <cfRule type="cellIs" dxfId="1635" priority="1480" operator="between">
      <formula>0.00000001</formula>
      <formula>1</formula>
    </cfRule>
  </conditionalFormatting>
  <conditionalFormatting sqref="C31">
    <cfRule type="cellIs" dxfId="1634" priority="1481" operator="between">
      <formula>0.00000001</formula>
      <formula>1</formula>
    </cfRule>
  </conditionalFormatting>
  <conditionalFormatting sqref="C29">
    <cfRule type="cellIs" dxfId="1633" priority="1615" operator="between">
      <formula>0.00000001</formula>
      <formula>1</formula>
    </cfRule>
  </conditionalFormatting>
  <conditionalFormatting sqref="C29">
    <cfRule type="cellIs" dxfId="1632" priority="1613" operator="between">
      <formula>0.00000001</formula>
      <formula>1</formula>
    </cfRule>
  </conditionalFormatting>
  <conditionalFormatting sqref="G29">
    <cfRule type="cellIs" dxfId="1631" priority="1618" operator="between">
      <formula>0.00000001</formula>
      <formula>1</formula>
    </cfRule>
  </conditionalFormatting>
  <conditionalFormatting sqref="C29">
    <cfRule type="cellIs" dxfId="1630" priority="1616" operator="between">
      <formula>0.00000001</formula>
      <formula>1</formula>
    </cfRule>
  </conditionalFormatting>
  <conditionalFormatting sqref="C31">
    <cfRule type="cellIs" dxfId="1629" priority="1476" operator="between">
      <formula>0.00000001</formula>
      <formula>1</formula>
    </cfRule>
  </conditionalFormatting>
  <conditionalFormatting sqref="C29">
    <cfRule type="cellIs" dxfId="1628" priority="1475" operator="between">
      <formula>0.00000001</formula>
      <formula>1</formula>
    </cfRule>
  </conditionalFormatting>
  <conditionalFormatting sqref="C29">
    <cfRule type="cellIs" dxfId="1627" priority="1473" operator="between">
      <formula>0.00000001</formula>
      <formula>1</formula>
    </cfRule>
  </conditionalFormatting>
  <conditionalFormatting sqref="I29">
    <cfRule type="cellIs" dxfId="1626" priority="1467" operator="between">
      <formula>0.000001</formula>
      <formula>1</formula>
    </cfRule>
  </conditionalFormatting>
  <conditionalFormatting sqref="C29">
    <cfRule type="cellIs" dxfId="1625" priority="1468" operator="between">
      <formula>0.00000001</formula>
      <formula>1</formula>
    </cfRule>
  </conditionalFormatting>
  <conditionalFormatting sqref="I29">
    <cfRule type="cellIs" dxfId="1624" priority="1465" operator="between">
      <formula>0.000001</formula>
      <formula>1</formula>
    </cfRule>
  </conditionalFormatting>
  <conditionalFormatting sqref="C29">
    <cfRule type="cellIs" dxfId="1623" priority="1466" operator="between">
      <formula>0.00000001</formula>
      <formula>1</formula>
    </cfRule>
  </conditionalFormatting>
  <conditionalFormatting sqref="C29">
    <cfRule type="cellIs" dxfId="1622" priority="1464" operator="between">
      <formula>0.00000001</formula>
      <formula>1</formula>
    </cfRule>
  </conditionalFormatting>
  <conditionalFormatting sqref="I29">
    <cfRule type="cellIs" dxfId="1621" priority="1463" operator="between">
      <formula>0.000001</formula>
      <formula>1</formula>
    </cfRule>
  </conditionalFormatting>
  <conditionalFormatting sqref="C29">
    <cfRule type="cellIs" dxfId="1620" priority="1645" operator="between">
      <formula>0.00000001</formula>
      <formula>1</formula>
    </cfRule>
  </conditionalFormatting>
  <conditionalFormatting sqref="C29">
    <cfRule type="cellIs" dxfId="1619" priority="1643" operator="between">
      <formula>0.00000001</formula>
      <formula>1</formula>
    </cfRule>
  </conditionalFormatting>
  <conditionalFormatting sqref="C29">
    <cfRule type="cellIs" dxfId="1618" priority="1641" operator="between">
      <formula>0.00000001</formula>
      <formula>1</formula>
    </cfRule>
  </conditionalFormatting>
  <conditionalFormatting sqref="G29">
    <cfRule type="cellIs" dxfId="1617" priority="1639" operator="between">
      <formula>0.00000001</formula>
      <formula>1</formula>
    </cfRule>
  </conditionalFormatting>
  <conditionalFormatting sqref="H31">
    <cfRule type="cellIs" dxfId="1616" priority="1655" operator="between">
      <formula>0.000001</formula>
      <formula>1</formula>
    </cfRule>
  </conditionalFormatting>
  <conditionalFormatting sqref="C29">
    <cfRule type="cellIs" dxfId="1615" priority="1651" operator="between">
      <formula>0.00000001</formula>
      <formula>1</formula>
    </cfRule>
  </conditionalFormatting>
  <conditionalFormatting sqref="C29">
    <cfRule type="cellIs" dxfId="1614" priority="1617" operator="between">
      <formula>0.00000001</formula>
      <formula>1</formula>
    </cfRule>
  </conditionalFormatting>
  <conditionalFormatting sqref="C29">
    <cfRule type="cellIs" dxfId="1613" priority="1614" operator="between">
      <formula>0.00000001</formula>
      <formula>1</formula>
    </cfRule>
  </conditionalFormatting>
  <conditionalFormatting sqref="C29">
    <cfRule type="cellIs" dxfId="1612" priority="1611" operator="between">
      <formula>0.00000001</formula>
      <formula>1</formula>
    </cfRule>
  </conditionalFormatting>
  <conditionalFormatting sqref="C29">
    <cfRule type="cellIs" dxfId="1611" priority="1609" operator="between">
      <formula>0.00000001</formula>
      <formula>1</formula>
    </cfRule>
  </conditionalFormatting>
  <conditionalFormatting sqref="C29">
    <cfRule type="cellIs" dxfId="1610" priority="1653" operator="between">
      <formula>0.00000001</formula>
      <formula>1</formula>
    </cfRule>
  </conditionalFormatting>
  <conditionalFormatting sqref="I29">
    <cfRule type="cellIs" dxfId="1609" priority="1649" operator="between">
      <formula>0.000001</formula>
      <formula>1</formula>
    </cfRule>
  </conditionalFormatting>
  <conditionalFormatting sqref="I29">
    <cfRule type="cellIs" dxfId="1608" priority="1648" operator="between">
      <formula>0.000001</formula>
      <formula>1</formula>
    </cfRule>
  </conditionalFormatting>
  <conditionalFormatting sqref="C29">
    <cfRule type="cellIs" dxfId="1607" priority="1647" operator="between">
      <formula>0.00000001</formula>
      <formula>1</formula>
    </cfRule>
  </conditionalFormatting>
  <conditionalFormatting sqref="I29">
    <cfRule type="cellIs" dxfId="1606" priority="1646" operator="between">
      <formula>0.000001</formula>
      <formula>1</formula>
    </cfRule>
  </conditionalFormatting>
  <conditionalFormatting sqref="I29">
    <cfRule type="cellIs" dxfId="1605" priority="1644" operator="between">
      <formula>0.000001</formula>
      <formula>1</formula>
    </cfRule>
  </conditionalFormatting>
  <conditionalFormatting sqref="I29">
    <cfRule type="cellIs" dxfId="1604" priority="1642" operator="between">
      <formula>0.000001</formula>
      <formula>1</formula>
    </cfRule>
  </conditionalFormatting>
  <conditionalFormatting sqref="I29">
    <cfRule type="cellIs" dxfId="1603" priority="1640" operator="between">
      <formula>0.000001</formula>
      <formula>1</formula>
    </cfRule>
  </conditionalFormatting>
  <conditionalFormatting sqref="C31">
    <cfRule type="cellIs" dxfId="1602" priority="1591" operator="between">
      <formula>0.00000001</formula>
      <formula>1</formula>
    </cfRule>
  </conditionalFormatting>
  <conditionalFormatting sqref="C29">
    <cfRule type="cellIs" dxfId="1601" priority="1443" operator="between">
      <formula>0.00000001</formula>
      <formula>1</formula>
    </cfRule>
  </conditionalFormatting>
  <conditionalFormatting sqref="C29">
    <cfRule type="cellIs" dxfId="1600" priority="1638" operator="between">
      <formula>0.00000001</formula>
      <formula>1</formula>
    </cfRule>
  </conditionalFormatting>
  <conditionalFormatting sqref="I29">
    <cfRule type="cellIs" dxfId="1599" priority="1637" operator="between">
      <formula>0.000001</formula>
      <formula>1</formula>
    </cfRule>
  </conditionalFormatting>
  <conditionalFormatting sqref="C29">
    <cfRule type="cellIs" dxfId="1598" priority="1636" operator="between">
      <formula>0.00000001</formula>
      <formula>1</formula>
    </cfRule>
  </conditionalFormatting>
  <conditionalFormatting sqref="I29">
    <cfRule type="cellIs" dxfId="1597" priority="1635" operator="between">
      <formula>0.000001</formula>
      <formula>1</formula>
    </cfRule>
  </conditionalFormatting>
  <conditionalFormatting sqref="I29">
    <cfRule type="cellIs" dxfId="1596" priority="1633" operator="between">
      <formula>0.000001</formula>
      <formula>1</formula>
    </cfRule>
  </conditionalFormatting>
  <conditionalFormatting sqref="C29">
    <cfRule type="cellIs" dxfId="1595" priority="1634" operator="between">
      <formula>0.00000001</formula>
      <formula>1</formula>
    </cfRule>
  </conditionalFormatting>
  <conditionalFormatting sqref="I29">
    <cfRule type="cellIs" dxfId="1594" priority="1631" operator="between">
      <formula>0.000001</formula>
      <formula>1</formula>
    </cfRule>
  </conditionalFormatting>
  <conditionalFormatting sqref="C29">
    <cfRule type="cellIs" dxfId="1593" priority="1632" operator="between">
      <formula>0.00000001</formula>
      <formula>1</formula>
    </cfRule>
  </conditionalFormatting>
  <conditionalFormatting sqref="C29">
    <cfRule type="cellIs" dxfId="1592" priority="1630" operator="between">
      <formula>0.00000001</formula>
      <formula>1</formula>
    </cfRule>
  </conditionalFormatting>
  <conditionalFormatting sqref="I29">
    <cfRule type="cellIs" dxfId="1591" priority="1629" operator="between">
      <formula>0.000001</formula>
      <formula>1</formula>
    </cfRule>
  </conditionalFormatting>
  <conditionalFormatting sqref="I29">
    <cfRule type="cellIs" dxfId="1590" priority="1627" operator="between">
      <formula>0.000001</formula>
      <formula>1</formula>
    </cfRule>
  </conditionalFormatting>
  <conditionalFormatting sqref="C29">
    <cfRule type="cellIs" dxfId="1589" priority="1628" operator="between">
      <formula>0.00000001</formula>
      <formula>1</formula>
    </cfRule>
  </conditionalFormatting>
  <conditionalFormatting sqref="I29">
    <cfRule type="cellIs" dxfId="1588" priority="1625" operator="between">
      <formula>0.000001</formula>
      <formula>1</formula>
    </cfRule>
  </conditionalFormatting>
  <conditionalFormatting sqref="C29">
    <cfRule type="cellIs" dxfId="1587" priority="1626" operator="between">
      <formula>0.00000001</formula>
      <formula>1</formula>
    </cfRule>
  </conditionalFormatting>
  <conditionalFormatting sqref="C29">
    <cfRule type="cellIs" dxfId="1586" priority="1624" operator="between">
      <formula>0.00000001</formula>
      <formula>1</formula>
    </cfRule>
  </conditionalFormatting>
  <conditionalFormatting sqref="I29">
    <cfRule type="cellIs" dxfId="1585" priority="1623" operator="between">
      <formula>0.000001</formula>
      <formula>1</formula>
    </cfRule>
  </conditionalFormatting>
  <conditionalFormatting sqref="C29">
    <cfRule type="cellIs" dxfId="1584" priority="1621" operator="between">
      <formula>0.00000001</formula>
      <formula>1</formula>
    </cfRule>
  </conditionalFormatting>
  <conditionalFormatting sqref="C29">
    <cfRule type="cellIs" dxfId="1583" priority="1622" operator="between">
      <formula>0.00000001</formula>
      <formula>1</formula>
    </cfRule>
  </conditionalFormatting>
  <conditionalFormatting sqref="C31">
    <cfRule type="cellIs" dxfId="1582" priority="1602" operator="between">
      <formula>0.00000001</formula>
      <formula>1</formula>
    </cfRule>
  </conditionalFormatting>
  <conditionalFormatting sqref="C31">
    <cfRule type="cellIs" dxfId="1581" priority="1600" operator="between">
      <formula>0.00000001</formula>
      <formula>1</formula>
    </cfRule>
  </conditionalFormatting>
  <conditionalFormatting sqref="C31">
    <cfRule type="cellIs" dxfId="1580" priority="1598" operator="between">
      <formula>0.00000001</formula>
      <formula>1</formula>
    </cfRule>
  </conditionalFormatting>
  <conditionalFormatting sqref="C29">
    <cfRule type="cellIs" dxfId="1579" priority="1620" operator="between">
      <formula>0.00000001</formula>
      <formula>1</formula>
    </cfRule>
  </conditionalFormatting>
  <conditionalFormatting sqref="I29">
    <cfRule type="cellIs" dxfId="1578" priority="1619" operator="between">
      <formula>0.000001</formula>
      <formula>1</formula>
    </cfRule>
  </conditionalFormatting>
  <conditionalFormatting sqref="I29">
    <cfRule type="cellIs" dxfId="1577" priority="1612" operator="between">
      <formula>0.000001</formula>
      <formula>1</formula>
    </cfRule>
  </conditionalFormatting>
  <conditionalFormatting sqref="I29">
    <cfRule type="cellIs" dxfId="1576" priority="1610" operator="between">
      <formula>0.000001</formula>
      <formula>1</formula>
    </cfRule>
  </conditionalFormatting>
  <conditionalFormatting sqref="I29">
    <cfRule type="cellIs" dxfId="1575" priority="1608" operator="between">
      <formula>0.000001</formula>
      <formula>1</formula>
    </cfRule>
  </conditionalFormatting>
  <conditionalFormatting sqref="I29">
    <cfRule type="cellIs" dxfId="1574" priority="1606" operator="between">
      <formula>0.000001</formula>
      <formula>1</formula>
    </cfRule>
  </conditionalFormatting>
  <conditionalFormatting sqref="C29">
    <cfRule type="cellIs" dxfId="1573" priority="1607" operator="between">
      <formula>0.00000001</formula>
      <formula>1</formula>
    </cfRule>
  </conditionalFormatting>
  <conditionalFormatting sqref="C29">
    <cfRule type="cellIs" dxfId="1572" priority="1605" operator="between">
      <formula>0.00000001</formula>
      <formula>1</formula>
    </cfRule>
  </conditionalFormatting>
  <conditionalFormatting sqref="I29">
    <cfRule type="cellIs" dxfId="1571" priority="1604" operator="between">
      <formula>0.000001</formula>
      <formula>1</formula>
    </cfRule>
  </conditionalFormatting>
  <conditionalFormatting sqref="C31">
    <cfRule type="cellIs" dxfId="1570" priority="1603" operator="between">
      <formula>0.00000001</formula>
      <formula>1</formula>
    </cfRule>
  </conditionalFormatting>
  <conditionalFormatting sqref="C31">
    <cfRule type="cellIs" dxfId="1569" priority="1601" operator="between">
      <formula>0.00000001</formula>
      <formula>1</formula>
    </cfRule>
  </conditionalFormatting>
  <conditionalFormatting sqref="C31">
    <cfRule type="cellIs" dxfId="1568" priority="1599" operator="between">
      <formula>0.00000001</formula>
      <formula>1</formula>
    </cfRule>
  </conditionalFormatting>
  <conditionalFormatting sqref="C31">
    <cfRule type="cellIs" dxfId="1567" priority="1597" operator="between">
      <formula>0.00000001</formula>
      <formula>1</formula>
    </cfRule>
  </conditionalFormatting>
  <conditionalFormatting sqref="C31">
    <cfRule type="cellIs" dxfId="1566" priority="1596" operator="between">
      <formula>0.00000001</formula>
      <formula>1</formula>
    </cfRule>
  </conditionalFormatting>
  <conditionalFormatting sqref="C31">
    <cfRule type="cellIs" dxfId="1565" priority="1595" operator="between">
      <formula>0.00000001</formula>
      <formula>1</formula>
    </cfRule>
  </conditionalFormatting>
  <conditionalFormatting sqref="I31">
    <cfRule type="cellIs" dxfId="1564" priority="1594" operator="between">
      <formula>0.000001</formula>
      <formula>1</formula>
    </cfRule>
  </conditionalFormatting>
  <conditionalFormatting sqref="C31">
    <cfRule type="cellIs" dxfId="1563" priority="1593" operator="between">
      <formula>0.00000001</formula>
      <formula>1</formula>
    </cfRule>
  </conditionalFormatting>
  <conditionalFormatting sqref="I31">
    <cfRule type="cellIs" dxfId="1562" priority="1592" operator="between">
      <formula>0.000001</formula>
      <formula>1</formula>
    </cfRule>
  </conditionalFormatting>
  <conditionalFormatting sqref="I31">
    <cfRule type="cellIs" dxfId="1561" priority="1584" operator="between">
      <formula>0.000001</formula>
      <formula>1</formula>
    </cfRule>
  </conditionalFormatting>
  <conditionalFormatting sqref="I31">
    <cfRule type="cellIs" dxfId="1560" priority="1590" operator="between">
      <formula>0.000001</formula>
      <formula>1</formula>
    </cfRule>
  </conditionalFormatting>
  <conditionalFormatting sqref="I31">
    <cfRule type="cellIs" dxfId="1559" priority="1588" operator="between">
      <formula>0.000001</formula>
      <formula>1</formula>
    </cfRule>
  </conditionalFormatting>
  <conditionalFormatting sqref="C31">
    <cfRule type="cellIs" dxfId="1558" priority="1589" operator="between">
      <formula>0.00000001</formula>
      <formula>1</formula>
    </cfRule>
  </conditionalFormatting>
  <conditionalFormatting sqref="C31">
    <cfRule type="cellIs" dxfId="1557" priority="1587" operator="between">
      <formula>0.00000001</formula>
      <formula>1</formula>
    </cfRule>
  </conditionalFormatting>
  <conditionalFormatting sqref="I31">
    <cfRule type="cellIs" dxfId="1556" priority="1586" operator="between">
      <formula>0.000001</formula>
      <formula>1</formula>
    </cfRule>
  </conditionalFormatting>
  <conditionalFormatting sqref="C31">
    <cfRule type="cellIs" dxfId="1555" priority="1585" operator="between">
      <formula>0.00000001</formula>
      <formula>1</formula>
    </cfRule>
  </conditionalFormatting>
  <conditionalFormatting sqref="I31">
    <cfRule type="cellIs" dxfId="1554" priority="1582" operator="between">
      <formula>0.000001</formula>
      <formula>1</formula>
    </cfRule>
  </conditionalFormatting>
  <conditionalFormatting sqref="C31">
    <cfRule type="cellIs" dxfId="1553" priority="1583" operator="between">
      <formula>0.00000001</formula>
      <formula>1</formula>
    </cfRule>
  </conditionalFormatting>
  <conditionalFormatting sqref="C31">
    <cfRule type="cellIs" dxfId="1552" priority="1581" operator="between">
      <formula>0.00000001</formula>
      <formula>1</formula>
    </cfRule>
  </conditionalFormatting>
  <conditionalFormatting sqref="I31">
    <cfRule type="cellIs" dxfId="1551" priority="1580" operator="between">
      <formula>0.000001</formula>
      <formula>1</formula>
    </cfRule>
  </conditionalFormatting>
  <conditionalFormatting sqref="C31">
    <cfRule type="cellIs" dxfId="1550" priority="1578" operator="between">
      <formula>0.00000001</formula>
      <formula>1</formula>
    </cfRule>
  </conditionalFormatting>
  <conditionalFormatting sqref="C31">
    <cfRule type="cellIs" dxfId="1549" priority="1213" operator="between">
      <formula>0.00000001</formula>
      <formula>1</formula>
    </cfRule>
  </conditionalFormatting>
  <conditionalFormatting sqref="C31">
    <cfRule type="cellIs" dxfId="1548" priority="1211" operator="between">
      <formula>0.00000001</formula>
      <formula>1</formula>
    </cfRule>
  </conditionalFormatting>
  <conditionalFormatting sqref="C31">
    <cfRule type="cellIs" dxfId="1547" priority="1207" operator="between">
      <formula>0.00000001</formula>
      <formula>1</formula>
    </cfRule>
  </conditionalFormatting>
  <conditionalFormatting sqref="C31">
    <cfRule type="cellIs" dxfId="1546" priority="1200" operator="between">
      <formula>0.00000001</formula>
      <formula>1</formula>
    </cfRule>
  </conditionalFormatting>
  <conditionalFormatting sqref="C29">
    <cfRule type="cellIs" dxfId="1545" priority="1199" operator="between">
      <formula>0.00000001</formula>
      <formula>1</formula>
    </cfRule>
  </conditionalFormatting>
  <conditionalFormatting sqref="C31">
    <cfRule type="cellIs" dxfId="1544" priority="1206" operator="between">
      <formula>0.00000001</formula>
      <formula>1</formula>
    </cfRule>
  </conditionalFormatting>
  <conditionalFormatting sqref="I29">
    <cfRule type="cellIs" dxfId="1543" priority="1203" operator="between">
      <formula>0.000001</formula>
      <formula>1</formula>
    </cfRule>
  </conditionalFormatting>
  <conditionalFormatting sqref="C29">
    <cfRule type="cellIs" dxfId="1542" priority="1204" operator="between">
      <formula>0.00000001</formula>
      <formula>1</formula>
    </cfRule>
  </conditionalFormatting>
  <conditionalFormatting sqref="C29">
    <cfRule type="cellIs" dxfId="1541" priority="1202" operator="between">
      <formula>0.00000001</formula>
      <formula>1</formula>
    </cfRule>
  </conditionalFormatting>
  <conditionalFormatting sqref="H29">
    <cfRule type="cellIs" dxfId="1540" priority="1184" operator="between">
      <formula>0.000001</formula>
      <formula>1</formula>
    </cfRule>
  </conditionalFormatting>
  <conditionalFormatting sqref="C29">
    <cfRule type="cellIs" dxfId="1539" priority="1575" operator="between">
      <formula>0.00000001</formula>
      <formula>1</formula>
    </cfRule>
  </conditionalFormatting>
  <conditionalFormatting sqref="C31">
    <cfRule type="cellIs" dxfId="1538" priority="1380" operator="between">
      <formula>0.00000001</formula>
      <formula>1</formula>
    </cfRule>
  </conditionalFormatting>
  <conditionalFormatting sqref="G29">
    <cfRule type="cellIs" dxfId="1537" priority="1398" operator="between">
      <formula>0.00000001</formula>
      <formula>1</formula>
    </cfRule>
  </conditionalFormatting>
  <conditionalFormatting sqref="C29">
    <cfRule type="cellIs" dxfId="1536" priority="1574" operator="between">
      <formula>0.00000001</formula>
      <formula>1</formula>
    </cfRule>
  </conditionalFormatting>
  <conditionalFormatting sqref="E29">
    <cfRule type="cellIs" dxfId="1535" priority="1573" operator="between">
      <formula>0.00000001</formula>
      <formula>1</formula>
    </cfRule>
  </conditionalFormatting>
  <conditionalFormatting sqref="C29">
    <cfRule type="cellIs" dxfId="1534" priority="1577" operator="between">
      <formula>0.00000001</formula>
      <formula>1</formula>
    </cfRule>
  </conditionalFormatting>
  <conditionalFormatting sqref="C29">
    <cfRule type="cellIs" dxfId="1533" priority="1576" operator="between">
      <formula>0.00000001</formula>
      <formula>1</formula>
    </cfRule>
  </conditionalFormatting>
  <conditionalFormatting sqref="I29">
    <cfRule type="cellIs" dxfId="1532" priority="1572" operator="between">
      <formula>0.000001</formula>
      <formula>1</formula>
    </cfRule>
  </conditionalFormatting>
  <conditionalFormatting sqref="C29">
    <cfRule type="cellIs" dxfId="1531" priority="1570" operator="between">
      <formula>0.00000001</formula>
      <formula>1</formula>
    </cfRule>
  </conditionalFormatting>
  <conditionalFormatting sqref="I29">
    <cfRule type="cellIs" dxfId="1530" priority="1569" operator="between">
      <formula>0.000001</formula>
      <formula>1</formula>
    </cfRule>
  </conditionalFormatting>
  <conditionalFormatting sqref="C29">
    <cfRule type="cellIs" dxfId="1529" priority="1568" operator="between">
      <formula>0.00000001</formula>
      <formula>1</formula>
    </cfRule>
  </conditionalFormatting>
  <conditionalFormatting sqref="I29">
    <cfRule type="cellIs" dxfId="1528" priority="1567" operator="between">
      <formula>0.000001</formula>
      <formula>1</formula>
    </cfRule>
  </conditionalFormatting>
  <conditionalFormatting sqref="I29">
    <cfRule type="cellIs" dxfId="1527" priority="1560" operator="between">
      <formula>0.000001</formula>
      <formula>1</formula>
    </cfRule>
  </conditionalFormatting>
  <conditionalFormatting sqref="I29">
    <cfRule type="cellIs" dxfId="1526" priority="1558" operator="between">
      <formula>0.000001</formula>
      <formula>1</formula>
    </cfRule>
  </conditionalFormatting>
  <conditionalFormatting sqref="I29">
    <cfRule type="cellIs" dxfId="1525" priority="1556" operator="between">
      <formula>0.000001</formula>
      <formula>1</formula>
    </cfRule>
  </conditionalFormatting>
  <conditionalFormatting sqref="C29">
    <cfRule type="cellIs" dxfId="1524" priority="1557" operator="between">
      <formula>0.00000001</formula>
      <formula>1</formula>
    </cfRule>
  </conditionalFormatting>
  <conditionalFormatting sqref="I29">
    <cfRule type="cellIs" dxfId="1523" priority="1554" operator="between">
      <formula>0.000001</formula>
      <formula>1</formula>
    </cfRule>
  </conditionalFormatting>
  <conditionalFormatting sqref="C29">
    <cfRule type="cellIs" dxfId="1522" priority="1555" operator="between">
      <formula>0.00000001</formula>
      <formula>1</formula>
    </cfRule>
  </conditionalFormatting>
  <conditionalFormatting sqref="C29">
    <cfRule type="cellIs" dxfId="1521" priority="1553" operator="between">
      <formula>0.00000001</formula>
      <formula>1</formula>
    </cfRule>
  </conditionalFormatting>
  <conditionalFormatting sqref="I29">
    <cfRule type="cellIs" dxfId="1520" priority="1552" operator="between">
      <formula>0.000001</formula>
      <formula>1</formula>
    </cfRule>
  </conditionalFormatting>
  <conditionalFormatting sqref="I29">
    <cfRule type="cellIs" dxfId="1519" priority="1550" operator="between">
      <formula>0.000001</formula>
      <formula>1</formula>
    </cfRule>
  </conditionalFormatting>
  <conditionalFormatting sqref="C29">
    <cfRule type="cellIs" dxfId="1518" priority="1551" operator="between">
      <formula>0.00000001</formula>
      <formula>1</formula>
    </cfRule>
  </conditionalFormatting>
  <conditionalFormatting sqref="I29">
    <cfRule type="cellIs" dxfId="1517" priority="1548" operator="between">
      <formula>0.000001</formula>
      <formula>1</formula>
    </cfRule>
  </conditionalFormatting>
  <conditionalFormatting sqref="C29">
    <cfRule type="cellIs" dxfId="1516" priority="1549" operator="between">
      <formula>0.00000001</formula>
      <formula>1</formula>
    </cfRule>
  </conditionalFormatting>
  <conditionalFormatting sqref="C29">
    <cfRule type="cellIs" dxfId="1515" priority="1547" operator="between">
      <formula>0.00000001</formula>
      <formula>1</formula>
    </cfRule>
  </conditionalFormatting>
  <conditionalFormatting sqref="I29">
    <cfRule type="cellIs" dxfId="1514" priority="1546" operator="between">
      <formula>0.000001</formula>
      <formula>1</formula>
    </cfRule>
  </conditionalFormatting>
  <conditionalFormatting sqref="C29">
    <cfRule type="cellIs" dxfId="1513" priority="1544" operator="between">
      <formula>0.00000001</formula>
      <formula>1</formula>
    </cfRule>
  </conditionalFormatting>
  <conditionalFormatting sqref="C29">
    <cfRule type="cellIs" dxfId="1512" priority="1545" operator="between">
      <formula>0.00000001</formula>
      <formula>1</formula>
    </cfRule>
  </conditionalFormatting>
  <conditionalFormatting sqref="C29">
    <cfRule type="cellIs" dxfId="1511" priority="1493" operator="between">
      <formula>0.00000001</formula>
      <formula>1</formula>
    </cfRule>
  </conditionalFormatting>
  <conditionalFormatting sqref="C31">
    <cfRule type="cellIs" dxfId="1510" priority="1486" operator="between">
      <formula>0.00000001</formula>
      <formula>1</formula>
    </cfRule>
  </conditionalFormatting>
  <conditionalFormatting sqref="C29">
    <cfRule type="cellIs" dxfId="1509" priority="1536" operator="between">
      <formula>0.00000001</formula>
      <formula>1</formula>
    </cfRule>
  </conditionalFormatting>
  <conditionalFormatting sqref="G29">
    <cfRule type="cellIs" dxfId="1508" priority="1541" operator="between">
      <formula>0.00000001</formula>
      <formula>1</formula>
    </cfRule>
  </conditionalFormatting>
  <conditionalFormatting sqref="C31">
    <cfRule type="cellIs" dxfId="1507" priority="1489" operator="between">
      <formula>0.00000001</formula>
      <formula>1</formula>
    </cfRule>
  </conditionalFormatting>
  <conditionalFormatting sqref="C31">
    <cfRule type="cellIs" dxfId="1506" priority="1487" operator="between">
      <formula>0.00000001</formula>
      <formula>1</formula>
    </cfRule>
  </conditionalFormatting>
  <conditionalFormatting sqref="C31">
    <cfRule type="cellIs" dxfId="1505" priority="1525" operator="between">
      <formula>0.00000001</formula>
      <formula>1</formula>
    </cfRule>
  </conditionalFormatting>
  <conditionalFormatting sqref="C31">
    <cfRule type="cellIs" dxfId="1504" priority="1523" operator="between">
      <formula>0.00000001</formula>
      <formula>1</formula>
    </cfRule>
  </conditionalFormatting>
  <conditionalFormatting sqref="C31">
    <cfRule type="cellIs" dxfId="1503" priority="1521" operator="between">
      <formula>0.00000001</formula>
      <formula>1</formula>
    </cfRule>
  </conditionalFormatting>
  <conditionalFormatting sqref="C29">
    <cfRule type="cellIs" dxfId="1502" priority="1494" operator="between">
      <formula>0.00000001</formula>
      <formula>1</formula>
    </cfRule>
  </conditionalFormatting>
  <conditionalFormatting sqref="C29">
    <cfRule type="cellIs" dxfId="1501" priority="1497" operator="between">
      <formula>0.00000001</formula>
      <formula>1</formula>
    </cfRule>
  </conditionalFormatting>
  <conditionalFormatting sqref="C31">
    <cfRule type="cellIs" dxfId="1500" priority="1492" operator="between">
      <formula>0.00000001</formula>
      <formula>1</formula>
    </cfRule>
  </conditionalFormatting>
  <conditionalFormatting sqref="C31">
    <cfRule type="cellIs" dxfId="1499" priority="1490" operator="between">
      <formula>0.00000001</formula>
      <formula>1</formula>
    </cfRule>
  </conditionalFormatting>
  <conditionalFormatting sqref="C29">
    <cfRule type="cellIs" dxfId="1498" priority="1543" operator="between">
      <formula>0.00000001</formula>
      <formula>1</formula>
    </cfRule>
  </conditionalFormatting>
  <conditionalFormatting sqref="I29">
    <cfRule type="cellIs" dxfId="1497" priority="1542" operator="between">
      <formula>0.000001</formula>
      <formula>1</formula>
    </cfRule>
  </conditionalFormatting>
  <conditionalFormatting sqref="C31">
    <cfRule type="cellIs" dxfId="1496" priority="1484" operator="between">
      <formula>0.00000001</formula>
      <formula>1</formula>
    </cfRule>
  </conditionalFormatting>
  <conditionalFormatting sqref="C29">
    <cfRule type="cellIs" dxfId="1495" priority="1496" operator="between">
      <formula>0.00000001</formula>
      <formula>1</formula>
    </cfRule>
  </conditionalFormatting>
  <conditionalFormatting sqref="C29">
    <cfRule type="cellIs" dxfId="1494" priority="1538" operator="between">
      <formula>0.00000001</formula>
      <formula>1</formula>
    </cfRule>
  </conditionalFormatting>
  <conditionalFormatting sqref="C29">
    <cfRule type="cellIs" dxfId="1493" priority="1540" operator="between">
      <formula>0.00000001</formula>
      <formula>1</formula>
    </cfRule>
  </conditionalFormatting>
  <conditionalFormatting sqref="C29">
    <cfRule type="cellIs" dxfId="1492" priority="1539" operator="between">
      <formula>0.00000001</formula>
      <formula>1</formula>
    </cfRule>
  </conditionalFormatting>
  <conditionalFormatting sqref="C29">
    <cfRule type="cellIs" dxfId="1491" priority="1537" operator="between">
      <formula>0.00000001</formula>
      <formula>1</formula>
    </cfRule>
  </conditionalFormatting>
  <conditionalFormatting sqref="I29">
    <cfRule type="cellIs" dxfId="1490" priority="1535" operator="between">
      <formula>0.000001</formula>
      <formula>1</formula>
    </cfRule>
  </conditionalFormatting>
  <conditionalFormatting sqref="C29">
    <cfRule type="cellIs" dxfId="1489" priority="1534" operator="between">
      <formula>0.00000001</formula>
      <formula>1</formula>
    </cfRule>
  </conditionalFormatting>
  <conditionalFormatting sqref="I29">
    <cfRule type="cellIs" dxfId="1488" priority="1533" operator="between">
      <formula>0.000001</formula>
      <formula>1</formula>
    </cfRule>
  </conditionalFormatting>
  <conditionalFormatting sqref="I29">
    <cfRule type="cellIs" dxfId="1487" priority="1531" operator="between">
      <formula>0.000001</formula>
      <formula>1</formula>
    </cfRule>
  </conditionalFormatting>
  <conditionalFormatting sqref="C29">
    <cfRule type="cellIs" dxfId="1486" priority="1532" operator="between">
      <formula>0.00000001</formula>
      <formula>1</formula>
    </cfRule>
  </conditionalFormatting>
  <conditionalFormatting sqref="I29">
    <cfRule type="cellIs" dxfId="1485" priority="1529" operator="between">
      <formula>0.000001</formula>
      <formula>1</formula>
    </cfRule>
  </conditionalFormatting>
  <conditionalFormatting sqref="C29">
    <cfRule type="cellIs" dxfId="1484" priority="1530" operator="between">
      <formula>0.00000001</formula>
      <formula>1</formula>
    </cfRule>
  </conditionalFormatting>
  <conditionalFormatting sqref="C29">
    <cfRule type="cellIs" dxfId="1483" priority="1528" operator="between">
      <formula>0.00000001</formula>
      <formula>1</formula>
    </cfRule>
  </conditionalFormatting>
  <conditionalFormatting sqref="I29">
    <cfRule type="cellIs" dxfId="1482" priority="1527" operator="between">
      <formula>0.000001</formula>
      <formula>1</formula>
    </cfRule>
  </conditionalFormatting>
  <conditionalFormatting sqref="C31">
    <cfRule type="cellIs" dxfId="1481" priority="1526" operator="between">
      <formula>0.00000001</formula>
      <formula>1</formula>
    </cfRule>
  </conditionalFormatting>
  <conditionalFormatting sqref="C31">
    <cfRule type="cellIs" dxfId="1480" priority="1524" operator="between">
      <formula>0.00000001</formula>
      <formula>1</formula>
    </cfRule>
  </conditionalFormatting>
  <conditionalFormatting sqref="C31">
    <cfRule type="cellIs" dxfId="1479" priority="1522" operator="between">
      <formula>0.00000001</formula>
      <formula>1</formula>
    </cfRule>
  </conditionalFormatting>
  <conditionalFormatting sqref="C31">
    <cfRule type="cellIs" dxfId="1478" priority="1520" operator="between">
      <formula>0.00000001</formula>
      <formula>1</formula>
    </cfRule>
  </conditionalFormatting>
  <conditionalFormatting sqref="C31">
    <cfRule type="cellIs" dxfId="1477" priority="1519" operator="between">
      <formula>0.00000001</formula>
      <formula>1</formula>
    </cfRule>
  </conditionalFormatting>
  <conditionalFormatting sqref="C31">
    <cfRule type="cellIs" dxfId="1476" priority="1518" operator="between">
      <formula>0.00000001</formula>
      <formula>1</formula>
    </cfRule>
  </conditionalFormatting>
  <conditionalFormatting sqref="I31">
    <cfRule type="cellIs" dxfId="1475" priority="1517" operator="between">
      <formula>0.000001</formula>
      <formula>1</formula>
    </cfRule>
  </conditionalFormatting>
  <conditionalFormatting sqref="C31">
    <cfRule type="cellIs" dxfId="1474" priority="1516" operator="between">
      <formula>0.00000001</formula>
      <formula>1</formula>
    </cfRule>
  </conditionalFormatting>
  <conditionalFormatting sqref="I31">
    <cfRule type="cellIs" dxfId="1473" priority="1515" operator="between">
      <formula>0.000001</formula>
      <formula>1</formula>
    </cfRule>
  </conditionalFormatting>
  <conditionalFormatting sqref="I31">
    <cfRule type="cellIs" dxfId="1472" priority="1513" operator="between">
      <formula>0.000001</formula>
      <formula>1</formula>
    </cfRule>
  </conditionalFormatting>
  <conditionalFormatting sqref="I31">
    <cfRule type="cellIs" dxfId="1471" priority="1511" operator="between">
      <formula>0.000001</formula>
      <formula>1</formula>
    </cfRule>
  </conditionalFormatting>
  <conditionalFormatting sqref="C31">
    <cfRule type="cellIs" dxfId="1470" priority="1510" operator="between">
      <formula>0.00000001</formula>
      <formula>1</formula>
    </cfRule>
  </conditionalFormatting>
  <conditionalFormatting sqref="C31">
    <cfRule type="cellIs" dxfId="1469" priority="1501" operator="between">
      <formula>0.00000001</formula>
      <formula>1</formula>
    </cfRule>
  </conditionalFormatting>
  <conditionalFormatting sqref="C29">
    <cfRule type="cellIs" dxfId="1468" priority="1500" operator="between">
      <formula>0.00000001</formula>
      <formula>1</formula>
    </cfRule>
  </conditionalFormatting>
  <conditionalFormatting sqref="C29">
    <cfRule type="cellIs" dxfId="1467" priority="1499" operator="between">
      <formula>0.00000001</formula>
      <formula>1</formula>
    </cfRule>
  </conditionalFormatting>
  <conditionalFormatting sqref="C29">
    <cfRule type="cellIs" dxfId="1466" priority="1498" operator="between">
      <formula>0.00000001</formula>
      <formula>1</formula>
    </cfRule>
  </conditionalFormatting>
  <conditionalFormatting sqref="C29">
    <cfRule type="cellIs" dxfId="1465" priority="1495" operator="between">
      <formula>0.00000001</formula>
      <formula>1</formula>
    </cfRule>
  </conditionalFormatting>
  <conditionalFormatting sqref="C31">
    <cfRule type="cellIs" dxfId="1464" priority="1491" operator="between">
      <formula>0.00000001</formula>
      <formula>1</formula>
    </cfRule>
  </conditionalFormatting>
  <conditionalFormatting sqref="C31">
    <cfRule type="cellIs" dxfId="1463" priority="1488" operator="between">
      <formula>0.00000001</formula>
      <formula>1</formula>
    </cfRule>
  </conditionalFormatting>
  <conditionalFormatting sqref="C31">
    <cfRule type="cellIs" dxfId="1462" priority="1485" operator="between">
      <formula>0.00000001</formula>
      <formula>1</formula>
    </cfRule>
  </conditionalFormatting>
  <conditionalFormatting sqref="C31">
    <cfRule type="cellIs" dxfId="1461" priority="1483" operator="between">
      <formula>0.00000001</formula>
      <formula>1</formula>
    </cfRule>
  </conditionalFormatting>
  <conditionalFormatting sqref="C29">
    <cfRule type="cellIs" dxfId="1460" priority="1462" operator="between">
      <formula>0.00000001</formula>
      <formula>1</formula>
    </cfRule>
  </conditionalFormatting>
  <conditionalFormatting sqref="C31">
    <cfRule type="cellIs" dxfId="1459" priority="1482" operator="between">
      <formula>0.00000001</formula>
      <formula>1</formula>
    </cfRule>
  </conditionalFormatting>
  <conditionalFormatting sqref="I29">
    <cfRule type="cellIs" dxfId="1458" priority="1479" operator="between">
      <formula>0.000001</formula>
      <formula>1</formula>
    </cfRule>
  </conditionalFormatting>
  <conditionalFormatting sqref="C29">
    <cfRule type="cellIs" dxfId="1457" priority="1478" operator="between">
      <formula>0.00000001</formula>
      <formula>1</formula>
    </cfRule>
  </conditionalFormatting>
  <conditionalFormatting sqref="I29">
    <cfRule type="cellIs" dxfId="1456" priority="1477" operator="between">
      <formula>0.000001</formula>
      <formula>1</formula>
    </cfRule>
  </conditionalFormatting>
  <conditionalFormatting sqref="I29">
    <cfRule type="cellIs" dxfId="1455" priority="1474" operator="between">
      <formula>0.000001</formula>
      <formula>1</formula>
    </cfRule>
  </conditionalFormatting>
  <conditionalFormatting sqref="I29">
    <cfRule type="cellIs" dxfId="1454" priority="1472" operator="between">
      <formula>0.000001</formula>
      <formula>1</formula>
    </cfRule>
  </conditionalFormatting>
  <conditionalFormatting sqref="C29">
    <cfRule type="cellIs" dxfId="1453" priority="1471" operator="between">
      <formula>0.00000001</formula>
      <formula>1</formula>
    </cfRule>
  </conditionalFormatting>
  <conditionalFormatting sqref="I29">
    <cfRule type="cellIs" dxfId="1452" priority="1470" operator="between">
      <formula>0.000001</formula>
      <formula>1</formula>
    </cfRule>
  </conditionalFormatting>
  <conditionalFormatting sqref="C31">
    <cfRule type="cellIs" dxfId="1451" priority="1469" operator="between">
      <formula>0.00000001</formula>
      <formula>1</formula>
    </cfRule>
  </conditionalFormatting>
  <conditionalFormatting sqref="C29">
    <cfRule type="cellIs" dxfId="1450" priority="1461" operator="between">
      <formula>0.00000001</formula>
      <formula>1</formula>
    </cfRule>
  </conditionalFormatting>
  <conditionalFormatting sqref="C31">
    <cfRule type="cellIs" dxfId="1449" priority="1313" operator="between">
      <formula>0.00000001</formula>
      <formula>1</formula>
    </cfRule>
  </conditionalFormatting>
  <conditionalFormatting sqref="C31">
    <cfRule type="cellIs" dxfId="1448" priority="1311" operator="between">
      <formula>0.00000001</formula>
      <formula>1</formula>
    </cfRule>
  </conditionalFormatting>
  <conditionalFormatting sqref="C31">
    <cfRule type="cellIs" dxfId="1447" priority="1309" operator="between">
      <formula>0.00000001</formula>
      <formula>1</formula>
    </cfRule>
  </conditionalFormatting>
  <conditionalFormatting sqref="C31">
    <cfRule type="cellIs" dxfId="1446" priority="1307" operator="between">
      <formula>0.00000001</formula>
      <formula>1</formula>
    </cfRule>
  </conditionalFormatting>
  <conditionalFormatting sqref="C29">
    <cfRule type="cellIs" dxfId="1445" priority="1298" operator="between">
      <formula>0.00000001</formula>
      <formula>1</formula>
    </cfRule>
  </conditionalFormatting>
  <conditionalFormatting sqref="C31">
    <cfRule type="cellIs" dxfId="1444" priority="1305" operator="between">
      <formula>0.00000001</formula>
      <formula>1</formula>
    </cfRule>
  </conditionalFormatting>
  <conditionalFormatting sqref="I31">
    <cfRule type="cellIs" dxfId="1443" priority="1304" operator="between">
      <formula>0.000001</formula>
      <formula>1</formula>
    </cfRule>
  </conditionalFormatting>
  <conditionalFormatting sqref="C31">
    <cfRule type="cellIs" dxfId="1442" priority="1303" operator="between">
      <formula>0.00000001</formula>
      <formula>1</formula>
    </cfRule>
  </conditionalFormatting>
  <conditionalFormatting sqref="C29">
    <cfRule type="cellIs" dxfId="1441" priority="1300" operator="between">
      <formula>0.00000001</formula>
      <formula>1</formula>
    </cfRule>
  </conditionalFormatting>
  <conditionalFormatting sqref="E29">
    <cfRule type="cellIs" dxfId="1440" priority="1297" operator="between">
      <formula>0.00000001</formula>
      <formula>1</formula>
    </cfRule>
  </conditionalFormatting>
  <conditionalFormatting sqref="H29">
    <cfRule type="cellIs" dxfId="1439" priority="1460" operator="between">
      <formula>0.000001</formula>
      <formula>1</formula>
    </cfRule>
  </conditionalFormatting>
  <conditionalFormatting sqref="C29">
    <cfRule type="cellIs" dxfId="1438" priority="1455" operator="between">
      <formula>0.00000001</formula>
      <formula>1</formula>
    </cfRule>
  </conditionalFormatting>
  <conditionalFormatting sqref="C29">
    <cfRule type="cellIs" dxfId="1437" priority="1453" operator="between">
      <formula>0.00000001</formula>
      <formula>1</formula>
    </cfRule>
  </conditionalFormatting>
  <conditionalFormatting sqref="C29">
    <cfRule type="cellIs" dxfId="1436" priority="1458" operator="between">
      <formula>0.00000001</formula>
      <formula>1</formula>
    </cfRule>
  </conditionalFormatting>
  <conditionalFormatting sqref="C29">
    <cfRule type="cellIs" dxfId="1435" priority="1459" operator="between">
      <formula>0.00000001</formula>
      <formula>1</formula>
    </cfRule>
  </conditionalFormatting>
  <conditionalFormatting sqref="C29">
    <cfRule type="cellIs" dxfId="1434" priority="1457" operator="between">
      <formula>0.00000001</formula>
      <formula>1</formula>
    </cfRule>
  </conditionalFormatting>
  <conditionalFormatting sqref="C29">
    <cfRule type="cellIs" dxfId="1433" priority="1456" operator="between">
      <formula>0.00000001</formula>
      <formula>1</formula>
    </cfRule>
  </conditionalFormatting>
  <conditionalFormatting sqref="C29">
    <cfRule type="cellIs" dxfId="1432" priority="1451" operator="between">
      <formula>0.00000001</formula>
      <formula>1</formula>
    </cfRule>
  </conditionalFormatting>
  <conditionalFormatting sqref="C29">
    <cfRule type="cellIs" dxfId="1431" priority="1454" operator="between">
      <formula>0.00000001</formula>
      <formula>1</formula>
    </cfRule>
  </conditionalFormatting>
  <conditionalFormatting sqref="C29">
    <cfRule type="cellIs" dxfId="1430" priority="1452" operator="between">
      <formula>0.00000001</formula>
      <formula>1</formula>
    </cfRule>
  </conditionalFormatting>
  <conditionalFormatting sqref="C29">
    <cfRule type="cellIs" dxfId="1429" priority="1435" operator="between">
      <formula>0.00000001</formula>
      <formula>1</formula>
    </cfRule>
  </conditionalFormatting>
  <conditionalFormatting sqref="I29">
    <cfRule type="cellIs" dxfId="1428" priority="1450" operator="between">
      <formula>0.000001</formula>
      <formula>1</formula>
    </cfRule>
  </conditionalFormatting>
  <conditionalFormatting sqref="C29">
    <cfRule type="cellIs" dxfId="1427" priority="1449" operator="between">
      <formula>0.00000001</formula>
      <formula>1</formula>
    </cfRule>
  </conditionalFormatting>
  <conditionalFormatting sqref="I29">
    <cfRule type="cellIs" dxfId="1426" priority="1448" operator="between">
      <formula>0.000001</formula>
      <formula>1</formula>
    </cfRule>
  </conditionalFormatting>
  <conditionalFormatting sqref="I29">
    <cfRule type="cellIs" dxfId="1425" priority="1440" operator="between">
      <formula>0.000001</formula>
      <formula>1</formula>
    </cfRule>
  </conditionalFormatting>
  <conditionalFormatting sqref="I29">
    <cfRule type="cellIs" dxfId="1424" priority="1446" operator="between">
      <formula>0.000001</formula>
      <formula>1</formula>
    </cfRule>
  </conditionalFormatting>
  <conditionalFormatting sqref="C29">
    <cfRule type="cellIs" dxfId="1423" priority="1447" operator="between">
      <formula>0.00000001</formula>
      <formula>1</formula>
    </cfRule>
  </conditionalFormatting>
  <conditionalFormatting sqref="I29">
    <cfRule type="cellIs" dxfId="1422" priority="1444" operator="between">
      <formula>0.000001</formula>
      <formula>1</formula>
    </cfRule>
  </conditionalFormatting>
  <conditionalFormatting sqref="C29">
    <cfRule type="cellIs" dxfId="1421" priority="1445" operator="between">
      <formula>0.00000001</formula>
      <formula>1</formula>
    </cfRule>
  </conditionalFormatting>
  <conditionalFormatting sqref="I29">
    <cfRule type="cellIs" dxfId="1420" priority="1442" operator="between">
      <formula>0.000001</formula>
      <formula>1</formula>
    </cfRule>
  </conditionalFormatting>
  <conditionalFormatting sqref="C29">
    <cfRule type="cellIs" dxfId="1419" priority="1441" operator="between">
      <formula>0.00000001</formula>
      <formula>1</formula>
    </cfRule>
  </conditionalFormatting>
  <conditionalFormatting sqref="I29">
    <cfRule type="cellIs" dxfId="1418" priority="1438" operator="between">
      <formula>0.000001</formula>
      <formula>1</formula>
    </cfRule>
  </conditionalFormatting>
  <conditionalFormatting sqref="C29">
    <cfRule type="cellIs" dxfId="1417" priority="1439" operator="between">
      <formula>0.00000001</formula>
      <formula>1</formula>
    </cfRule>
  </conditionalFormatting>
  <conditionalFormatting sqref="C29">
    <cfRule type="cellIs" dxfId="1416" priority="1437" operator="between">
      <formula>0.00000001</formula>
      <formula>1</formula>
    </cfRule>
  </conditionalFormatting>
  <conditionalFormatting sqref="I29">
    <cfRule type="cellIs" dxfId="1415" priority="1436" operator="between">
      <formula>0.000001</formula>
      <formula>1</formula>
    </cfRule>
  </conditionalFormatting>
  <conditionalFormatting sqref="C29">
    <cfRule type="cellIs" dxfId="1414" priority="1434" operator="between">
      <formula>0.00000001</formula>
      <formula>1</formula>
    </cfRule>
  </conditionalFormatting>
  <conditionalFormatting sqref="C31">
    <cfRule type="cellIs" dxfId="1413" priority="1236" operator="between">
      <formula>0.00000001</formula>
      <formula>1</formula>
    </cfRule>
  </conditionalFormatting>
  <conditionalFormatting sqref="C31">
    <cfRule type="cellIs" dxfId="1412" priority="1234" operator="between">
      <formula>0.00000001</formula>
      <formula>1</formula>
    </cfRule>
  </conditionalFormatting>
  <conditionalFormatting sqref="C31">
    <cfRule type="cellIs" dxfId="1411" priority="1232" operator="between">
      <formula>0.00000001</formula>
      <formula>1</formula>
    </cfRule>
  </conditionalFormatting>
  <conditionalFormatting sqref="C29">
    <cfRule type="cellIs" dxfId="1410" priority="1408" operator="between">
      <formula>0.00000001</formula>
      <formula>1</formula>
    </cfRule>
  </conditionalFormatting>
  <conditionalFormatting sqref="C29">
    <cfRule type="cellIs" dxfId="1409" priority="1407" operator="between">
      <formula>0.00000001</formula>
      <formula>1</formula>
    </cfRule>
  </conditionalFormatting>
  <conditionalFormatting sqref="H29">
    <cfRule type="cellIs" dxfId="1408" priority="1433" operator="between">
      <formula>0.000001</formula>
      <formula>1</formula>
    </cfRule>
  </conditionalFormatting>
  <conditionalFormatting sqref="C29">
    <cfRule type="cellIs" dxfId="1407" priority="1431" operator="between">
      <formula>0.00000001</formula>
      <formula>1</formula>
    </cfRule>
  </conditionalFormatting>
  <conditionalFormatting sqref="C29">
    <cfRule type="cellIs" dxfId="1406" priority="1429" operator="between">
      <formula>0.00000001</formula>
      <formula>1</formula>
    </cfRule>
  </conditionalFormatting>
  <conditionalFormatting sqref="C29">
    <cfRule type="cellIs" dxfId="1405" priority="1427" operator="between">
      <formula>0.00000001</formula>
      <formula>1</formula>
    </cfRule>
  </conditionalFormatting>
  <conditionalFormatting sqref="C29">
    <cfRule type="cellIs" dxfId="1404" priority="1425" operator="between">
      <formula>0.00000001</formula>
      <formula>1</formula>
    </cfRule>
  </conditionalFormatting>
  <conditionalFormatting sqref="C29">
    <cfRule type="cellIs" dxfId="1403" priority="1432" operator="between">
      <formula>0.00000001</formula>
      <formula>1</formula>
    </cfRule>
  </conditionalFormatting>
  <conditionalFormatting sqref="C29">
    <cfRule type="cellIs" dxfId="1402" priority="1430" operator="between">
      <formula>0.00000001</formula>
      <formula>1</formula>
    </cfRule>
  </conditionalFormatting>
  <conditionalFormatting sqref="C29">
    <cfRule type="cellIs" dxfId="1401" priority="1428" operator="between">
      <formula>0.00000001</formula>
      <formula>1</formula>
    </cfRule>
  </conditionalFormatting>
  <conditionalFormatting sqref="C29">
    <cfRule type="cellIs" dxfId="1400" priority="1426" operator="between">
      <formula>0.00000001</formula>
      <formula>1</formula>
    </cfRule>
  </conditionalFormatting>
  <conditionalFormatting sqref="C29">
    <cfRule type="cellIs" dxfId="1399" priority="1424" operator="between">
      <formula>0.00000001</formula>
      <formula>1</formula>
    </cfRule>
  </conditionalFormatting>
  <conditionalFormatting sqref="I29">
    <cfRule type="cellIs" dxfId="1398" priority="1423" operator="between">
      <formula>0.000001</formula>
      <formula>1</formula>
    </cfRule>
  </conditionalFormatting>
  <conditionalFormatting sqref="C29">
    <cfRule type="cellIs" dxfId="1397" priority="1422" operator="between">
      <formula>0.00000001</formula>
      <formula>1</formula>
    </cfRule>
  </conditionalFormatting>
  <conditionalFormatting sqref="I29">
    <cfRule type="cellIs" dxfId="1396" priority="1421" operator="between">
      <formula>0.000001</formula>
      <formula>1</formula>
    </cfRule>
  </conditionalFormatting>
  <conditionalFormatting sqref="I29">
    <cfRule type="cellIs" dxfId="1395" priority="1413" operator="between">
      <formula>0.000001</formula>
      <formula>1</formula>
    </cfRule>
  </conditionalFormatting>
  <conditionalFormatting sqref="I29">
    <cfRule type="cellIs" dxfId="1394" priority="1419" operator="between">
      <formula>0.000001</formula>
      <formula>1</formula>
    </cfRule>
  </conditionalFormatting>
  <conditionalFormatting sqref="C29">
    <cfRule type="cellIs" dxfId="1393" priority="1420" operator="between">
      <formula>0.00000001</formula>
      <formula>1</formula>
    </cfRule>
  </conditionalFormatting>
  <conditionalFormatting sqref="I29">
    <cfRule type="cellIs" dxfId="1392" priority="1417" operator="between">
      <formula>0.000001</formula>
      <formula>1</formula>
    </cfRule>
  </conditionalFormatting>
  <conditionalFormatting sqref="I29">
    <cfRule type="cellIs" dxfId="1391" priority="1415" operator="between">
      <formula>0.000001</formula>
      <formula>1</formula>
    </cfRule>
  </conditionalFormatting>
  <conditionalFormatting sqref="I29">
    <cfRule type="cellIs" dxfId="1390" priority="1411" operator="between">
      <formula>0.000001</formula>
      <formula>1</formula>
    </cfRule>
  </conditionalFormatting>
  <conditionalFormatting sqref="I29">
    <cfRule type="cellIs" dxfId="1389" priority="1409" operator="between">
      <formula>0.000001</formula>
      <formula>1</formula>
    </cfRule>
  </conditionalFormatting>
  <conditionalFormatting sqref="C31">
    <cfRule type="cellIs" dxfId="1388" priority="1405" operator="between">
      <formula>0.00000001</formula>
      <formula>1</formula>
    </cfRule>
  </conditionalFormatting>
  <conditionalFormatting sqref="C31">
    <cfRule type="cellIs" dxfId="1387" priority="1406" operator="between">
      <formula>0.00000001</formula>
      <formula>1</formula>
    </cfRule>
  </conditionalFormatting>
  <conditionalFormatting sqref="C31">
    <cfRule type="cellIs" dxfId="1386" priority="1404" operator="between">
      <formula>0.00000001</formula>
      <formula>1</formula>
    </cfRule>
  </conditionalFormatting>
  <conditionalFormatting sqref="C31">
    <cfRule type="cellIs" dxfId="1385" priority="1403" operator="between">
      <formula>0.00000001</formula>
      <formula>1</formula>
    </cfRule>
  </conditionalFormatting>
  <conditionalFormatting sqref="C31">
    <cfRule type="cellIs" dxfId="1384" priority="1397" operator="between">
      <formula>0.00000001</formula>
      <formula>1</formula>
    </cfRule>
  </conditionalFormatting>
  <conditionalFormatting sqref="C31">
    <cfRule type="cellIs" dxfId="1383" priority="1389" operator="between">
      <formula>0.00000001</formula>
      <formula>1</formula>
    </cfRule>
  </conditionalFormatting>
  <conditionalFormatting sqref="C31">
    <cfRule type="cellIs" dxfId="1382" priority="1402" operator="between">
      <formula>0.00000001</formula>
      <formula>1</formula>
    </cfRule>
  </conditionalFormatting>
  <conditionalFormatting sqref="C31">
    <cfRule type="cellIs" dxfId="1381" priority="1401" operator="between">
      <formula>0.00000001</formula>
      <formula>1</formula>
    </cfRule>
  </conditionalFormatting>
  <conditionalFormatting sqref="C31">
    <cfRule type="cellIs" dxfId="1380" priority="1400" operator="between">
      <formula>0.00000001</formula>
      <formula>1</formula>
    </cfRule>
  </conditionalFormatting>
  <conditionalFormatting sqref="C31">
    <cfRule type="cellIs" dxfId="1379" priority="1399" operator="between">
      <formula>0.00000001</formula>
      <formula>1</formula>
    </cfRule>
  </conditionalFormatting>
  <conditionalFormatting sqref="C31">
    <cfRule type="cellIs" dxfId="1378" priority="1381" operator="between">
      <formula>0.00000001</formula>
      <formula>1</formula>
    </cfRule>
  </conditionalFormatting>
  <conditionalFormatting sqref="I31">
    <cfRule type="cellIs" dxfId="1377" priority="1396" operator="between">
      <formula>0.000001</formula>
      <formula>1</formula>
    </cfRule>
  </conditionalFormatting>
  <conditionalFormatting sqref="C31">
    <cfRule type="cellIs" dxfId="1376" priority="1395" operator="between">
      <formula>0.00000001</formula>
      <formula>1</formula>
    </cfRule>
  </conditionalFormatting>
  <conditionalFormatting sqref="I31">
    <cfRule type="cellIs" dxfId="1375" priority="1394" operator="between">
      <formula>0.000001</formula>
      <formula>1</formula>
    </cfRule>
  </conditionalFormatting>
  <conditionalFormatting sqref="I31">
    <cfRule type="cellIs" dxfId="1374" priority="1386" operator="between">
      <formula>0.000001</formula>
      <formula>1</formula>
    </cfRule>
  </conditionalFormatting>
  <conditionalFormatting sqref="I31">
    <cfRule type="cellIs" dxfId="1373" priority="1392" operator="between">
      <formula>0.000001</formula>
      <formula>1</formula>
    </cfRule>
  </conditionalFormatting>
  <conditionalFormatting sqref="C31">
    <cfRule type="cellIs" dxfId="1372" priority="1393" operator="between">
      <formula>0.00000001</formula>
      <formula>1</formula>
    </cfRule>
  </conditionalFormatting>
  <conditionalFormatting sqref="I31">
    <cfRule type="cellIs" dxfId="1371" priority="1390" operator="between">
      <formula>0.000001</formula>
      <formula>1</formula>
    </cfRule>
  </conditionalFormatting>
  <conditionalFormatting sqref="C31">
    <cfRule type="cellIs" dxfId="1370" priority="1391" operator="between">
      <formula>0.00000001</formula>
      <formula>1</formula>
    </cfRule>
  </conditionalFormatting>
  <conditionalFormatting sqref="I31">
    <cfRule type="cellIs" dxfId="1369" priority="1388" operator="between">
      <formula>0.000001</formula>
      <formula>1</formula>
    </cfRule>
  </conditionalFormatting>
  <conditionalFormatting sqref="C31">
    <cfRule type="cellIs" dxfId="1368" priority="1387" operator="between">
      <formula>0.00000001</formula>
      <formula>1</formula>
    </cfRule>
  </conditionalFormatting>
  <conditionalFormatting sqref="I31">
    <cfRule type="cellIs" dxfId="1367" priority="1384" operator="between">
      <formula>0.000001</formula>
      <formula>1</formula>
    </cfRule>
  </conditionalFormatting>
  <conditionalFormatting sqref="C31">
    <cfRule type="cellIs" dxfId="1366" priority="1385" operator="between">
      <formula>0.00000001</formula>
      <formula>1</formula>
    </cfRule>
  </conditionalFormatting>
  <conditionalFormatting sqref="C31">
    <cfRule type="cellIs" dxfId="1365" priority="1383" operator="between">
      <formula>0.00000001</formula>
      <formula>1</formula>
    </cfRule>
  </conditionalFormatting>
  <conditionalFormatting sqref="I31">
    <cfRule type="cellIs" dxfId="1364" priority="1382" operator="between">
      <formula>0.000001</formula>
      <formula>1</formula>
    </cfRule>
  </conditionalFormatting>
  <conditionalFormatting sqref="C29">
    <cfRule type="cellIs" dxfId="1363" priority="1339" operator="between">
      <formula>0.00000001</formula>
      <formula>1</formula>
    </cfRule>
  </conditionalFormatting>
  <conditionalFormatting sqref="C29">
    <cfRule type="cellIs" dxfId="1362" priority="1337" operator="between">
      <formula>0.00000001</formula>
      <formula>1</formula>
    </cfRule>
  </conditionalFormatting>
  <conditionalFormatting sqref="G29">
    <cfRule type="cellIs" dxfId="1361" priority="1342" operator="between">
      <formula>0.00000001</formula>
      <formula>1</formula>
    </cfRule>
  </conditionalFormatting>
  <conditionalFormatting sqref="C29">
    <cfRule type="cellIs" dxfId="1360" priority="1340" operator="between">
      <formula>0.00000001</formula>
      <formula>1</formula>
    </cfRule>
  </conditionalFormatting>
  <conditionalFormatting sqref="C29">
    <cfRule type="cellIs" dxfId="1359" priority="1352" operator="between">
      <formula>0.00000001</formula>
      <formula>1</formula>
    </cfRule>
  </conditionalFormatting>
  <conditionalFormatting sqref="H31">
    <cfRule type="cellIs" dxfId="1358" priority="1379" operator="between">
      <formula>0.000001</formula>
      <formula>1</formula>
    </cfRule>
  </conditionalFormatting>
  <conditionalFormatting sqref="C29">
    <cfRule type="cellIs" dxfId="1357" priority="1376" operator="between">
      <formula>0.00000001</formula>
      <formula>1</formula>
    </cfRule>
  </conditionalFormatting>
  <conditionalFormatting sqref="C29">
    <cfRule type="cellIs" dxfId="1356" priority="1375" operator="between">
      <formula>0.00000001</formula>
      <formula>1</formula>
    </cfRule>
  </conditionalFormatting>
  <conditionalFormatting sqref="E29">
    <cfRule type="cellIs" dxfId="1355" priority="1374" operator="between">
      <formula>0.00000001</formula>
      <formula>1</formula>
    </cfRule>
  </conditionalFormatting>
  <conditionalFormatting sqref="C29">
    <cfRule type="cellIs" dxfId="1354" priority="1341" operator="between">
      <formula>0.00000001</formula>
      <formula>1</formula>
    </cfRule>
  </conditionalFormatting>
  <conditionalFormatting sqref="C29">
    <cfRule type="cellIs" dxfId="1353" priority="1338" operator="between">
      <formula>0.00000001</formula>
      <formula>1</formula>
    </cfRule>
  </conditionalFormatting>
  <conditionalFormatting sqref="C29">
    <cfRule type="cellIs" dxfId="1352" priority="1335" operator="between">
      <formula>0.00000001</formula>
      <formula>1</formula>
    </cfRule>
  </conditionalFormatting>
  <conditionalFormatting sqref="C29">
    <cfRule type="cellIs" dxfId="1351" priority="1333" operator="between">
      <formula>0.00000001</formula>
      <formula>1</formula>
    </cfRule>
  </conditionalFormatting>
  <conditionalFormatting sqref="C29">
    <cfRule type="cellIs" dxfId="1350" priority="1378" operator="between">
      <formula>0.00000001</formula>
      <formula>1</formula>
    </cfRule>
  </conditionalFormatting>
  <conditionalFormatting sqref="C29">
    <cfRule type="cellIs" dxfId="1349" priority="1377" operator="between">
      <formula>0.00000001</formula>
      <formula>1</formula>
    </cfRule>
  </conditionalFormatting>
  <conditionalFormatting sqref="I29">
    <cfRule type="cellIs" dxfId="1348" priority="1373" operator="between">
      <formula>0.000001</formula>
      <formula>1</formula>
    </cfRule>
  </conditionalFormatting>
  <conditionalFormatting sqref="I29">
    <cfRule type="cellIs" dxfId="1347" priority="1372" operator="between">
      <formula>0.000001</formula>
      <formula>1</formula>
    </cfRule>
  </conditionalFormatting>
  <conditionalFormatting sqref="C29">
    <cfRule type="cellIs" dxfId="1346" priority="1371" operator="between">
      <formula>0.00000001</formula>
      <formula>1</formula>
    </cfRule>
  </conditionalFormatting>
  <conditionalFormatting sqref="I29">
    <cfRule type="cellIs" dxfId="1345" priority="1370" operator="between">
      <formula>0.000001</formula>
      <formula>1</formula>
    </cfRule>
  </conditionalFormatting>
  <conditionalFormatting sqref="C29">
    <cfRule type="cellIs" dxfId="1344" priority="1369" operator="between">
      <formula>0.00000001</formula>
      <formula>1</formula>
    </cfRule>
  </conditionalFormatting>
  <conditionalFormatting sqref="I29">
    <cfRule type="cellIs" dxfId="1343" priority="1368" operator="between">
      <formula>0.000001</formula>
      <formula>1</formula>
    </cfRule>
  </conditionalFormatting>
  <conditionalFormatting sqref="C29">
    <cfRule type="cellIs" dxfId="1342" priority="1367" operator="between">
      <formula>0.00000001</formula>
      <formula>1</formula>
    </cfRule>
  </conditionalFormatting>
  <conditionalFormatting sqref="I29">
    <cfRule type="cellIs" dxfId="1341" priority="1366" operator="between">
      <formula>0.000001</formula>
      <formula>1</formula>
    </cfRule>
  </conditionalFormatting>
  <conditionalFormatting sqref="I29">
    <cfRule type="cellIs" dxfId="1340" priority="1364" operator="between">
      <formula>0.000001</formula>
      <formula>1</formula>
    </cfRule>
  </conditionalFormatting>
  <conditionalFormatting sqref="C29">
    <cfRule type="cellIs" dxfId="1339" priority="1365" operator="between">
      <formula>0.00000001</formula>
      <formula>1</formula>
    </cfRule>
  </conditionalFormatting>
  <conditionalFormatting sqref="G29">
    <cfRule type="cellIs" dxfId="1338" priority="1363" operator="between">
      <formula>0.00000001</formula>
      <formula>1</formula>
    </cfRule>
  </conditionalFormatting>
  <conditionalFormatting sqref="C31">
    <cfRule type="cellIs" dxfId="1337" priority="1315" operator="between">
      <formula>0.00000001</formula>
      <formula>1</formula>
    </cfRule>
  </conditionalFormatting>
  <conditionalFormatting sqref="C29">
    <cfRule type="cellIs" dxfId="1336" priority="1362" operator="between">
      <formula>0.00000001</formula>
      <formula>1</formula>
    </cfRule>
  </conditionalFormatting>
  <conditionalFormatting sqref="I29">
    <cfRule type="cellIs" dxfId="1335" priority="1361" operator="between">
      <formula>0.000001</formula>
      <formula>1</formula>
    </cfRule>
  </conditionalFormatting>
  <conditionalFormatting sqref="C29">
    <cfRule type="cellIs" dxfId="1334" priority="1360" operator="between">
      <formula>0.00000001</formula>
      <formula>1</formula>
    </cfRule>
  </conditionalFormatting>
  <conditionalFormatting sqref="I29">
    <cfRule type="cellIs" dxfId="1333" priority="1359" operator="between">
      <formula>0.000001</formula>
      <formula>1</formula>
    </cfRule>
  </conditionalFormatting>
  <conditionalFormatting sqref="I29">
    <cfRule type="cellIs" dxfId="1332" priority="1357" operator="between">
      <formula>0.000001</formula>
      <formula>1</formula>
    </cfRule>
  </conditionalFormatting>
  <conditionalFormatting sqref="C29">
    <cfRule type="cellIs" dxfId="1331" priority="1358" operator="between">
      <formula>0.00000001</formula>
      <formula>1</formula>
    </cfRule>
  </conditionalFormatting>
  <conditionalFormatting sqref="I29">
    <cfRule type="cellIs" dxfId="1330" priority="1355" operator="between">
      <formula>0.000001</formula>
      <formula>1</formula>
    </cfRule>
  </conditionalFormatting>
  <conditionalFormatting sqref="C29">
    <cfRule type="cellIs" dxfId="1329" priority="1356" operator="between">
      <formula>0.00000001</formula>
      <formula>1</formula>
    </cfRule>
  </conditionalFormatting>
  <conditionalFormatting sqref="C29">
    <cfRule type="cellIs" dxfId="1328" priority="1354" operator="between">
      <formula>0.00000001</formula>
      <formula>1</formula>
    </cfRule>
  </conditionalFormatting>
  <conditionalFormatting sqref="I29">
    <cfRule type="cellIs" dxfId="1327" priority="1353" operator="between">
      <formula>0.000001</formula>
      <formula>1</formula>
    </cfRule>
  </conditionalFormatting>
  <conditionalFormatting sqref="I29">
    <cfRule type="cellIs" dxfId="1326" priority="1351" operator="between">
      <formula>0.000001</formula>
      <formula>1</formula>
    </cfRule>
  </conditionalFormatting>
  <conditionalFormatting sqref="I29">
    <cfRule type="cellIs" dxfId="1325" priority="1349" operator="between">
      <formula>0.000001</formula>
      <formula>1</formula>
    </cfRule>
  </conditionalFormatting>
  <conditionalFormatting sqref="C29">
    <cfRule type="cellIs" dxfId="1324" priority="1350" operator="between">
      <formula>0.00000001</formula>
      <formula>1</formula>
    </cfRule>
  </conditionalFormatting>
  <conditionalFormatting sqref="C29">
    <cfRule type="cellIs" dxfId="1323" priority="1348" operator="between">
      <formula>0.00000001</formula>
      <formula>1</formula>
    </cfRule>
  </conditionalFormatting>
  <conditionalFormatting sqref="I29">
    <cfRule type="cellIs" dxfId="1322" priority="1347" operator="between">
      <formula>0.000001</formula>
      <formula>1</formula>
    </cfRule>
  </conditionalFormatting>
  <conditionalFormatting sqref="C29">
    <cfRule type="cellIs" dxfId="1321" priority="1345" operator="between">
      <formula>0.00000001</formula>
      <formula>1</formula>
    </cfRule>
  </conditionalFormatting>
  <conditionalFormatting sqref="C29">
    <cfRule type="cellIs" dxfId="1320" priority="1346" operator="between">
      <formula>0.00000001</formula>
      <formula>1</formula>
    </cfRule>
  </conditionalFormatting>
  <conditionalFormatting sqref="C31">
    <cfRule type="cellIs" dxfId="1319" priority="1326" operator="between">
      <formula>0.00000001</formula>
      <formula>1</formula>
    </cfRule>
  </conditionalFormatting>
  <conditionalFormatting sqref="C31">
    <cfRule type="cellIs" dxfId="1318" priority="1324" operator="between">
      <formula>0.00000001</formula>
      <formula>1</formula>
    </cfRule>
  </conditionalFormatting>
  <conditionalFormatting sqref="C31">
    <cfRule type="cellIs" dxfId="1317" priority="1322" operator="between">
      <formula>0.00000001</formula>
      <formula>1</formula>
    </cfRule>
  </conditionalFormatting>
  <conditionalFormatting sqref="C29">
    <cfRule type="cellIs" dxfId="1316" priority="1344" operator="between">
      <formula>0.00000001</formula>
      <formula>1</formula>
    </cfRule>
  </conditionalFormatting>
  <conditionalFormatting sqref="I29">
    <cfRule type="cellIs" dxfId="1315" priority="1343" operator="between">
      <formula>0.000001</formula>
      <formula>1</formula>
    </cfRule>
  </conditionalFormatting>
  <conditionalFormatting sqref="I29">
    <cfRule type="cellIs" dxfId="1314" priority="1336" operator="between">
      <formula>0.000001</formula>
      <formula>1</formula>
    </cfRule>
  </conditionalFormatting>
  <conditionalFormatting sqref="I29">
    <cfRule type="cellIs" dxfId="1313" priority="1334" operator="between">
      <formula>0.000001</formula>
      <formula>1</formula>
    </cfRule>
  </conditionalFormatting>
  <conditionalFormatting sqref="I29">
    <cfRule type="cellIs" dxfId="1312" priority="1332" operator="between">
      <formula>0.000001</formula>
      <formula>1</formula>
    </cfRule>
  </conditionalFormatting>
  <conditionalFormatting sqref="I29">
    <cfRule type="cellIs" dxfId="1311" priority="1330" operator="between">
      <formula>0.000001</formula>
      <formula>1</formula>
    </cfRule>
  </conditionalFormatting>
  <conditionalFormatting sqref="C29">
    <cfRule type="cellIs" dxfId="1310" priority="1331" operator="between">
      <formula>0.00000001</formula>
      <formula>1</formula>
    </cfRule>
  </conditionalFormatting>
  <conditionalFormatting sqref="C29">
    <cfRule type="cellIs" dxfId="1309" priority="1329" operator="between">
      <formula>0.00000001</formula>
      <formula>1</formula>
    </cfRule>
  </conditionalFormatting>
  <conditionalFormatting sqref="I29">
    <cfRule type="cellIs" dxfId="1308" priority="1328" operator="between">
      <formula>0.000001</formula>
      <formula>1</formula>
    </cfRule>
  </conditionalFormatting>
  <conditionalFormatting sqref="C31">
    <cfRule type="cellIs" dxfId="1307" priority="1327" operator="between">
      <formula>0.00000001</formula>
      <formula>1</formula>
    </cfRule>
  </conditionalFormatting>
  <conditionalFormatting sqref="C31">
    <cfRule type="cellIs" dxfId="1306" priority="1325" operator="between">
      <formula>0.00000001</formula>
      <formula>1</formula>
    </cfRule>
  </conditionalFormatting>
  <conditionalFormatting sqref="C31">
    <cfRule type="cellIs" dxfId="1305" priority="1323" operator="between">
      <formula>0.00000001</formula>
      <formula>1</formula>
    </cfRule>
  </conditionalFormatting>
  <conditionalFormatting sqref="C31">
    <cfRule type="cellIs" dxfId="1304" priority="1321" operator="between">
      <formula>0.00000001</formula>
      <formula>1</formula>
    </cfRule>
  </conditionalFormatting>
  <conditionalFormatting sqref="C31">
    <cfRule type="cellIs" dxfId="1303" priority="1320" operator="between">
      <formula>0.00000001</formula>
      <formula>1</formula>
    </cfRule>
  </conditionalFormatting>
  <conditionalFormatting sqref="C31">
    <cfRule type="cellIs" dxfId="1302" priority="1319" operator="between">
      <formula>0.00000001</formula>
      <formula>1</formula>
    </cfRule>
  </conditionalFormatting>
  <conditionalFormatting sqref="I31">
    <cfRule type="cellIs" dxfId="1301" priority="1318" operator="between">
      <formula>0.000001</formula>
      <formula>1</formula>
    </cfRule>
  </conditionalFormatting>
  <conditionalFormatting sqref="C31">
    <cfRule type="cellIs" dxfId="1300" priority="1317" operator="between">
      <formula>0.00000001</formula>
      <formula>1</formula>
    </cfRule>
  </conditionalFormatting>
  <conditionalFormatting sqref="I31">
    <cfRule type="cellIs" dxfId="1299" priority="1316" operator="between">
      <formula>0.000001</formula>
      <formula>1</formula>
    </cfRule>
  </conditionalFormatting>
  <conditionalFormatting sqref="I31">
    <cfRule type="cellIs" dxfId="1298" priority="1308" operator="between">
      <formula>0.000001</formula>
      <formula>1</formula>
    </cfRule>
  </conditionalFormatting>
  <conditionalFormatting sqref="I31">
    <cfRule type="cellIs" dxfId="1297" priority="1314" operator="between">
      <formula>0.000001</formula>
      <formula>1</formula>
    </cfRule>
  </conditionalFormatting>
  <conditionalFormatting sqref="I31">
    <cfRule type="cellIs" dxfId="1296" priority="1312" operator="between">
      <formula>0.000001</formula>
      <formula>1</formula>
    </cfRule>
  </conditionalFormatting>
  <conditionalFormatting sqref="I31">
    <cfRule type="cellIs" dxfId="1295" priority="1310" operator="between">
      <formula>0.000001</formula>
      <formula>1</formula>
    </cfRule>
  </conditionalFormatting>
  <conditionalFormatting sqref="I31">
    <cfRule type="cellIs" dxfId="1294" priority="1306" operator="between">
      <formula>0.000001</formula>
      <formula>1</formula>
    </cfRule>
  </conditionalFormatting>
  <conditionalFormatting sqref="C31">
    <cfRule type="cellIs" dxfId="1293" priority="1302" operator="between">
      <formula>0.00000001</formula>
      <formula>1</formula>
    </cfRule>
  </conditionalFormatting>
  <conditionalFormatting sqref="C29">
    <cfRule type="cellIs" dxfId="1292" priority="1299" operator="between">
      <formula>0.00000001</formula>
      <formula>1</formula>
    </cfRule>
  </conditionalFormatting>
  <conditionalFormatting sqref="C29">
    <cfRule type="cellIs" dxfId="1291" priority="1301" operator="between">
      <formula>0.00000001</formula>
      <formula>1</formula>
    </cfRule>
  </conditionalFormatting>
  <conditionalFormatting sqref="I29">
    <cfRule type="cellIs" dxfId="1290" priority="1296" operator="between">
      <formula>0.000001</formula>
      <formula>1</formula>
    </cfRule>
  </conditionalFormatting>
  <conditionalFormatting sqref="I29">
    <cfRule type="cellIs" dxfId="1289" priority="1295" operator="between">
      <formula>0.000001</formula>
      <formula>1</formula>
    </cfRule>
  </conditionalFormatting>
  <conditionalFormatting sqref="C29">
    <cfRule type="cellIs" dxfId="1288" priority="1294" operator="between">
      <formula>0.00000001</formula>
      <formula>1</formula>
    </cfRule>
  </conditionalFormatting>
  <conditionalFormatting sqref="I29">
    <cfRule type="cellIs" dxfId="1287" priority="1293" operator="between">
      <formula>0.000001</formula>
      <formula>1</formula>
    </cfRule>
  </conditionalFormatting>
  <conditionalFormatting sqref="C29">
    <cfRule type="cellIs" dxfId="1286" priority="1292" operator="between">
      <formula>0.00000001</formula>
      <formula>1</formula>
    </cfRule>
  </conditionalFormatting>
  <conditionalFormatting sqref="I29">
    <cfRule type="cellIs" dxfId="1285" priority="1291" operator="between">
      <formula>0.000001</formula>
      <formula>1</formula>
    </cfRule>
  </conditionalFormatting>
  <conditionalFormatting sqref="C29">
    <cfRule type="cellIs" dxfId="1284" priority="1290" operator="between">
      <formula>0.00000001</formula>
      <formula>1</formula>
    </cfRule>
  </conditionalFormatting>
  <conditionalFormatting sqref="I29">
    <cfRule type="cellIs" dxfId="1283" priority="1289" operator="between">
      <formula>0.000001</formula>
      <formula>1</formula>
    </cfRule>
  </conditionalFormatting>
  <conditionalFormatting sqref="I29">
    <cfRule type="cellIs" dxfId="1282" priority="1287" operator="between">
      <formula>0.000001</formula>
      <formula>1</formula>
    </cfRule>
  </conditionalFormatting>
  <conditionalFormatting sqref="C29">
    <cfRule type="cellIs" dxfId="1281" priority="1288" operator="between">
      <formula>0.00000001</formula>
      <formula>1</formula>
    </cfRule>
  </conditionalFormatting>
  <conditionalFormatting sqref="G29">
    <cfRule type="cellIs" dxfId="1280" priority="1286" operator="between">
      <formula>0.00000001</formula>
      <formula>1</formula>
    </cfRule>
  </conditionalFormatting>
  <conditionalFormatting sqref="C29">
    <cfRule type="cellIs" dxfId="1279" priority="1285" operator="between">
      <formula>0.00000001</formula>
      <formula>1</formula>
    </cfRule>
  </conditionalFormatting>
  <conditionalFormatting sqref="I29">
    <cfRule type="cellIs" dxfId="1278" priority="1284" operator="between">
      <formula>0.000001</formula>
      <formula>1</formula>
    </cfRule>
  </conditionalFormatting>
  <conditionalFormatting sqref="C29">
    <cfRule type="cellIs" dxfId="1277" priority="1283" operator="between">
      <formula>0.00000001</formula>
      <formula>1</formula>
    </cfRule>
  </conditionalFormatting>
  <conditionalFormatting sqref="I29">
    <cfRule type="cellIs" dxfId="1276" priority="1282" operator="between">
      <formula>0.000001</formula>
      <formula>1</formula>
    </cfRule>
  </conditionalFormatting>
  <conditionalFormatting sqref="I29">
    <cfRule type="cellIs" dxfId="1275" priority="1280" operator="between">
      <formula>0.000001</formula>
      <formula>1</formula>
    </cfRule>
  </conditionalFormatting>
  <conditionalFormatting sqref="C29">
    <cfRule type="cellIs" dxfId="1274" priority="1281" operator="between">
      <formula>0.00000001</formula>
      <formula>1</formula>
    </cfRule>
  </conditionalFormatting>
  <conditionalFormatting sqref="I29">
    <cfRule type="cellIs" dxfId="1273" priority="1278" operator="between">
      <formula>0.000001</formula>
      <formula>1</formula>
    </cfRule>
  </conditionalFormatting>
  <conditionalFormatting sqref="C29">
    <cfRule type="cellIs" dxfId="1272" priority="1279" operator="between">
      <formula>0.00000001</formula>
      <formula>1</formula>
    </cfRule>
  </conditionalFormatting>
  <conditionalFormatting sqref="C29">
    <cfRule type="cellIs" dxfId="1271" priority="1277" operator="between">
      <formula>0.00000001</formula>
      <formula>1</formula>
    </cfRule>
  </conditionalFormatting>
  <conditionalFormatting sqref="I29">
    <cfRule type="cellIs" dxfId="1270" priority="1276" operator="between">
      <formula>0.000001</formula>
      <formula>1</formula>
    </cfRule>
  </conditionalFormatting>
  <conditionalFormatting sqref="I29">
    <cfRule type="cellIs" dxfId="1269" priority="1274" operator="between">
      <formula>0.000001</formula>
      <formula>1</formula>
    </cfRule>
  </conditionalFormatting>
  <conditionalFormatting sqref="C29">
    <cfRule type="cellIs" dxfId="1268" priority="1275" operator="between">
      <formula>0.00000001</formula>
      <formula>1</formula>
    </cfRule>
  </conditionalFormatting>
  <conditionalFormatting sqref="I29">
    <cfRule type="cellIs" dxfId="1267" priority="1272" operator="between">
      <formula>0.000001</formula>
      <formula>1</formula>
    </cfRule>
  </conditionalFormatting>
  <conditionalFormatting sqref="C29">
    <cfRule type="cellIs" dxfId="1266" priority="1273" operator="between">
      <formula>0.00000001</formula>
      <formula>1</formula>
    </cfRule>
  </conditionalFormatting>
  <conditionalFormatting sqref="C29">
    <cfRule type="cellIs" dxfId="1265" priority="1271" operator="between">
      <formula>0.00000001</formula>
      <formula>1</formula>
    </cfRule>
  </conditionalFormatting>
  <conditionalFormatting sqref="I29">
    <cfRule type="cellIs" dxfId="1264" priority="1270" operator="between">
      <formula>0.000001</formula>
      <formula>1</formula>
    </cfRule>
  </conditionalFormatting>
  <conditionalFormatting sqref="C29">
    <cfRule type="cellIs" dxfId="1263" priority="1268" operator="between">
      <formula>0.00000001</formula>
      <formula>1</formula>
    </cfRule>
  </conditionalFormatting>
  <conditionalFormatting sqref="C29">
    <cfRule type="cellIs" dxfId="1262" priority="1269" operator="between">
      <formula>0.00000001</formula>
      <formula>1</formula>
    </cfRule>
  </conditionalFormatting>
  <conditionalFormatting sqref="C29">
    <cfRule type="cellIs" dxfId="1261" priority="1217" operator="between">
      <formula>0.00000001</formula>
      <formula>1</formula>
    </cfRule>
  </conditionalFormatting>
  <conditionalFormatting sqref="C31">
    <cfRule type="cellIs" dxfId="1260" priority="1210" operator="between">
      <formula>0.00000001</formula>
      <formula>1</formula>
    </cfRule>
  </conditionalFormatting>
  <conditionalFormatting sqref="C31">
    <cfRule type="cellIs" dxfId="1259" priority="1249" operator="between">
      <formula>0.00000001</formula>
      <formula>1</formula>
    </cfRule>
  </conditionalFormatting>
  <conditionalFormatting sqref="C31">
    <cfRule type="cellIs" dxfId="1258" priority="1247" operator="between">
      <formula>0.00000001</formula>
      <formula>1</formula>
    </cfRule>
  </conditionalFormatting>
  <conditionalFormatting sqref="C31">
    <cfRule type="cellIs" dxfId="1257" priority="1245" operator="between">
      <formula>0.00000001</formula>
      <formula>1</formula>
    </cfRule>
  </conditionalFormatting>
  <conditionalFormatting sqref="C29">
    <cfRule type="cellIs" dxfId="1256" priority="1218" operator="between">
      <formula>0.00000001</formula>
      <formula>1</formula>
    </cfRule>
  </conditionalFormatting>
  <conditionalFormatting sqref="C29">
    <cfRule type="cellIs" dxfId="1255" priority="1221" operator="between">
      <formula>0.00000001</formula>
      <formula>1</formula>
    </cfRule>
  </conditionalFormatting>
  <conditionalFormatting sqref="C31">
    <cfRule type="cellIs" dxfId="1254" priority="1216" operator="between">
      <formula>0.00000001</formula>
      <formula>1</formula>
    </cfRule>
  </conditionalFormatting>
  <conditionalFormatting sqref="C31">
    <cfRule type="cellIs" dxfId="1253" priority="1214" operator="between">
      <formula>0.00000001</formula>
      <formula>1</formula>
    </cfRule>
  </conditionalFormatting>
  <conditionalFormatting sqref="C31">
    <cfRule type="cellIs" dxfId="1252" priority="1208" operator="between">
      <formula>0.00000001</formula>
      <formula>1</formula>
    </cfRule>
  </conditionalFormatting>
  <conditionalFormatting sqref="C29">
    <cfRule type="cellIs" dxfId="1251" priority="1220" operator="between">
      <formula>0.00000001</formula>
      <formula>1</formula>
    </cfRule>
  </conditionalFormatting>
  <conditionalFormatting sqref="C29">
    <cfRule type="cellIs" dxfId="1250" priority="1267" operator="between">
      <formula>0.00000001</formula>
      <formula>1</formula>
    </cfRule>
  </conditionalFormatting>
  <conditionalFormatting sqref="I29">
    <cfRule type="cellIs" dxfId="1249" priority="1266" operator="between">
      <formula>0.000001</formula>
      <formula>1</formula>
    </cfRule>
  </conditionalFormatting>
  <conditionalFormatting sqref="G29">
    <cfRule type="cellIs" dxfId="1248" priority="1265" operator="between">
      <formula>0.00000001</formula>
      <formula>1</formula>
    </cfRule>
  </conditionalFormatting>
  <conditionalFormatting sqref="C29">
    <cfRule type="cellIs" dxfId="1247" priority="1264" operator="between">
      <formula>0.00000001</formula>
      <formula>1</formula>
    </cfRule>
  </conditionalFormatting>
  <conditionalFormatting sqref="C29">
    <cfRule type="cellIs" dxfId="1246" priority="1262" operator="between">
      <formula>0.00000001</formula>
      <formula>1</formula>
    </cfRule>
  </conditionalFormatting>
  <conditionalFormatting sqref="C29">
    <cfRule type="cellIs" dxfId="1245" priority="1260" operator="between">
      <formula>0.00000001</formula>
      <formula>1</formula>
    </cfRule>
  </conditionalFormatting>
  <conditionalFormatting sqref="C29">
    <cfRule type="cellIs" dxfId="1244" priority="1263" operator="between">
      <formula>0.00000001</formula>
      <formula>1</formula>
    </cfRule>
  </conditionalFormatting>
  <conditionalFormatting sqref="C29">
    <cfRule type="cellIs" dxfId="1243" priority="1261" operator="between">
      <formula>0.00000001</formula>
      <formula>1</formula>
    </cfRule>
  </conditionalFormatting>
  <conditionalFormatting sqref="I29">
    <cfRule type="cellIs" dxfId="1242" priority="1259" operator="between">
      <formula>0.000001</formula>
      <formula>1</formula>
    </cfRule>
  </conditionalFormatting>
  <conditionalFormatting sqref="C29">
    <cfRule type="cellIs" dxfId="1241" priority="1258" operator="between">
      <formula>0.00000001</formula>
      <formula>1</formula>
    </cfRule>
  </conditionalFormatting>
  <conditionalFormatting sqref="I29">
    <cfRule type="cellIs" dxfId="1240" priority="1257" operator="between">
      <formula>0.000001</formula>
      <formula>1</formula>
    </cfRule>
  </conditionalFormatting>
  <conditionalFormatting sqref="I29">
    <cfRule type="cellIs" dxfId="1239" priority="1255" operator="between">
      <formula>0.000001</formula>
      <formula>1</formula>
    </cfRule>
  </conditionalFormatting>
  <conditionalFormatting sqref="C29">
    <cfRule type="cellIs" dxfId="1238" priority="1256" operator="between">
      <formula>0.00000001</formula>
      <formula>1</formula>
    </cfRule>
  </conditionalFormatting>
  <conditionalFormatting sqref="I29">
    <cfRule type="cellIs" dxfId="1237" priority="1253" operator="between">
      <formula>0.000001</formula>
      <formula>1</formula>
    </cfRule>
  </conditionalFormatting>
  <conditionalFormatting sqref="C29">
    <cfRule type="cellIs" dxfId="1236" priority="1254" operator="between">
      <formula>0.00000001</formula>
      <formula>1</formula>
    </cfRule>
  </conditionalFormatting>
  <conditionalFormatting sqref="C29">
    <cfRule type="cellIs" dxfId="1235" priority="1252" operator="between">
      <formula>0.00000001</formula>
      <formula>1</formula>
    </cfRule>
  </conditionalFormatting>
  <conditionalFormatting sqref="I29">
    <cfRule type="cellIs" dxfId="1234" priority="1251" operator="between">
      <formula>0.000001</formula>
      <formula>1</formula>
    </cfRule>
  </conditionalFormatting>
  <conditionalFormatting sqref="C31">
    <cfRule type="cellIs" dxfId="1233" priority="1250" operator="between">
      <formula>0.00000001</formula>
      <formula>1</formula>
    </cfRule>
  </conditionalFormatting>
  <conditionalFormatting sqref="C31">
    <cfRule type="cellIs" dxfId="1232" priority="1248" operator="between">
      <formula>0.00000001</formula>
      <formula>1</formula>
    </cfRule>
  </conditionalFormatting>
  <conditionalFormatting sqref="C31">
    <cfRule type="cellIs" dxfId="1231" priority="1246" operator="between">
      <formula>0.00000001</formula>
      <formula>1</formula>
    </cfRule>
  </conditionalFormatting>
  <conditionalFormatting sqref="C31">
    <cfRule type="cellIs" dxfId="1230" priority="1244" operator="between">
      <formula>0.00000001</formula>
      <formula>1</formula>
    </cfRule>
  </conditionalFormatting>
  <conditionalFormatting sqref="C31">
    <cfRule type="cellIs" dxfId="1229" priority="1243" operator="between">
      <formula>0.00000001</formula>
      <formula>1</formula>
    </cfRule>
  </conditionalFormatting>
  <conditionalFormatting sqref="C31">
    <cfRule type="cellIs" dxfId="1228" priority="1226" operator="between">
      <formula>0.00000001</formula>
      <formula>1</formula>
    </cfRule>
  </conditionalFormatting>
  <conditionalFormatting sqref="C31">
    <cfRule type="cellIs" dxfId="1227" priority="1242" operator="between">
      <formula>0.00000001</formula>
      <formula>1</formula>
    </cfRule>
  </conditionalFormatting>
  <conditionalFormatting sqref="I31">
    <cfRule type="cellIs" dxfId="1226" priority="1241" operator="between">
      <formula>0.000001</formula>
      <formula>1</formula>
    </cfRule>
  </conditionalFormatting>
  <conditionalFormatting sqref="C31">
    <cfRule type="cellIs" dxfId="1225" priority="1240" operator="between">
      <formula>0.00000001</formula>
      <formula>1</formula>
    </cfRule>
  </conditionalFormatting>
  <conditionalFormatting sqref="I31">
    <cfRule type="cellIs" dxfId="1224" priority="1239" operator="between">
      <formula>0.000001</formula>
      <formula>1</formula>
    </cfRule>
  </conditionalFormatting>
  <conditionalFormatting sqref="I31">
    <cfRule type="cellIs" dxfId="1223" priority="1231" operator="between">
      <formula>0.000001</formula>
      <formula>1</formula>
    </cfRule>
  </conditionalFormatting>
  <conditionalFormatting sqref="I31">
    <cfRule type="cellIs" dxfId="1222" priority="1237" operator="between">
      <formula>0.000001</formula>
      <formula>1</formula>
    </cfRule>
  </conditionalFormatting>
  <conditionalFormatting sqref="C31">
    <cfRule type="cellIs" dxfId="1221" priority="1238" operator="between">
      <formula>0.00000001</formula>
      <formula>1</formula>
    </cfRule>
  </conditionalFormatting>
  <conditionalFormatting sqref="I31">
    <cfRule type="cellIs" dxfId="1220" priority="1235" operator="between">
      <formula>0.000001</formula>
      <formula>1</formula>
    </cfRule>
  </conditionalFormatting>
  <conditionalFormatting sqref="I31">
    <cfRule type="cellIs" dxfId="1219" priority="1233" operator="between">
      <formula>0.000001</formula>
      <formula>1</formula>
    </cfRule>
  </conditionalFormatting>
  <conditionalFormatting sqref="I31">
    <cfRule type="cellIs" dxfId="1218" priority="1229" operator="between">
      <formula>0.000001</formula>
      <formula>1</formula>
    </cfRule>
  </conditionalFormatting>
  <conditionalFormatting sqref="C31">
    <cfRule type="cellIs" dxfId="1217" priority="1228" operator="between">
      <formula>0.00000001</formula>
      <formula>1</formula>
    </cfRule>
  </conditionalFormatting>
  <conditionalFormatting sqref="I31">
    <cfRule type="cellIs" dxfId="1216" priority="1227" operator="between">
      <formula>0.000001</formula>
      <formula>1</formula>
    </cfRule>
  </conditionalFormatting>
  <conditionalFormatting sqref="C29">
    <cfRule type="cellIs" dxfId="1215" priority="1223" operator="between">
      <formula>0.00000001</formula>
      <formula>1</formula>
    </cfRule>
  </conditionalFormatting>
  <conditionalFormatting sqref="C29">
    <cfRule type="cellIs" dxfId="1214" priority="1224" operator="between">
      <formula>0.00000001</formula>
      <formula>1</formula>
    </cfRule>
  </conditionalFormatting>
  <conditionalFormatting sqref="C29">
    <cfRule type="cellIs" dxfId="1213" priority="1222" operator="between">
      <formula>0.00000001</formula>
      <formula>1</formula>
    </cfRule>
  </conditionalFormatting>
  <conditionalFormatting sqref="C29">
    <cfRule type="cellIs" dxfId="1212" priority="1219" operator="between">
      <formula>0.00000001</formula>
      <formula>1</formula>
    </cfRule>
  </conditionalFormatting>
  <conditionalFormatting sqref="C31">
    <cfRule type="cellIs" dxfId="1211" priority="1215" operator="between">
      <formula>0.00000001</formula>
      <formula>1</formula>
    </cfRule>
  </conditionalFormatting>
  <conditionalFormatting sqref="C31">
    <cfRule type="cellIs" dxfId="1210" priority="1212" operator="between">
      <formula>0.00000001</formula>
      <formula>1</formula>
    </cfRule>
  </conditionalFormatting>
  <conditionalFormatting sqref="C29">
    <cfRule type="cellIs" dxfId="1209" priority="1186" operator="between">
      <formula>0.00000001</formula>
      <formula>1</formula>
    </cfRule>
  </conditionalFormatting>
  <conditionalFormatting sqref="C31">
    <cfRule type="cellIs" dxfId="1208" priority="1205" operator="between">
      <formula>0.00000001</formula>
      <formula>1</formula>
    </cfRule>
  </conditionalFormatting>
  <conditionalFormatting sqref="I29">
    <cfRule type="cellIs" dxfId="1207" priority="1201" operator="between">
      <formula>0.000001</formula>
      <formula>1</formula>
    </cfRule>
  </conditionalFormatting>
  <conditionalFormatting sqref="I29">
    <cfRule type="cellIs" dxfId="1206" priority="1191" operator="between">
      <formula>0.000001</formula>
      <formula>1</formula>
    </cfRule>
  </conditionalFormatting>
  <conditionalFormatting sqref="I29">
    <cfRule type="cellIs" dxfId="1205" priority="1198" operator="between">
      <formula>0.000001</formula>
      <formula>1</formula>
    </cfRule>
  </conditionalFormatting>
  <conditionalFormatting sqref="I29">
    <cfRule type="cellIs" dxfId="1204" priority="1196" operator="between">
      <formula>0.000001</formula>
      <formula>1</formula>
    </cfRule>
  </conditionalFormatting>
  <conditionalFormatting sqref="C29">
    <cfRule type="cellIs" dxfId="1203" priority="1197" operator="between">
      <formula>0.00000001</formula>
      <formula>1</formula>
    </cfRule>
  </conditionalFormatting>
  <conditionalFormatting sqref="C29">
    <cfRule type="cellIs" dxfId="1202" priority="1195" operator="between">
      <formula>0.00000001</formula>
      <formula>1</formula>
    </cfRule>
  </conditionalFormatting>
  <conditionalFormatting sqref="I29">
    <cfRule type="cellIs" dxfId="1201" priority="1194" operator="between">
      <formula>0.000001</formula>
      <formula>1</formula>
    </cfRule>
  </conditionalFormatting>
  <conditionalFormatting sqref="C31">
    <cfRule type="cellIs" dxfId="1200" priority="1193" operator="between">
      <formula>0.00000001</formula>
      <formula>1</formula>
    </cfRule>
  </conditionalFormatting>
  <conditionalFormatting sqref="C29">
    <cfRule type="cellIs" dxfId="1199" priority="1192" operator="between">
      <formula>0.00000001</formula>
      <formula>1</formula>
    </cfRule>
  </conditionalFormatting>
  <conditionalFormatting sqref="I29">
    <cfRule type="cellIs" dxfId="1198" priority="1189" operator="between">
      <formula>0.000001</formula>
      <formula>1</formula>
    </cfRule>
  </conditionalFormatting>
  <conditionalFormatting sqref="C29">
    <cfRule type="cellIs" dxfId="1197" priority="1190" operator="between">
      <formula>0.00000001</formula>
      <formula>1</formula>
    </cfRule>
  </conditionalFormatting>
  <conditionalFormatting sqref="C29">
    <cfRule type="cellIs" dxfId="1196" priority="1188" operator="between">
      <formula>0.00000001</formula>
      <formula>1</formula>
    </cfRule>
  </conditionalFormatting>
  <conditionalFormatting sqref="I29">
    <cfRule type="cellIs" dxfId="1195" priority="1187" operator="between">
      <formula>0.000001</formula>
      <formula>1</formula>
    </cfRule>
  </conditionalFormatting>
  <conditionalFormatting sqref="C29">
    <cfRule type="cellIs" dxfId="1194" priority="1185" operator="between">
      <formula>0.00000001</formula>
      <formula>1</formula>
    </cfRule>
  </conditionalFormatting>
  <conditionalFormatting sqref="G28">
    <cfRule type="cellIs" dxfId="1193" priority="1110" operator="between">
      <formula>0.00000001</formula>
      <formula>1</formula>
    </cfRule>
  </conditionalFormatting>
  <conditionalFormatting sqref="C28">
    <cfRule type="cellIs" dxfId="1192" priority="1109" operator="between">
      <formula>0.00000001</formula>
      <formula>1</formula>
    </cfRule>
  </conditionalFormatting>
  <conditionalFormatting sqref="C28">
    <cfRule type="cellIs" dxfId="1191" priority="1112" operator="between">
      <formula>0.00000001</formula>
      <formula>1</formula>
    </cfRule>
  </conditionalFormatting>
  <conditionalFormatting sqref="I28">
    <cfRule type="cellIs" dxfId="1190" priority="1108" operator="between">
      <formula>0.000001</formula>
      <formula>1</formula>
    </cfRule>
  </conditionalFormatting>
  <conditionalFormatting sqref="C28">
    <cfRule type="cellIs" dxfId="1189" priority="1073" operator="between">
      <formula>0.00000001</formula>
      <formula>1</formula>
    </cfRule>
  </conditionalFormatting>
  <conditionalFormatting sqref="C28">
    <cfRule type="cellIs" dxfId="1188" priority="1071" operator="between">
      <formula>0.00000001</formula>
      <formula>1</formula>
    </cfRule>
  </conditionalFormatting>
  <conditionalFormatting sqref="C28">
    <cfRule type="cellIs" dxfId="1187" priority="1069" operator="between">
      <formula>0.00000001</formula>
      <formula>1</formula>
    </cfRule>
  </conditionalFormatting>
  <conditionalFormatting sqref="C28">
    <cfRule type="cellIs" dxfId="1186" priority="1067" operator="between">
      <formula>0.00000001</formula>
      <formula>1</formula>
    </cfRule>
  </conditionalFormatting>
  <conditionalFormatting sqref="C28">
    <cfRule type="cellIs" dxfId="1185" priority="1058" operator="between">
      <formula>0.00000001</formula>
      <formula>1</formula>
    </cfRule>
  </conditionalFormatting>
  <conditionalFormatting sqref="C28">
    <cfRule type="cellIs" dxfId="1184" priority="1054" operator="between">
      <formula>0.00000001</formula>
      <formula>1</formula>
    </cfRule>
  </conditionalFormatting>
  <conditionalFormatting sqref="C28">
    <cfRule type="cellIs" dxfId="1183" priority="1052" operator="between">
      <formula>0.00000001</formula>
      <formula>1</formula>
    </cfRule>
  </conditionalFormatting>
  <conditionalFormatting sqref="C28">
    <cfRule type="cellIs" dxfId="1182" priority="1050" operator="between">
      <formula>0.00000001</formula>
      <formula>1</formula>
    </cfRule>
  </conditionalFormatting>
  <conditionalFormatting sqref="C28">
    <cfRule type="cellIs" dxfId="1181" priority="1046" operator="between">
      <formula>0.00000001</formula>
      <formula>1</formula>
    </cfRule>
  </conditionalFormatting>
  <conditionalFormatting sqref="G28">
    <cfRule type="cellIs" dxfId="1180" priority="1044" operator="between">
      <formula>0.00000001</formula>
      <formula>1</formula>
    </cfRule>
  </conditionalFormatting>
  <conditionalFormatting sqref="C28">
    <cfRule type="cellIs" dxfId="1179" priority="1042" operator="between">
      <formula>0.00000001</formula>
      <formula>1</formula>
    </cfRule>
  </conditionalFormatting>
  <conditionalFormatting sqref="C28">
    <cfRule type="cellIs" dxfId="1178" priority="1005" operator="between">
      <formula>0.00000001</formula>
      <formula>1</formula>
    </cfRule>
  </conditionalFormatting>
  <conditionalFormatting sqref="C28">
    <cfRule type="cellIs" dxfId="1177" priority="1003" operator="between">
      <formula>0.00000001</formula>
      <formula>1</formula>
    </cfRule>
  </conditionalFormatting>
  <conditionalFormatting sqref="C28">
    <cfRule type="cellIs" dxfId="1176" priority="1002" operator="between">
      <formula>0.00000001</formula>
      <formula>1</formula>
    </cfRule>
  </conditionalFormatting>
  <conditionalFormatting sqref="C28">
    <cfRule type="cellIs" dxfId="1175" priority="1004" operator="between">
      <formula>0.00000001</formula>
      <formula>1</formula>
    </cfRule>
  </conditionalFormatting>
  <conditionalFormatting sqref="I28">
    <cfRule type="cellIs" dxfId="1174" priority="999" operator="between">
      <formula>0.000001</formula>
      <formula>1</formula>
    </cfRule>
  </conditionalFormatting>
  <conditionalFormatting sqref="C28">
    <cfRule type="cellIs" dxfId="1173" priority="998" operator="between">
      <formula>0.00000001</formula>
      <formula>1</formula>
    </cfRule>
  </conditionalFormatting>
  <conditionalFormatting sqref="I28">
    <cfRule type="cellIs" dxfId="1172" priority="997" operator="between">
      <formula>0.000001</formula>
      <formula>1</formula>
    </cfRule>
  </conditionalFormatting>
  <conditionalFormatting sqref="C28">
    <cfRule type="cellIs" dxfId="1171" priority="996" operator="between">
      <formula>0.00000001</formula>
      <formula>1</formula>
    </cfRule>
  </conditionalFormatting>
  <conditionalFormatting sqref="I28">
    <cfRule type="cellIs" dxfId="1170" priority="995" operator="between">
      <formula>0.000001</formula>
      <formula>1</formula>
    </cfRule>
  </conditionalFormatting>
  <conditionalFormatting sqref="C28">
    <cfRule type="cellIs" dxfId="1169" priority="994" operator="between">
      <formula>0.00000001</formula>
      <formula>1</formula>
    </cfRule>
  </conditionalFormatting>
  <conditionalFormatting sqref="I28">
    <cfRule type="cellIs" dxfId="1168" priority="993" operator="between">
      <formula>0.000001</formula>
      <formula>1</formula>
    </cfRule>
  </conditionalFormatting>
  <conditionalFormatting sqref="C28">
    <cfRule type="cellIs" dxfId="1167" priority="1160" operator="between">
      <formula>0.00000001</formula>
      <formula>1</formula>
    </cfRule>
  </conditionalFormatting>
  <conditionalFormatting sqref="C28">
    <cfRule type="cellIs" dxfId="1166" priority="1163" operator="between">
      <formula>0.00000001</formula>
      <formula>1</formula>
    </cfRule>
  </conditionalFormatting>
  <conditionalFormatting sqref="C28">
    <cfRule type="cellIs" dxfId="1165" priority="1165" operator="between">
      <formula>0.00000001</formula>
      <formula>1</formula>
    </cfRule>
  </conditionalFormatting>
  <conditionalFormatting sqref="G28">
    <cfRule type="cellIs" dxfId="1164" priority="1161" operator="between">
      <formula>0.00000001</formula>
      <formula>1</formula>
    </cfRule>
  </conditionalFormatting>
  <conditionalFormatting sqref="I28">
    <cfRule type="cellIs" dxfId="1163" priority="1117" operator="between">
      <formula>0.000001</formula>
      <formula>1</formula>
    </cfRule>
  </conditionalFormatting>
  <conditionalFormatting sqref="C28">
    <cfRule type="cellIs" dxfId="1162" priority="1125" operator="between">
      <formula>0.00000001</formula>
      <formula>1</formula>
    </cfRule>
  </conditionalFormatting>
  <conditionalFormatting sqref="C28">
    <cfRule type="cellIs" dxfId="1161" priority="1123" operator="between">
      <formula>0.00000001</formula>
      <formula>1</formula>
    </cfRule>
  </conditionalFormatting>
  <conditionalFormatting sqref="E28">
    <cfRule type="cellIs" dxfId="1160" priority="1121" operator="between">
      <formula>0.00000001</formula>
      <formula>1</formula>
    </cfRule>
  </conditionalFormatting>
  <conditionalFormatting sqref="I28">
    <cfRule type="cellIs" dxfId="1159" priority="1120" operator="between">
      <formula>0.000001</formula>
      <formula>1</formula>
    </cfRule>
  </conditionalFormatting>
  <conditionalFormatting sqref="C28">
    <cfRule type="cellIs" dxfId="1158" priority="1118" operator="between">
      <formula>0.00000001</formula>
      <formula>1</formula>
    </cfRule>
  </conditionalFormatting>
  <conditionalFormatting sqref="I28">
    <cfRule type="cellIs" dxfId="1157" priority="1115" operator="between">
      <formula>0.000001</formula>
      <formula>1</formula>
    </cfRule>
  </conditionalFormatting>
  <conditionalFormatting sqref="C28">
    <cfRule type="cellIs" dxfId="1156" priority="1116" operator="between">
      <formula>0.00000001</formula>
      <formula>1</formula>
    </cfRule>
  </conditionalFormatting>
  <conditionalFormatting sqref="C28">
    <cfRule type="cellIs" dxfId="1155" priority="1114" operator="between">
      <formula>0.00000001</formula>
      <formula>1</formula>
    </cfRule>
  </conditionalFormatting>
  <conditionalFormatting sqref="I28">
    <cfRule type="cellIs" dxfId="1154" priority="1113" operator="between">
      <formula>0.000001</formula>
      <formula>1</formula>
    </cfRule>
  </conditionalFormatting>
  <conditionalFormatting sqref="C28">
    <cfRule type="cellIs" dxfId="1153" priority="1047" operator="between">
      <formula>0.00000001</formula>
      <formula>1</formula>
    </cfRule>
  </conditionalFormatting>
  <conditionalFormatting sqref="C28">
    <cfRule type="cellIs" dxfId="1152" priority="1045" operator="between">
      <formula>0.00000001</formula>
      <formula>1</formula>
    </cfRule>
  </conditionalFormatting>
  <conditionalFormatting sqref="C28">
    <cfRule type="cellIs" dxfId="1151" priority="1023" operator="between">
      <formula>0.00000001</formula>
      <formula>1</formula>
    </cfRule>
  </conditionalFormatting>
  <conditionalFormatting sqref="C28">
    <cfRule type="cellIs" dxfId="1150" priority="1015" operator="between">
      <formula>0.00000001</formula>
      <formula>1</formula>
    </cfRule>
  </conditionalFormatting>
  <conditionalFormatting sqref="C28">
    <cfRule type="cellIs" dxfId="1149" priority="1043" operator="between">
      <formula>0.00000001</formula>
      <formula>1</formula>
    </cfRule>
  </conditionalFormatting>
  <conditionalFormatting sqref="C28">
    <cfRule type="cellIs" dxfId="1148" priority="1041" operator="between">
      <formula>0.00000001</formula>
      <formula>1</formula>
    </cfRule>
  </conditionalFormatting>
  <conditionalFormatting sqref="G28">
    <cfRule type="cellIs" dxfId="1147" priority="1007" operator="between">
      <formula>0.00000001</formula>
      <formula>1</formula>
    </cfRule>
  </conditionalFormatting>
  <conditionalFormatting sqref="I28">
    <cfRule type="cellIs" dxfId="1146" priority="1022" operator="between">
      <formula>0.000001</formula>
      <formula>1</formula>
    </cfRule>
  </conditionalFormatting>
  <conditionalFormatting sqref="C28">
    <cfRule type="cellIs" dxfId="1145" priority="1021" operator="between">
      <formula>0.00000001</formula>
      <formula>1</formula>
    </cfRule>
  </conditionalFormatting>
  <conditionalFormatting sqref="I28">
    <cfRule type="cellIs" dxfId="1144" priority="1020" operator="between">
      <formula>0.000001</formula>
      <formula>1</formula>
    </cfRule>
  </conditionalFormatting>
  <conditionalFormatting sqref="I28">
    <cfRule type="cellIs" dxfId="1143" priority="1012" operator="between">
      <formula>0.000001</formula>
      <formula>1</formula>
    </cfRule>
  </conditionalFormatting>
  <conditionalFormatting sqref="I28">
    <cfRule type="cellIs" dxfId="1142" priority="1018" operator="between">
      <formula>0.000001</formula>
      <formula>1</formula>
    </cfRule>
  </conditionalFormatting>
  <conditionalFormatting sqref="C28">
    <cfRule type="cellIs" dxfId="1141" priority="1019" operator="between">
      <formula>0.00000001</formula>
      <formula>1</formula>
    </cfRule>
  </conditionalFormatting>
  <conditionalFormatting sqref="I28">
    <cfRule type="cellIs" dxfId="1140" priority="1016" operator="between">
      <formula>0.000001</formula>
      <formula>1</formula>
    </cfRule>
  </conditionalFormatting>
  <conditionalFormatting sqref="C28">
    <cfRule type="cellIs" dxfId="1139" priority="1017" operator="between">
      <formula>0.00000001</formula>
      <formula>1</formula>
    </cfRule>
  </conditionalFormatting>
  <conditionalFormatting sqref="I28">
    <cfRule type="cellIs" dxfId="1138" priority="1014" operator="between">
      <formula>0.000001</formula>
      <formula>1</formula>
    </cfRule>
  </conditionalFormatting>
  <conditionalFormatting sqref="C28">
    <cfRule type="cellIs" dxfId="1137" priority="1013" operator="between">
      <formula>0.00000001</formula>
      <formula>1</formula>
    </cfRule>
  </conditionalFormatting>
  <conditionalFormatting sqref="C28">
    <cfRule type="cellIs" dxfId="1136" priority="1011" operator="between">
      <formula>0.00000001</formula>
      <formula>1</formula>
    </cfRule>
  </conditionalFormatting>
  <conditionalFormatting sqref="C28">
    <cfRule type="cellIs" dxfId="1135" priority="1009" operator="between">
      <formula>0.00000001</formula>
      <formula>1</formula>
    </cfRule>
  </conditionalFormatting>
  <conditionalFormatting sqref="I28">
    <cfRule type="cellIs" dxfId="1134" priority="1008" operator="between">
      <formula>0.000001</formula>
      <formula>1</formula>
    </cfRule>
  </conditionalFormatting>
  <conditionalFormatting sqref="C28">
    <cfRule type="cellIs" dxfId="1133" priority="1006" operator="between">
      <formula>0.00000001</formula>
      <formula>1</formula>
    </cfRule>
  </conditionalFormatting>
  <conditionalFormatting sqref="C28">
    <cfRule type="cellIs" dxfId="1132" priority="1181" operator="between">
      <formula>0.00000001</formula>
      <formula>1</formula>
    </cfRule>
  </conditionalFormatting>
  <conditionalFormatting sqref="C28">
    <cfRule type="cellIs" dxfId="1131" priority="1183" operator="between">
      <formula>0.00000001</formula>
      <formula>1</formula>
    </cfRule>
  </conditionalFormatting>
  <conditionalFormatting sqref="C28">
    <cfRule type="cellIs" dxfId="1130" priority="1182" operator="between">
      <formula>0.00000001</formula>
      <formula>1</formula>
    </cfRule>
  </conditionalFormatting>
  <conditionalFormatting sqref="C28">
    <cfRule type="cellIs" dxfId="1129" priority="1178" operator="between">
      <formula>0.00000001</formula>
      <formula>1</formula>
    </cfRule>
  </conditionalFormatting>
  <conditionalFormatting sqref="C28">
    <cfRule type="cellIs" dxfId="1128" priority="1180" operator="between">
      <formula>0.00000001</formula>
      <formula>1</formula>
    </cfRule>
  </conditionalFormatting>
  <conditionalFormatting sqref="C28">
    <cfRule type="cellIs" dxfId="1127" priority="1179" operator="between">
      <formula>0.00000001</formula>
      <formula>1</formula>
    </cfRule>
  </conditionalFormatting>
  <conditionalFormatting sqref="G28">
    <cfRule type="cellIs" dxfId="1126" priority="1177" operator="between">
      <formula>0.00000001</formula>
      <formula>1</formula>
    </cfRule>
  </conditionalFormatting>
  <conditionalFormatting sqref="C28">
    <cfRule type="cellIs" dxfId="1125" priority="1174" operator="between">
      <formula>0.00000001</formula>
      <formula>1</formula>
    </cfRule>
  </conditionalFormatting>
  <conditionalFormatting sqref="C28">
    <cfRule type="cellIs" dxfId="1124" priority="1173" operator="between">
      <formula>0.00000001</formula>
      <formula>1</formula>
    </cfRule>
  </conditionalFormatting>
  <conditionalFormatting sqref="E28">
    <cfRule type="cellIs" dxfId="1123" priority="1172" operator="between">
      <formula>0.00000001</formula>
      <formula>1</formula>
    </cfRule>
  </conditionalFormatting>
  <conditionalFormatting sqref="C28">
    <cfRule type="cellIs" dxfId="1122" priority="1176" operator="between">
      <formula>0.00000001</formula>
      <formula>1</formula>
    </cfRule>
  </conditionalFormatting>
  <conditionalFormatting sqref="C28">
    <cfRule type="cellIs" dxfId="1121" priority="1175" operator="between">
      <formula>0.00000001</formula>
      <formula>1</formula>
    </cfRule>
  </conditionalFormatting>
  <conditionalFormatting sqref="I28">
    <cfRule type="cellIs" dxfId="1120" priority="1171" operator="between">
      <formula>0.000001</formula>
      <formula>1</formula>
    </cfRule>
  </conditionalFormatting>
  <conditionalFormatting sqref="I28">
    <cfRule type="cellIs" dxfId="1119" priority="1170" operator="between">
      <formula>0.000001</formula>
      <formula>1</formula>
    </cfRule>
  </conditionalFormatting>
  <conditionalFormatting sqref="C28">
    <cfRule type="cellIs" dxfId="1118" priority="1169" operator="between">
      <formula>0.00000001</formula>
      <formula>1</formula>
    </cfRule>
  </conditionalFormatting>
  <conditionalFormatting sqref="I28">
    <cfRule type="cellIs" dxfId="1117" priority="1168" operator="between">
      <formula>0.000001</formula>
      <formula>1</formula>
    </cfRule>
  </conditionalFormatting>
  <conditionalFormatting sqref="C28">
    <cfRule type="cellIs" dxfId="1116" priority="1167" operator="between">
      <formula>0.00000001</formula>
      <formula>1</formula>
    </cfRule>
  </conditionalFormatting>
  <conditionalFormatting sqref="I28">
    <cfRule type="cellIs" dxfId="1115" priority="1166" operator="between">
      <formula>0.000001</formula>
      <formula>1</formula>
    </cfRule>
  </conditionalFormatting>
  <conditionalFormatting sqref="I28">
    <cfRule type="cellIs" dxfId="1114" priority="1164" operator="between">
      <formula>0.000001</formula>
      <formula>1</formula>
    </cfRule>
  </conditionalFormatting>
  <conditionalFormatting sqref="I28">
    <cfRule type="cellIs" dxfId="1113" priority="1162" operator="between">
      <formula>0.000001</formula>
      <formula>1</formula>
    </cfRule>
  </conditionalFormatting>
  <conditionalFormatting sqref="I28">
    <cfRule type="cellIs" dxfId="1112" priority="1159" operator="between">
      <formula>0.000001</formula>
      <formula>1</formula>
    </cfRule>
  </conditionalFormatting>
  <conditionalFormatting sqref="C28">
    <cfRule type="cellIs" dxfId="1111" priority="1158" operator="between">
      <formula>0.00000001</formula>
      <formula>1</formula>
    </cfRule>
  </conditionalFormatting>
  <conditionalFormatting sqref="I28">
    <cfRule type="cellIs" dxfId="1110" priority="1157" operator="between">
      <formula>0.000001</formula>
      <formula>1</formula>
    </cfRule>
  </conditionalFormatting>
  <conditionalFormatting sqref="I28">
    <cfRule type="cellIs" dxfId="1109" priority="1155" operator="between">
      <formula>0.000001</formula>
      <formula>1</formula>
    </cfRule>
  </conditionalFormatting>
  <conditionalFormatting sqref="C28">
    <cfRule type="cellIs" dxfId="1108" priority="1156" operator="between">
      <formula>0.00000001</formula>
      <formula>1</formula>
    </cfRule>
  </conditionalFormatting>
  <conditionalFormatting sqref="I28">
    <cfRule type="cellIs" dxfId="1107" priority="1153" operator="between">
      <formula>0.000001</formula>
      <formula>1</formula>
    </cfRule>
  </conditionalFormatting>
  <conditionalFormatting sqref="C28">
    <cfRule type="cellIs" dxfId="1106" priority="1154" operator="between">
      <formula>0.00000001</formula>
      <formula>1</formula>
    </cfRule>
  </conditionalFormatting>
  <conditionalFormatting sqref="C28">
    <cfRule type="cellIs" dxfId="1105" priority="1152" operator="between">
      <formula>0.00000001</formula>
      <formula>1</formula>
    </cfRule>
  </conditionalFormatting>
  <conditionalFormatting sqref="I28">
    <cfRule type="cellIs" dxfId="1104" priority="1151" operator="between">
      <formula>0.000001</formula>
      <formula>1</formula>
    </cfRule>
  </conditionalFormatting>
  <conditionalFormatting sqref="I28">
    <cfRule type="cellIs" dxfId="1103" priority="1149" operator="between">
      <formula>0.000001</formula>
      <formula>1</formula>
    </cfRule>
  </conditionalFormatting>
  <conditionalFormatting sqref="C28">
    <cfRule type="cellIs" dxfId="1102" priority="1150" operator="between">
      <formula>0.00000001</formula>
      <formula>1</formula>
    </cfRule>
  </conditionalFormatting>
  <conditionalFormatting sqref="I28">
    <cfRule type="cellIs" dxfId="1101" priority="1147" operator="between">
      <formula>0.000001</formula>
      <formula>1</formula>
    </cfRule>
  </conditionalFormatting>
  <conditionalFormatting sqref="C28">
    <cfRule type="cellIs" dxfId="1100" priority="1148" operator="between">
      <formula>0.00000001</formula>
      <formula>1</formula>
    </cfRule>
  </conditionalFormatting>
  <conditionalFormatting sqref="C28">
    <cfRule type="cellIs" dxfId="1099" priority="1146" operator="between">
      <formula>0.00000001</formula>
      <formula>1</formula>
    </cfRule>
  </conditionalFormatting>
  <conditionalFormatting sqref="I28">
    <cfRule type="cellIs" dxfId="1098" priority="1145" operator="between">
      <formula>0.000001</formula>
      <formula>1</formula>
    </cfRule>
  </conditionalFormatting>
  <conditionalFormatting sqref="C28">
    <cfRule type="cellIs" dxfId="1097" priority="1143" operator="between">
      <formula>0.00000001</formula>
      <formula>1</formula>
    </cfRule>
  </conditionalFormatting>
  <conditionalFormatting sqref="C28">
    <cfRule type="cellIs" dxfId="1096" priority="1144" operator="between">
      <formula>0.00000001</formula>
      <formula>1</formula>
    </cfRule>
  </conditionalFormatting>
  <conditionalFormatting sqref="C28">
    <cfRule type="cellIs" dxfId="1095" priority="1142" operator="between">
      <formula>0.00000001</formula>
      <formula>1</formula>
    </cfRule>
  </conditionalFormatting>
  <conditionalFormatting sqref="I28">
    <cfRule type="cellIs" dxfId="1094" priority="1141" operator="between">
      <formula>0.000001</formula>
      <formula>1</formula>
    </cfRule>
  </conditionalFormatting>
  <conditionalFormatting sqref="G28">
    <cfRule type="cellIs" dxfId="1093" priority="1140" operator="between">
      <formula>0.00000001</formula>
      <formula>1</formula>
    </cfRule>
  </conditionalFormatting>
  <conditionalFormatting sqref="C28">
    <cfRule type="cellIs" dxfId="1092" priority="1139" operator="between">
      <formula>0.00000001</formula>
      <formula>1</formula>
    </cfRule>
  </conditionalFormatting>
  <conditionalFormatting sqref="C28">
    <cfRule type="cellIs" dxfId="1091" priority="1137" operator="between">
      <formula>0.00000001</formula>
      <formula>1</formula>
    </cfRule>
  </conditionalFormatting>
  <conditionalFormatting sqref="C28">
    <cfRule type="cellIs" dxfId="1090" priority="1135" operator="between">
      <formula>0.00000001</formula>
      <formula>1</formula>
    </cfRule>
  </conditionalFormatting>
  <conditionalFormatting sqref="C28">
    <cfRule type="cellIs" dxfId="1089" priority="1138" operator="between">
      <formula>0.00000001</formula>
      <formula>1</formula>
    </cfRule>
  </conditionalFormatting>
  <conditionalFormatting sqref="C28">
    <cfRule type="cellIs" dxfId="1088" priority="1136" operator="between">
      <formula>0.00000001</formula>
      <formula>1</formula>
    </cfRule>
  </conditionalFormatting>
  <conditionalFormatting sqref="I28">
    <cfRule type="cellIs" dxfId="1087" priority="1134" operator="between">
      <formula>0.000001</formula>
      <formula>1</formula>
    </cfRule>
  </conditionalFormatting>
  <conditionalFormatting sqref="C28">
    <cfRule type="cellIs" dxfId="1086" priority="1133" operator="between">
      <formula>0.00000001</formula>
      <formula>1</formula>
    </cfRule>
  </conditionalFormatting>
  <conditionalFormatting sqref="I28">
    <cfRule type="cellIs" dxfId="1085" priority="1132" operator="between">
      <formula>0.000001</formula>
      <formula>1</formula>
    </cfRule>
  </conditionalFormatting>
  <conditionalFormatting sqref="I28">
    <cfRule type="cellIs" dxfId="1084" priority="1130" operator="between">
      <formula>0.000001</formula>
      <formula>1</formula>
    </cfRule>
  </conditionalFormatting>
  <conditionalFormatting sqref="C28">
    <cfRule type="cellIs" dxfId="1083" priority="1131" operator="between">
      <formula>0.00000001</formula>
      <formula>1</formula>
    </cfRule>
  </conditionalFormatting>
  <conditionalFormatting sqref="I28">
    <cfRule type="cellIs" dxfId="1082" priority="1128" operator="between">
      <formula>0.000001</formula>
      <formula>1</formula>
    </cfRule>
  </conditionalFormatting>
  <conditionalFormatting sqref="C28">
    <cfRule type="cellIs" dxfId="1081" priority="1129" operator="between">
      <formula>0.00000001</formula>
      <formula>1</formula>
    </cfRule>
  </conditionalFormatting>
  <conditionalFormatting sqref="C28">
    <cfRule type="cellIs" dxfId="1080" priority="1127" operator="between">
      <formula>0.00000001</formula>
      <formula>1</formula>
    </cfRule>
  </conditionalFormatting>
  <conditionalFormatting sqref="I28">
    <cfRule type="cellIs" dxfId="1079" priority="1126" operator="between">
      <formula>0.000001</formula>
      <formula>1</formula>
    </cfRule>
  </conditionalFormatting>
  <conditionalFormatting sqref="C28">
    <cfRule type="cellIs" dxfId="1078" priority="1122" operator="between">
      <formula>0.00000001</formula>
      <formula>1</formula>
    </cfRule>
  </conditionalFormatting>
  <conditionalFormatting sqref="C28">
    <cfRule type="cellIs" dxfId="1077" priority="1124" operator="between">
      <formula>0.00000001</formula>
      <formula>1</formula>
    </cfRule>
  </conditionalFormatting>
  <conditionalFormatting sqref="I28">
    <cfRule type="cellIs" dxfId="1076" priority="1119" operator="between">
      <formula>0.000001</formula>
      <formula>1</formula>
    </cfRule>
  </conditionalFormatting>
  <conditionalFormatting sqref="I28">
    <cfRule type="cellIs" dxfId="1075" priority="1111" operator="between">
      <formula>0.000001</formula>
      <formula>1</formula>
    </cfRule>
  </conditionalFormatting>
  <conditionalFormatting sqref="C28">
    <cfRule type="cellIs" dxfId="1074" priority="1107" operator="between">
      <formula>0.00000001</formula>
      <formula>1</formula>
    </cfRule>
  </conditionalFormatting>
  <conditionalFormatting sqref="I28">
    <cfRule type="cellIs" dxfId="1073" priority="1106" operator="between">
      <formula>0.000001</formula>
      <formula>1</formula>
    </cfRule>
  </conditionalFormatting>
  <conditionalFormatting sqref="I28">
    <cfRule type="cellIs" dxfId="1072" priority="1104" operator="between">
      <formula>0.000001</formula>
      <formula>1</formula>
    </cfRule>
  </conditionalFormatting>
  <conditionalFormatting sqref="C28">
    <cfRule type="cellIs" dxfId="1071" priority="1105" operator="between">
      <formula>0.00000001</formula>
      <formula>1</formula>
    </cfRule>
  </conditionalFormatting>
  <conditionalFormatting sqref="I28">
    <cfRule type="cellIs" dxfId="1070" priority="1102" operator="between">
      <formula>0.000001</formula>
      <formula>1</formula>
    </cfRule>
  </conditionalFormatting>
  <conditionalFormatting sqref="C28">
    <cfRule type="cellIs" dxfId="1069" priority="1103" operator="between">
      <formula>0.00000001</formula>
      <formula>1</formula>
    </cfRule>
  </conditionalFormatting>
  <conditionalFormatting sqref="C28">
    <cfRule type="cellIs" dxfId="1068" priority="1101" operator="between">
      <formula>0.00000001</formula>
      <formula>1</formula>
    </cfRule>
  </conditionalFormatting>
  <conditionalFormatting sqref="I28">
    <cfRule type="cellIs" dxfId="1067" priority="1100" operator="between">
      <formula>0.000001</formula>
      <formula>1</formula>
    </cfRule>
  </conditionalFormatting>
  <conditionalFormatting sqref="I28">
    <cfRule type="cellIs" dxfId="1066" priority="1098" operator="between">
      <formula>0.000001</formula>
      <formula>1</formula>
    </cfRule>
  </conditionalFormatting>
  <conditionalFormatting sqref="C28">
    <cfRule type="cellIs" dxfId="1065" priority="1099" operator="between">
      <formula>0.00000001</formula>
      <formula>1</formula>
    </cfRule>
  </conditionalFormatting>
  <conditionalFormatting sqref="I28">
    <cfRule type="cellIs" dxfId="1064" priority="1096" operator="between">
      <formula>0.000001</formula>
      <formula>1</formula>
    </cfRule>
  </conditionalFormatting>
  <conditionalFormatting sqref="C28">
    <cfRule type="cellIs" dxfId="1063" priority="1097" operator="between">
      <formula>0.00000001</formula>
      <formula>1</formula>
    </cfRule>
  </conditionalFormatting>
  <conditionalFormatting sqref="C28">
    <cfRule type="cellIs" dxfId="1062" priority="1095" operator="between">
      <formula>0.00000001</formula>
      <formula>1</formula>
    </cfRule>
  </conditionalFormatting>
  <conditionalFormatting sqref="I28">
    <cfRule type="cellIs" dxfId="1061" priority="1094" operator="between">
      <formula>0.000001</formula>
      <formula>1</formula>
    </cfRule>
  </conditionalFormatting>
  <conditionalFormatting sqref="C28">
    <cfRule type="cellIs" dxfId="1060" priority="1092" operator="between">
      <formula>0.00000001</formula>
      <formula>1</formula>
    </cfRule>
  </conditionalFormatting>
  <conditionalFormatting sqref="C28">
    <cfRule type="cellIs" dxfId="1059" priority="1093" operator="between">
      <formula>0.00000001</formula>
      <formula>1</formula>
    </cfRule>
  </conditionalFormatting>
  <conditionalFormatting sqref="C28">
    <cfRule type="cellIs" dxfId="1058" priority="1068" operator="between">
      <formula>0.00000001</formula>
      <formula>1</formula>
    </cfRule>
  </conditionalFormatting>
  <conditionalFormatting sqref="C28">
    <cfRule type="cellIs" dxfId="1057" priority="1070" operator="between">
      <formula>0.00000001</formula>
      <formula>1</formula>
    </cfRule>
  </conditionalFormatting>
  <conditionalFormatting sqref="C28">
    <cfRule type="cellIs" dxfId="1056" priority="1091" operator="between">
      <formula>0.00000001</formula>
      <formula>1</formula>
    </cfRule>
  </conditionalFormatting>
  <conditionalFormatting sqref="I28">
    <cfRule type="cellIs" dxfId="1055" priority="1090" operator="between">
      <formula>0.000001</formula>
      <formula>1</formula>
    </cfRule>
  </conditionalFormatting>
  <conditionalFormatting sqref="G28">
    <cfRule type="cellIs" dxfId="1054" priority="1089" operator="between">
      <formula>0.00000001</formula>
      <formula>1</formula>
    </cfRule>
  </conditionalFormatting>
  <conditionalFormatting sqref="C28">
    <cfRule type="cellIs" dxfId="1053" priority="1088" operator="between">
      <formula>0.00000001</formula>
      <formula>1</formula>
    </cfRule>
  </conditionalFormatting>
  <conditionalFormatting sqref="C28">
    <cfRule type="cellIs" dxfId="1052" priority="1086" operator="between">
      <formula>0.00000001</formula>
      <formula>1</formula>
    </cfRule>
  </conditionalFormatting>
  <conditionalFormatting sqref="C28">
    <cfRule type="cellIs" dxfId="1051" priority="1084" operator="between">
      <formula>0.00000001</formula>
      <formula>1</formula>
    </cfRule>
  </conditionalFormatting>
  <conditionalFormatting sqref="C28">
    <cfRule type="cellIs" dxfId="1050" priority="1087" operator="between">
      <formula>0.00000001</formula>
      <formula>1</formula>
    </cfRule>
  </conditionalFormatting>
  <conditionalFormatting sqref="C28">
    <cfRule type="cellIs" dxfId="1049" priority="1085" operator="between">
      <formula>0.00000001</formula>
      <formula>1</formula>
    </cfRule>
  </conditionalFormatting>
  <conditionalFormatting sqref="I28">
    <cfRule type="cellIs" dxfId="1048" priority="1083" operator="between">
      <formula>0.000001</formula>
      <formula>1</formula>
    </cfRule>
  </conditionalFormatting>
  <conditionalFormatting sqref="C28">
    <cfRule type="cellIs" dxfId="1047" priority="1082" operator="between">
      <formula>0.00000001</formula>
      <formula>1</formula>
    </cfRule>
  </conditionalFormatting>
  <conditionalFormatting sqref="I28">
    <cfRule type="cellIs" dxfId="1046" priority="1081" operator="between">
      <formula>0.000001</formula>
      <formula>1</formula>
    </cfRule>
  </conditionalFormatting>
  <conditionalFormatting sqref="I28">
    <cfRule type="cellIs" dxfId="1045" priority="1079" operator="between">
      <formula>0.000001</formula>
      <formula>1</formula>
    </cfRule>
  </conditionalFormatting>
  <conditionalFormatting sqref="C28">
    <cfRule type="cellIs" dxfId="1044" priority="1080" operator="between">
      <formula>0.00000001</formula>
      <formula>1</formula>
    </cfRule>
  </conditionalFormatting>
  <conditionalFormatting sqref="I28">
    <cfRule type="cellIs" dxfId="1043" priority="1077" operator="between">
      <formula>0.000001</formula>
      <formula>1</formula>
    </cfRule>
  </conditionalFormatting>
  <conditionalFormatting sqref="C28">
    <cfRule type="cellIs" dxfId="1042" priority="1078" operator="between">
      <formula>0.00000001</formula>
      <formula>1</formula>
    </cfRule>
  </conditionalFormatting>
  <conditionalFormatting sqref="C28">
    <cfRule type="cellIs" dxfId="1041" priority="1076" operator="between">
      <formula>0.00000001</formula>
      <formula>1</formula>
    </cfRule>
  </conditionalFormatting>
  <conditionalFormatting sqref="I28">
    <cfRule type="cellIs" dxfId="1040" priority="1075" operator="between">
      <formula>0.000001</formula>
      <formula>1</formula>
    </cfRule>
  </conditionalFormatting>
  <conditionalFormatting sqref="C28">
    <cfRule type="cellIs" dxfId="1039" priority="1074" operator="between">
      <formula>0.00000001</formula>
      <formula>1</formula>
    </cfRule>
  </conditionalFormatting>
  <conditionalFormatting sqref="C28">
    <cfRule type="cellIs" dxfId="1038" priority="1072" operator="between">
      <formula>0.00000001</formula>
      <formula>1</formula>
    </cfRule>
  </conditionalFormatting>
  <conditionalFormatting sqref="C28">
    <cfRule type="cellIs" dxfId="1037" priority="1066" operator="between">
      <formula>0.00000001</formula>
      <formula>1</formula>
    </cfRule>
  </conditionalFormatting>
  <conditionalFormatting sqref="I28">
    <cfRule type="cellIs" dxfId="1036" priority="1065" operator="between">
      <formula>0.000001</formula>
      <formula>1</formula>
    </cfRule>
  </conditionalFormatting>
  <conditionalFormatting sqref="C28">
    <cfRule type="cellIs" dxfId="1035" priority="1064" operator="between">
      <formula>0.00000001</formula>
      <formula>1</formula>
    </cfRule>
  </conditionalFormatting>
  <conditionalFormatting sqref="I28">
    <cfRule type="cellIs" dxfId="1034" priority="1063" operator="between">
      <formula>0.000001</formula>
      <formula>1</formula>
    </cfRule>
  </conditionalFormatting>
  <conditionalFormatting sqref="I28">
    <cfRule type="cellIs" dxfId="1033" priority="1055" operator="between">
      <formula>0.000001</formula>
      <formula>1</formula>
    </cfRule>
  </conditionalFormatting>
  <conditionalFormatting sqref="I28">
    <cfRule type="cellIs" dxfId="1032" priority="1061" operator="between">
      <formula>0.000001</formula>
      <formula>1</formula>
    </cfRule>
  </conditionalFormatting>
  <conditionalFormatting sqref="C28">
    <cfRule type="cellIs" dxfId="1031" priority="1062" operator="between">
      <formula>0.00000001</formula>
      <formula>1</formula>
    </cfRule>
  </conditionalFormatting>
  <conditionalFormatting sqref="I28">
    <cfRule type="cellIs" dxfId="1030" priority="1059" operator="between">
      <formula>0.000001</formula>
      <formula>1</formula>
    </cfRule>
  </conditionalFormatting>
  <conditionalFormatting sqref="C28">
    <cfRule type="cellIs" dxfId="1029" priority="1060" operator="between">
      <formula>0.00000001</formula>
      <formula>1</formula>
    </cfRule>
  </conditionalFormatting>
  <conditionalFormatting sqref="I28">
    <cfRule type="cellIs" dxfId="1028" priority="1057" operator="between">
      <formula>0.000001</formula>
      <formula>1</formula>
    </cfRule>
  </conditionalFormatting>
  <conditionalFormatting sqref="C28">
    <cfRule type="cellIs" dxfId="1027" priority="1056" operator="between">
      <formula>0.00000001</formula>
      <formula>1</formula>
    </cfRule>
  </conditionalFormatting>
  <conditionalFormatting sqref="I28">
    <cfRule type="cellIs" dxfId="1026" priority="1053" operator="between">
      <formula>0.000001</formula>
      <formula>1</formula>
    </cfRule>
  </conditionalFormatting>
  <conditionalFormatting sqref="I28">
    <cfRule type="cellIs" dxfId="1025" priority="1051" operator="between">
      <formula>0.000001</formula>
      <formula>1</formula>
    </cfRule>
  </conditionalFormatting>
  <conditionalFormatting sqref="C28">
    <cfRule type="cellIs" dxfId="1024" priority="1049" operator="between">
      <formula>0.00000001</formula>
      <formula>1</formula>
    </cfRule>
  </conditionalFormatting>
  <conditionalFormatting sqref="H28">
    <cfRule type="cellIs" dxfId="1023" priority="1048" operator="between">
      <formula>0.000001</formula>
      <formula>1</formula>
    </cfRule>
  </conditionalFormatting>
  <conditionalFormatting sqref="C28">
    <cfRule type="cellIs" dxfId="1022" priority="1040" operator="between">
      <formula>0.00000001</formula>
      <formula>1</formula>
    </cfRule>
  </conditionalFormatting>
  <conditionalFormatting sqref="E28">
    <cfRule type="cellIs" dxfId="1021" priority="1039" operator="between">
      <formula>0.00000001</formula>
      <formula>1</formula>
    </cfRule>
  </conditionalFormatting>
  <conditionalFormatting sqref="I28">
    <cfRule type="cellIs" dxfId="1020" priority="1038" operator="between">
      <formula>0.000001</formula>
      <formula>1</formula>
    </cfRule>
  </conditionalFormatting>
  <conditionalFormatting sqref="I28">
    <cfRule type="cellIs" dxfId="1019" priority="1037" operator="between">
      <formula>0.000001</formula>
      <formula>1</formula>
    </cfRule>
  </conditionalFormatting>
  <conditionalFormatting sqref="C28">
    <cfRule type="cellIs" dxfId="1018" priority="1036" operator="between">
      <formula>0.00000001</formula>
      <formula>1</formula>
    </cfRule>
  </conditionalFormatting>
  <conditionalFormatting sqref="I28">
    <cfRule type="cellIs" dxfId="1017" priority="1035" operator="between">
      <formula>0.000001</formula>
      <formula>1</formula>
    </cfRule>
  </conditionalFormatting>
  <conditionalFormatting sqref="C28">
    <cfRule type="cellIs" dxfId="1016" priority="1034" operator="between">
      <formula>0.00000001</formula>
      <formula>1</formula>
    </cfRule>
  </conditionalFormatting>
  <conditionalFormatting sqref="I28">
    <cfRule type="cellIs" dxfId="1015" priority="1033" operator="between">
      <formula>0.000001</formula>
      <formula>1</formula>
    </cfRule>
  </conditionalFormatting>
  <conditionalFormatting sqref="C28">
    <cfRule type="cellIs" dxfId="1014" priority="1032" operator="between">
      <formula>0.00000001</formula>
      <formula>1</formula>
    </cfRule>
  </conditionalFormatting>
  <conditionalFormatting sqref="I28">
    <cfRule type="cellIs" dxfId="1013" priority="1031" operator="between">
      <formula>0.000001</formula>
      <formula>1</formula>
    </cfRule>
  </conditionalFormatting>
  <conditionalFormatting sqref="I28">
    <cfRule type="cellIs" dxfId="1012" priority="1029" operator="between">
      <formula>0.000001</formula>
      <formula>1</formula>
    </cfRule>
  </conditionalFormatting>
  <conditionalFormatting sqref="C28">
    <cfRule type="cellIs" dxfId="1011" priority="1030" operator="between">
      <formula>0.00000001</formula>
      <formula>1</formula>
    </cfRule>
  </conditionalFormatting>
  <conditionalFormatting sqref="G28">
    <cfRule type="cellIs" dxfId="1010" priority="1028" operator="between">
      <formula>0.00000001</formula>
      <formula>1</formula>
    </cfRule>
  </conditionalFormatting>
  <conditionalFormatting sqref="C28">
    <cfRule type="cellIs" dxfId="1009" priority="1027" operator="between">
      <formula>0.00000001</formula>
      <formula>1</formula>
    </cfRule>
  </conditionalFormatting>
  <conditionalFormatting sqref="I28">
    <cfRule type="cellIs" dxfId="1008" priority="1026" operator="between">
      <formula>0.000001</formula>
      <formula>1</formula>
    </cfRule>
  </conditionalFormatting>
  <conditionalFormatting sqref="C28">
    <cfRule type="cellIs" dxfId="1007" priority="1025" operator="between">
      <formula>0.00000001</formula>
      <formula>1</formula>
    </cfRule>
  </conditionalFormatting>
  <conditionalFormatting sqref="I28">
    <cfRule type="cellIs" dxfId="1006" priority="1024" operator="between">
      <formula>0.000001</formula>
      <formula>1</formula>
    </cfRule>
  </conditionalFormatting>
  <conditionalFormatting sqref="C28">
    <cfRule type="cellIs" dxfId="1005" priority="1010" operator="between">
      <formula>0.00000001</formula>
      <formula>1</formula>
    </cfRule>
  </conditionalFormatting>
  <conditionalFormatting sqref="I28">
    <cfRule type="cellIs" dxfId="1004" priority="1001" operator="between">
      <formula>0.000001</formula>
      <formula>1</formula>
    </cfRule>
  </conditionalFormatting>
  <conditionalFormatting sqref="C28">
    <cfRule type="cellIs" dxfId="1003" priority="1000" operator="between">
      <formula>0.00000001</formula>
      <formula>1</formula>
    </cfRule>
  </conditionalFormatting>
  <conditionalFormatting sqref="C30">
    <cfRule type="cellIs" dxfId="1002" priority="975" operator="between">
      <formula>0.00000001</formula>
      <formula>1</formula>
    </cfRule>
  </conditionalFormatting>
  <conditionalFormatting sqref="C30">
    <cfRule type="cellIs" dxfId="1001" priority="973" operator="between">
      <formula>0.00000001</formula>
      <formula>1</formula>
    </cfRule>
  </conditionalFormatting>
  <conditionalFormatting sqref="I30">
    <cfRule type="cellIs" dxfId="1000" priority="972" operator="between">
      <formula>0.000001</formula>
      <formula>1</formula>
    </cfRule>
  </conditionalFormatting>
  <conditionalFormatting sqref="G30">
    <cfRule type="cellIs" dxfId="999" priority="992" operator="between">
      <formula>0.00000001</formula>
      <formula>1</formula>
    </cfRule>
  </conditionalFormatting>
  <conditionalFormatting sqref="C30">
    <cfRule type="cellIs" dxfId="998" priority="952" operator="between">
      <formula>0.00000001</formula>
      <formula>1</formula>
    </cfRule>
  </conditionalFormatting>
  <conditionalFormatting sqref="C30">
    <cfRule type="cellIs" dxfId="997" priority="950" operator="between">
      <formula>0.00000001</formula>
      <formula>1</formula>
    </cfRule>
  </conditionalFormatting>
  <conditionalFormatting sqref="G30">
    <cfRule type="cellIs" dxfId="996" priority="955" operator="between">
      <formula>0.00000001</formula>
      <formula>1</formula>
    </cfRule>
  </conditionalFormatting>
  <conditionalFormatting sqref="C30">
    <cfRule type="cellIs" dxfId="995" priority="953" operator="between">
      <formula>0.00000001</formula>
      <formula>1</formula>
    </cfRule>
  </conditionalFormatting>
  <conditionalFormatting sqref="C30">
    <cfRule type="cellIs" dxfId="994" priority="879" operator="between">
      <formula>0.00000001</formula>
      <formula>1</formula>
    </cfRule>
  </conditionalFormatting>
  <conditionalFormatting sqref="C30">
    <cfRule type="cellIs" dxfId="993" priority="881" operator="between">
      <formula>0.00000001</formula>
      <formula>1</formula>
    </cfRule>
  </conditionalFormatting>
  <conditionalFormatting sqref="C30">
    <cfRule type="cellIs" dxfId="992" priority="871" operator="between">
      <formula>0.00000001</formula>
      <formula>1</formula>
    </cfRule>
  </conditionalFormatting>
  <conditionalFormatting sqref="I30">
    <cfRule type="cellIs" dxfId="991" priority="870" operator="between">
      <formula>0.000001</formula>
      <formula>1</formula>
    </cfRule>
  </conditionalFormatting>
  <conditionalFormatting sqref="C30">
    <cfRule type="cellIs" dxfId="990" priority="791" operator="between">
      <formula>0.00000001</formula>
      <formula>1</formula>
    </cfRule>
  </conditionalFormatting>
  <conditionalFormatting sqref="C30">
    <cfRule type="cellIs" dxfId="989" priority="789" operator="between">
      <formula>0.00000001</formula>
      <formula>1</formula>
    </cfRule>
  </conditionalFormatting>
  <conditionalFormatting sqref="C30">
    <cfRule type="cellIs" dxfId="988" priority="989" operator="between">
      <formula>0.00000001</formula>
      <formula>1</formula>
    </cfRule>
  </conditionalFormatting>
  <conditionalFormatting sqref="C30">
    <cfRule type="cellIs" dxfId="987" priority="988" operator="between">
      <formula>0.00000001</formula>
      <formula>1</formula>
    </cfRule>
  </conditionalFormatting>
  <conditionalFormatting sqref="E30">
    <cfRule type="cellIs" dxfId="986" priority="987" operator="between">
      <formula>0.00000001</formula>
      <formula>1</formula>
    </cfRule>
  </conditionalFormatting>
  <conditionalFormatting sqref="C30">
    <cfRule type="cellIs" dxfId="985" priority="954" operator="between">
      <formula>0.00000001</formula>
      <formula>1</formula>
    </cfRule>
  </conditionalFormatting>
  <conditionalFormatting sqref="C30">
    <cfRule type="cellIs" dxfId="984" priority="951" operator="between">
      <formula>0.00000001</formula>
      <formula>1</formula>
    </cfRule>
  </conditionalFormatting>
  <conditionalFormatting sqref="C30">
    <cfRule type="cellIs" dxfId="983" priority="948" operator="between">
      <formula>0.00000001</formula>
      <formula>1</formula>
    </cfRule>
  </conditionalFormatting>
  <conditionalFormatting sqref="C30">
    <cfRule type="cellIs" dxfId="982" priority="946" operator="between">
      <formula>0.00000001</formula>
      <formula>1</formula>
    </cfRule>
  </conditionalFormatting>
  <conditionalFormatting sqref="C30">
    <cfRule type="cellIs" dxfId="981" priority="991" operator="between">
      <formula>0.00000001</formula>
      <formula>1</formula>
    </cfRule>
  </conditionalFormatting>
  <conditionalFormatting sqref="C30">
    <cfRule type="cellIs" dxfId="980" priority="990" operator="between">
      <formula>0.00000001</formula>
      <formula>1</formula>
    </cfRule>
  </conditionalFormatting>
  <conditionalFormatting sqref="I30">
    <cfRule type="cellIs" dxfId="979" priority="986" operator="between">
      <formula>0.000001</formula>
      <formula>1</formula>
    </cfRule>
  </conditionalFormatting>
  <conditionalFormatting sqref="I30">
    <cfRule type="cellIs" dxfId="978" priority="985" operator="between">
      <formula>0.000001</formula>
      <formula>1</formula>
    </cfRule>
  </conditionalFormatting>
  <conditionalFormatting sqref="C30">
    <cfRule type="cellIs" dxfId="977" priority="984" operator="between">
      <formula>0.00000001</formula>
      <formula>1</formula>
    </cfRule>
  </conditionalFormatting>
  <conditionalFormatting sqref="I30">
    <cfRule type="cellIs" dxfId="976" priority="983" operator="between">
      <formula>0.000001</formula>
      <formula>1</formula>
    </cfRule>
  </conditionalFormatting>
  <conditionalFormatting sqref="C30">
    <cfRule type="cellIs" dxfId="975" priority="982" operator="between">
      <formula>0.00000001</formula>
      <formula>1</formula>
    </cfRule>
  </conditionalFormatting>
  <conditionalFormatting sqref="I30">
    <cfRule type="cellIs" dxfId="974" priority="981" operator="between">
      <formula>0.000001</formula>
      <formula>1</formula>
    </cfRule>
  </conditionalFormatting>
  <conditionalFormatting sqref="C30">
    <cfRule type="cellIs" dxfId="973" priority="980" operator="between">
      <formula>0.00000001</formula>
      <formula>1</formula>
    </cfRule>
  </conditionalFormatting>
  <conditionalFormatting sqref="I30">
    <cfRule type="cellIs" dxfId="972" priority="979" operator="between">
      <formula>0.000001</formula>
      <formula>1</formula>
    </cfRule>
  </conditionalFormatting>
  <conditionalFormatting sqref="I30">
    <cfRule type="cellIs" dxfId="971" priority="977" operator="between">
      <formula>0.000001</formula>
      <formula>1</formula>
    </cfRule>
  </conditionalFormatting>
  <conditionalFormatting sqref="C30">
    <cfRule type="cellIs" dxfId="970" priority="978" operator="between">
      <formula>0.00000001</formula>
      <formula>1</formula>
    </cfRule>
  </conditionalFormatting>
  <conditionalFormatting sqref="G30">
    <cfRule type="cellIs" dxfId="969" priority="976" operator="between">
      <formula>0.00000001</formula>
      <formula>1</formula>
    </cfRule>
  </conditionalFormatting>
  <conditionalFormatting sqref="I30">
    <cfRule type="cellIs" dxfId="968" priority="974" operator="between">
      <formula>0.000001</formula>
      <formula>1</formula>
    </cfRule>
  </conditionalFormatting>
  <conditionalFormatting sqref="I30">
    <cfRule type="cellIs" dxfId="967" priority="970" operator="between">
      <formula>0.000001</formula>
      <formula>1</formula>
    </cfRule>
  </conditionalFormatting>
  <conditionalFormatting sqref="C30">
    <cfRule type="cellIs" dxfId="966" priority="971" operator="between">
      <formula>0.00000001</formula>
      <formula>1</formula>
    </cfRule>
  </conditionalFormatting>
  <conditionalFormatting sqref="I30">
    <cfRule type="cellIs" dxfId="965" priority="968" operator="between">
      <formula>0.000001</formula>
      <formula>1</formula>
    </cfRule>
  </conditionalFormatting>
  <conditionalFormatting sqref="C30">
    <cfRule type="cellIs" dxfId="964" priority="969" operator="between">
      <formula>0.00000001</formula>
      <formula>1</formula>
    </cfRule>
  </conditionalFormatting>
  <conditionalFormatting sqref="C30">
    <cfRule type="cellIs" dxfId="963" priority="967" operator="between">
      <formula>0.00000001</formula>
      <formula>1</formula>
    </cfRule>
  </conditionalFormatting>
  <conditionalFormatting sqref="I30">
    <cfRule type="cellIs" dxfId="962" priority="966" operator="between">
      <formula>0.000001</formula>
      <formula>1</formula>
    </cfRule>
  </conditionalFormatting>
  <conditionalFormatting sqref="I30">
    <cfRule type="cellIs" dxfId="961" priority="964" operator="between">
      <formula>0.000001</formula>
      <formula>1</formula>
    </cfRule>
  </conditionalFormatting>
  <conditionalFormatting sqref="C30">
    <cfRule type="cellIs" dxfId="960" priority="965" operator="between">
      <formula>0.00000001</formula>
      <formula>1</formula>
    </cfRule>
  </conditionalFormatting>
  <conditionalFormatting sqref="I30">
    <cfRule type="cellIs" dxfId="959" priority="962" operator="between">
      <formula>0.000001</formula>
      <formula>1</formula>
    </cfRule>
  </conditionalFormatting>
  <conditionalFormatting sqref="C30">
    <cfRule type="cellIs" dxfId="958" priority="963" operator="between">
      <formula>0.00000001</formula>
      <formula>1</formula>
    </cfRule>
  </conditionalFormatting>
  <conditionalFormatting sqref="C30">
    <cfRule type="cellIs" dxfId="957" priority="961" operator="between">
      <formula>0.00000001</formula>
      <formula>1</formula>
    </cfRule>
  </conditionalFormatting>
  <conditionalFormatting sqref="I30">
    <cfRule type="cellIs" dxfId="956" priority="960" operator="between">
      <formula>0.000001</formula>
      <formula>1</formula>
    </cfRule>
  </conditionalFormatting>
  <conditionalFormatting sqref="C30">
    <cfRule type="cellIs" dxfId="955" priority="958" operator="between">
      <formula>0.00000001</formula>
      <formula>1</formula>
    </cfRule>
  </conditionalFormatting>
  <conditionalFormatting sqref="C30">
    <cfRule type="cellIs" dxfId="954" priority="959" operator="between">
      <formula>0.00000001</formula>
      <formula>1</formula>
    </cfRule>
  </conditionalFormatting>
  <conditionalFormatting sqref="C30">
    <cfRule type="cellIs" dxfId="953" priority="957" operator="between">
      <formula>0.00000001</formula>
      <formula>1</formula>
    </cfRule>
  </conditionalFormatting>
  <conditionalFormatting sqref="I30">
    <cfRule type="cellIs" dxfId="952" priority="956" operator="between">
      <formula>0.000001</formula>
      <formula>1</formula>
    </cfRule>
  </conditionalFormatting>
  <conditionalFormatting sqref="I30">
    <cfRule type="cellIs" dxfId="951" priority="949" operator="between">
      <formula>0.000001</formula>
      <formula>1</formula>
    </cfRule>
  </conditionalFormatting>
  <conditionalFormatting sqref="I30">
    <cfRule type="cellIs" dxfId="950" priority="947" operator="between">
      <formula>0.000001</formula>
      <formula>1</formula>
    </cfRule>
  </conditionalFormatting>
  <conditionalFormatting sqref="I30">
    <cfRule type="cellIs" dxfId="949" priority="945" operator="between">
      <formula>0.000001</formula>
      <formula>1</formula>
    </cfRule>
  </conditionalFormatting>
  <conditionalFormatting sqref="I30">
    <cfRule type="cellIs" dxfId="948" priority="943" operator="between">
      <formula>0.000001</formula>
      <formula>1</formula>
    </cfRule>
  </conditionalFormatting>
  <conditionalFormatting sqref="C30">
    <cfRule type="cellIs" dxfId="947" priority="944" operator="between">
      <formula>0.00000001</formula>
      <formula>1</formula>
    </cfRule>
  </conditionalFormatting>
  <conditionalFormatting sqref="C30">
    <cfRule type="cellIs" dxfId="946" priority="942" operator="between">
      <formula>0.00000001</formula>
      <formula>1</formula>
    </cfRule>
  </conditionalFormatting>
  <conditionalFormatting sqref="I30">
    <cfRule type="cellIs" dxfId="945" priority="941" operator="between">
      <formula>0.000001</formula>
      <formula>1</formula>
    </cfRule>
  </conditionalFormatting>
  <conditionalFormatting sqref="C30">
    <cfRule type="cellIs" dxfId="944" priority="940" operator="between">
      <formula>0.00000001</formula>
      <formula>1</formula>
    </cfRule>
  </conditionalFormatting>
  <conditionalFormatting sqref="C30">
    <cfRule type="cellIs" dxfId="943" priority="938" operator="between">
      <formula>0.00000001</formula>
      <formula>1</formula>
    </cfRule>
  </conditionalFormatting>
  <conditionalFormatting sqref="C30">
    <cfRule type="cellIs" dxfId="942" priority="937" operator="between">
      <formula>0.00000001</formula>
      <formula>1</formula>
    </cfRule>
  </conditionalFormatting>
  <conditionalFormatting sqref="E30">
    <cfRule type="cellIs" dxfId="941" priority="936" operator="between">
      <formula>0.00000001</formula>
      <formula>1</formula>
    </cfRule>
  </conditionalFormatting>
  <conditionalFormatting sqref="C30">
    <cfRule type="cellIs" dxfId="940" priority="939" operator="between">
      <formula>0.00000001</formula>
      <formula>1</formula>
    </cfRule>
  </conditionalFormatting>
  <conditionalFormatting sqref="I30">
    <cfRule type="cellIs" dxfId="939" priority="935" operator="between">
      <formula>0.000001</formula>
      <formula>1</formula>
    </cfRule>
  </conditionalFormatting>
  <conditionalFormatting sqref="I30">
    <cfRule type="cellIs" dxfId="938" priority="934" operator="between">
      <formula>0.000001</formula>
      <formula>1</formula>
    </cfRule>
  </conditionalFormatting>
  <conditionalFormatting sqref="C30">
    <cfRule type="cellIs" dxfId="937" priority="933" operator="between">
      <formula>0.00000001</formula>
      <formula>1</formula>
    </cfRule>
  </conditionalFormatting>
  <conditionalFormatting sqref="I30">
    <cfRule type="cellIs" dxfId="936" priority="932" operator="between">
      <formula>0.000001</formula>
      <formula>1</formula>
    </cfRule>
  </conditionalFormatting>
  <conditionalFormatting sqref="C30">
    <cfRule type="cellIs" dxfId="935" priority="931" operator="between">
      <formula>0.00000001</formula>
      <formula>1</formula>
    </cfRule>
  </conditionalFormatting>
  <conditionalFormatting sqref="I30">
    <cfRule type="cellIs" dxfId="934" priority="930" operator="between">
      <formula>0.000001</formula>
      <formula>1</formula>
    </cfRule>
  </conditionalFormatting>
  <conditionalFormatting sqref="C30">
    <cfRule type="cellIs" dxfId="933" priority="929" operator="between">
      <formula>0.00000001</formula>
      <formula>1</formula>
    </cfRule>
  </conditionalFormatting>
  <conditionalFormatting sqref="I30">
    <cfRule type="cellIs" dxfId="932" priority="928" operator="between">
      <formula>0.000001</formula>
      <formula>1</formula>
    </cfRule>
  </conditionalFormatting>
  <conditionalFormatting sqref="I30">
    <cfRule type="cellIs" dxfId="931" priority="926" operator="between">
      <formula>0.000001</formula>
      <formula>1</formula>
    </cfRule>
  </conditionalFormatting>
  <conditionalFormatting sqref="C30">
    <cfRule type="cellIs" dxfId="930" priority="927" operator="between">
      <formula>0.00000001</formula>
      <formula>1</formula>
    </cfRule>
  </conditionalFormatting>
  <conditionalFormatting sqref="G30">
    <cfRule type="cellIs" dxfId="929" priority="925" operator="between">
      <formula>0.00000001</formula>
      <formula>1</formula>
    </cfRule>
  </conditionalFormatting>
  <conditionalFormatting sqref="C30">
    <cfRule type="cellIs" dxfId="928" priority="924" operator="between">
      <formula>0.00000001</formula>
      <formula>1</formula>
    </cfRule>
  </conditionalFormatting>
  <conditionalFormatting sqref="I30">
    <cfRule type="cellIs" dxfId="927" priority="923" operator="between">
      <formula>0.000001</formula>
      <formula>1</formula>
    </cfRule>
  </conditionalFormatting>
  <conditionalFormatting sqref="C30">
    <cfRule type="cellIs" dxfId="926" priority="922" operator="between">
      <formula>0.00000001</formula>
      <formula>1</formula>
    </cfRule>
  </conditionalFormatting>
  <conditionalFormatting sqref="I30">
    <cfRule type="cellIs" dxfId="925" priority="921" operator="between">
      <formula>0.000001</formula>
      <formula>1</formula>
    </cfRule>
  </conditionalFormatting>
  <conditionalFormatting sqref="I30">
    <cfRule type="cellIs" dxfId="924" priority="919" operator="between">
      <formula>0.000001</formula>
      <formula>1</formula>
    </cfRule>
  </conditionalFormatting>
  <conditionalFormatting sqref="C30">
    <cfRule type="cellIs" dxfId="923" priority="920" operator="between">
      <formula>0.00000001</formula>
      <formula>1</formula>
    </cfRule>
  </conditionalFormatting>
  <conditionalFormatting sqref="I30">
    <cfRule type="cellIs" dxfId="922" priority="917" operator="between">
      <formula>0.000001</formula>
      <formula>1</formula>
    </cfRule>
  </conditionalFormatting>
  <conditionalFormatting sqref="C30">
    <cfRule type="cellIs" dxfId="921" priority="918" operator="between">
      <formula>0.00000001</formula>
      <formula>1</formula>
    </cfRule>
  </conditionalFormatting>
  <conditionalFormatting sqref="C30">
    <cfRule type="cellIs" dxfId="920" priority="916" operator="between">
      <formula>0.00000001</formula>
      <formula>1</formula>
    </cfRule>
  </conditionalFormatting>
  <conditionalFormatting sqref="I30">
    <cfRule type="cellIs" dxfId="919" priority="915" operator="between">
      <formula>0.000001</formula>
      <formula>1</formula>
    </cfRule>
  </conditionalFormatting>
  <conditionalFormatting sqref="I30">
    <cfRule type="cellIs" dxfId="918" priority="913" operator="between">
      <formula>0.000001</formula>
      <formula>1</formula>
    </cfRule>
  </conditionalFormatting>
  <conditionalFormatting sqref="C30">
    <cfRule type="cellIs" dxfId="917" priority="914" operator="between">
      <formula>0.00000001</formula>
      <formula>1</formula>
    </cfRule>
  </conditionalFormatting>
  <conditionalFormatting sqref="I30">
    <cfRule type="cellIs" dxfId="916" priority="911" operator="between">
      <formula>0.000001</formula>
      <formula>1</formula>
    </cfRule>
  </conditionalFormatting>
  <conditionalFormatting sqref="C30">
    <cfRule type="cellIs" dxfId="915" priority="912" operator="between">
      <formula>0.00000001</formula>
      <formula>1</formula>
    </cfRule>
  </conditionalFormatting>
  <conditionalFormatting sqref="C30">
    <cfRule type="cellIs" dxfId="914" priority="910" operator="between">
      <formula>0.00000001</formula>
      <formula>1</formula>
    </cfRule>
  </conditionalFormatting>
  <conditionalFormatting sqref="I30">
    <cfRule type="cellIs" dxfId="913" priority="909" operator="between">
      <formula>0.000001</formula>
      <formula>1</formula>
    </cfRule>
  </conditionalFormatting>
  <conditionalFormatting sqref="C30">
    <cfRule type="cellIs" dxfId="912" priority="907" operator="between">
      <formula>0.00000001</formula>
      <formula>1</formula>
    </cfRule>
  </conditionalFormatting>
  <conditionalFormatting sqref="C30">
    <cfRule type="cellIs" dxfId="911" priority="908" operator="between">
      <formula>0.00000001</formula>
      <formula>1</formula>
    </cfRule>
  </conditionalFormatting>
  <conditionalFormatting sqref="C30">
    <cfRule type="cellIs" dxfId="910" priority="882" operator="between">
      <formula>0.00000001</formula>
      <formula>1</formula>
    </cfRule>
  </conditionalFormatting>
  <conditionalFormatting sqref="C30">
    <cfRule type="cellIs" dxfId="909" priority="883" operator="between">
      <formula>0.00000001</formula>
      <formula>1</formula>
    </cfRule>
  </conditionalFormatting>
  <conditionalFormatting sqref="C30">
    <cfRule type="cellIs" dxfId="908" priority="886" operator="between">
      <formula>0.00000001</formula>
      <formula>1</formula>
    </cfRule>
  </conditionalFormatting>
  <conditionalFormatting sqref="C30">
    <cfRule type="cellIs" dxfId="907" priority="885" operator="between">
      <formula>0.00000001</formula>
      <formula>1</formula>
    </cfRule>
  </conditionalFormatting>
  <conditionalFormatting sqref="C30">
    <cfRule type="cellIs" dxfId="906" priority="906" operator="between">
      <formula>0.00000001</formula>
      <formula>1</formula>
    </cfRule>
  </conditionalFormatting>
  <conditionalFormatting sqref="I30">
    <cfRule type="cellIs" dxfId="905" priority="905" operator="between">
      <formula>0.000001</formula>
      <formula>1</formula>
    </cfRule>
  </conditionalFormatting>
  <conditionalFormatting sqref="G30">
    <cfRule type="cellIs" dxfId="904" priority="904" operator="between">
      <formula>0.00000001</formula>
      <formula>1</formula>
    </cfRule>
  </conditionalFormatting>
  <conditionalFormatting sqref="C30">
    <cfRule type="cellIs" dxfId="903" priority="903" operator="between">
      <formula>0.00000001</formula>
      <formula>1</formula>
    </cfRule>
  </conditionalFormatting>
  <conditionalFormatting sqref="C30">
    <cfRule type="cellIs" dxfId="902" priority="901" operator="between">
      <formula>0.00000001</formula>
      <formula>1</formula>
    </cfRule>
  </conditionalFormatting>
  <conditionalFormatting sqref="C30">
    <cfRule type="cellIs" dxfId="901" priority="899" operator="between">
      <formula>0.00000001</formula>
      <formula>1</formula>
    </cfRule>
  </conditionalFormatting>
  <conditionalFormatting sqref="C30">
    <cfRule type="cellIs" dxfId="900" priority="902" operator="between">
      <formula>0.00000001</formula>
      <formula>1</formula>
    </cfRule>
  </conditionalFormatting>
  <conditionalFormatting sqref="C30">
    <cfRule type="cellIs" dxfId="899" priority="900" operator="between">
      <formula>0.00000001</formula>
      <formula>1</formula>
    </cfRule>
  </conditionalFormatting>
  <conditionalFormatting sqref="I30">
    <cfRule type="cellIs" dxfId="898" priority="898" operator="between">
      <formula>0.000001</formula>
      <formula>1</formula>
    </cfRule>
  </conditionalFormatting>
  <conditionalFormatting sqref="C30">
    <cfRule type="cellIs" dxfId="897" priority="897" operator="between">
      <formula>0.00000001</formula>
      <formula>1</formula>
    </cfRule>
  </conditionalFormatting>
  <conditionalFormatting sqref="I30">
    <cfRule type="cellIs" dxfId="896" priority="896" operator="between">
      <formula>0.000001</formula>
      <formula>1</formula>
    </cfRule>
  </conditionalFormatting>
  <conditionalFormatting sqref="I30">
    <cfRule type="cellIs" dxfId="895" priority="894" operator="between">
      <formula>0.000001</formula>
      <formula>1</formula>
    </cfRule>
  </conditionalFormatting>
  <conditionalFormatting sqref="C30">
    <cfRule type="cellIs" dxfId="894" priority="895" operator="between">
      <formula>0.00000001</formula>
      <formula>1</formula>
    </cfRule>
  </conditionalFormatting>
  <conditionalFormatting sqref="I30">
    <cfRule type="cellIs" dxfId="893" priority="892" operator="between">
      <formula>0.000001</formula>
      <formula>1</formula>
    </cfRule>
  </conditionalFormatting>
  <conditionalFormatting sqref="C30">
    <cfRule type="cellIs" dxfId="892" priority="893" operator="between">
      <formula>0.00000001</formula>
      <formula>1</formula>
    </cfRule>
  </conditionalFormatting>
  <conditionalFormatting sqref="C30">
    <cfRule type="cellIs" dxfId="891" priority="891" operator="between">
      <formula>0.00000001</formula>
      <formula>1</formula>
    </cfRule>
  </conditionalFormatting>
  <conditionalFormatting sqref="I30">
    <cfRule type="cellIs" dxfId="890" priority="890" operator="between">
      <formula>0.000001</formula>
      <formula>1</formula>
    </cfRule>
  </conditionalFormatting>
  <conditionalFormatting sqref="C30">
    <cfRule type="cellIs" dxfId="889" priority="888" operator="between">
      <formula>0.00000001</formula>
      <formula>1</formula>
    </cfRule>
  </conditionalFormatting>
  <conditionalFormatting sqref="C30">
    <cfRule type="cellIs" dxfId="888" priority="889" operator="between">
      <formula>0.00000001</formula>
      <formula>1</formula>
    </cfRule>
  </conditionalFormatting>
  <conditionalFormatting sqref="C30">
    <cfRule type="cellIs" dxfId="887" priority="887" operator="between">
      <formula>0.00000001</formula>
      <formula>1</formula>
    </cfRule>
  </conditionalFormatting>
  <conditionalFormatting sqref="C30">
    <cfRule type="cellIs" dxfId="886" priority="884" operator="between">
      <formula>0.00000001</formula>
      <formula>1</formula>
    </cfRule>
  </conditionalFormatting>
  <conditionalFormatting sqref="I30">
    <cfRule type="cellIs" dxfId="885" priority="880" operator="between">
      <formula>0.000001</formula>
      <formula>1</formula>
    </cfRule>
  </conditionalFormatting>
  <conditionalFormatting sqref="I30">
    <cfRule type="cellIs" dxfId="884" priority="878" operator="between">
      <formula>0.000001</formula>
      <formula>1</formula>
    </cfRule>
  </conditionalFormatting>
  <conditionalFormatting sqref="C30">
    <cfRule type="cellIs" dxfId="883" priority="865" operator="between">
      <formula>0.00000001</formula>
      <formula>1</formula>
    </cfRule>
  </conditionalFormatting>
  <conditionalFormatting sqref="I30">
    <cfRule type="cellIs" dxfId="882" priority="876" operator="between">
      <formula>0.000001</formula>
      <formula>1</formula>
    </cfRule>
  </conditionalFormatting>
  <conditionalFormatting sqref="C30">
    <cfRule type="cellIs" dxfId="881" priority="877" operator="between">
      <formula>0.00000001</formula>
      <formula>1</formula>
    </cfRule>
  </conditionalFormatting>
  <conditionalFormatting sqref="I30">
    <cfRule type="cellIs" dxfId="880" priority="874" operator="between">
      <formula>0.000001</formula>
      <formula>1</formula>
    </cfRule>
  </conditionalFormatting>
  <conditionalFormatting sqref="C30">
    <cfRule type="cellIs" dxfId="879" priority="875" operator="between">
      <formula>0.00000001</formula>
      <formula>1</formula>
    </cfRule>
  </conditionalFormatting>
  <conditionalFormatting sqref="C30">
    <cfRule type="cellIs" dxfId="878" priority="873" operator="between">
      <formula>0.00000001</formula>
      <formula>1</formula>
    </cfRule>
  </conditionalFormatting>
  <conditionalFormatting sqref="I30">
    <cfRule type="cellIs" dxfId="877" priority="872" operator="between">
      <formula>0.000001</formula>
      <formula>1</formula>
    </cfRule>
  </conditionalFormatting>
  <conditionalFormatting sqref="I30">
    <cfRule type="cellIs" dxfId="876" priority="868" operator="between">
      <formula>0.000001</formula>
      <formula>1</formula>
    </cfRule>
  </conditionalFormatting>
  <conditionalFormatting sqref="C30">
    <cfRule type="cellIs" dxfId="875" priority="869" operator="between">
      <formula>0.00000001</formula>
      <formula>1</formula>
    </cfRule>
  </conditionalFormatting>
  <conditionalFormatting sqref="C30">
    <cfRule type="cellIs" dxfId="874" priority="867" operator="between">
      <formula>0.00000001</formula>
      <formula>1</formula>
    </cfRule>
  </conditionalFormatting>
  <conditionalFormatting sqref="I30">
    <cfRule type="cellIs" dxfId="873" priority="866" operator="between">
      <formula>0.000001</formula>
      <formula>1</formula>
    </cfRule>
  </conditionalFormatting>
  <conditionalFormatting sqref="C30">
    <cfRule type="cellIs" dxfId="872" priority="864" operator="between">
      <formula>0.00000001</formula>
      <formula>1</formula>
    </cfRule>
  </conditionalFormatting>
  <conditionalFormatting sqref="E30">
    <cfRule type="cellIs" dxfId="871" priority="854" operator="between">
      <formula>0.00000001</formula>
      <formula>1</formula>
    </cfRule>
  </conditionalFormatting>
  <conditionalFormatting sqref="C30">
    <cfRule type="cellIs" dxfId="870" priority="858" operator="between">
      <formula>0.00000001</formula>
      <formula>1</formula>
    </cfRule>
  </conditionalFormatting>
  <conditionalFormatting sqref="C30">
    <cfRule type="cellIs" dxfId="869" priority="856" operator="between">
      <formula>0.00000001</formula>
      <formula>1</formula>
    </cfRule>
  </conditionalFormatting>
  <conditionalFormatting sqref="H30">
    <cfRule type="cellIs" dxfId="868" priority="863" operator="between">
      <formula>0.000001</formula>
      <formula>1</formula>
    </cfRule>
  </conditionalFormatting>
  <conditionalFormatting sqref="C30">
    <cfRule type="cellIs" dxfId="867" priority="688" operator="between">
      <formula>0.00000001</formula>
      <formula>1</formula>
    </cfRule>
  </conditionalFormatting>
  <conditionalFormatting sqref="C30">
    <cfRule type="cellIs" dxfId="866" priority="686" operator="between">
      <formula>0.00000001</formula>
      <formula>1</formula>
    </cfRule>
  </conditionalFormatting>
  <conditionalFormatting sqref="C30">
    <cfRule type="cellIs" dxfId="865" priority="684" operator="between">
      <formula>0.00000001</formula>
      <formula>1</formula>
    </cfRule>
  </conditionalFormatting>
  <conditionalFormatting sqref="C30">
    <cfRule type="cellIs" dxfId="864" priority="682" operator="between">
      <formula>0.00000001</formula>
      <formula>1</formula>
    </cfRule>
  </conditionalFormatting>
  <conditionalFormatting sqref="C30">
    <cfRule type="cellIs" dxfId="863" priority="680" operator="between">
      <formula>0.00000001</formula>
      <formula>1</formula>
    </cfRule>
  </conditionalFormatting>
  <conditionalFormatting sqref="C30">
    <cfRule type="cellIs" dxfId="862" priority="860" operator="between">
      <formula>0.00000001</formula>
      <formula>1</formula>
    </cfRule>
  </conditionalFormatting>
  <conditionalFormatting sqref="C30">
    <cfRule type="cellIs" dxfId="861" priority="862" operator="between">
      <formula>0.00000001</formula>
      <formula>1</formula>
    </cfRule>
  </conditionalFormatting>
  <conditionalFormatting sqref="C30">
    <cfRule type="cellIs" dxfId="860" priority="861" operator="between">
      <formula>0.00000001</formula>
      <formula>1</formula>
    </cfRule>
  </conditionalFormatting>
  <conditionalFormatting sqref="I30">
    <cfRule type="cellIs" dxfId="859" priority="801" operator="between">
      <formula>0.000001</formula>
      <formula>1</formula>
    </cfRule>
  </conditionalFormatting>
  <conditionalFormatting sqref="I30">
    <cfRule type="cellIs" dxfId="858" priority="795" operator="between">
      <formula>0.000001</formula>
      <formula>1</formula>
    </cfRule>
  </conditionalFormatting>
  <conditionalFormatting sqref="C30">
    <cfRule type="cellIs" dxfId="857" priority="796" operator="between">
      <formula>0.00000001</formula>
      <formula>1</formula>
    </cfRule>
  </conditionalFormatting>
  <conditionalFormatting sqref="C30">
    <cfRule type="cellIs" dxfId="856" priority="794" operator="between">
      <formula>0.00000001</formula>
      <formula>1</formula>
    </cfRule>
  </conditionalFormatting>
  <conditionalFormatting sqref="I30">
    <cfRule type="cellIs" dxfId="855" priority="793" operator="between">
      <formula>0.000001</formula>
      <formula>1</formula>
    </cfRule>
  </conditionalFormatting>
  <conditionalFormatting sqref="G30">
    <cfRule type="cellIs" dxfId="854" priority="792" operator="between">
      <formula>0.00000001</formula>
      <formula>1</formula>
    </cfRule>
  </conditionalFormatting>
  <conditionalFormatting sqref="G30">
    <cfRule type="cellIs" dxfId="853" priority="859" operator="between">
      <formula>0.00000001</formula>
      <formula>1</formula>
    </cfRule>
  </conditionalFormatting>
  <conditionalFormatting sqref="C30">
    <cfRule type="cellIs" dxfId="852" priority="748" operator="between">
      <formula>0.00000001</formula>
      <formula>1</formula>
    </cfRule>
  </conditionalFormatting>
  <conditionalFormatting sqref="C30">
    <cfRule type="cellIs" dxfId="851" priority="819" operator="between">
      <formula>0.00000001</formula>
      <formula>1</formula>
    </cfRule>
  </conditionalFormatting>
  <conditionalFormatting sqref="C30">
    <cfRule type="cellIs" dxfId="850" priority="817" operator="between">
      <formula>0.00000001</formula>
      <formula>1</formula>
    </cfRule>
  </conditionalFormatting>
  <conditionalFormatting sqref="G30">
    <cfRule type="cellIs" dxfId="849" priority="822" operator="between">
      <formula>0.00000001</formula>
      <formula>1</formula>
    </cfRule>
  </conditionalFormatting>
  <conditionalFormatting sqref="C30">
    <cfRule type="cellIs" dxfId="848" priority="820" operator="between">
      <formula>0.00000001</formula>
      <formula>1</formula>
    </cfRule>
  </conditionalFormatting>
  <conditionalFormatting sqref="C30">
    <cfRule type="cellIs" dxfId="847" priority="744" operator="between">
      <formula>0.00000001</formula>
      <formula>1</formula>
    </cfRule>
  </conditionalFormatting>
  <conditionalFormatting sqref="C30">
    <cfRule type="cellIs" dxfId="846" priority="742" operator="between">
      <formula>0.00000001</formula>
      <formula>1</formula>
    </cfRule>
  </conditionalFormatting>
  <conditionalFormatting sqref="I30">
    <cfRule type="cellIs" dxfId="845" priority="737" operator="between">
      <formula>0.000001</formula>
      <formula>1</formula>
    </cfRule>
  </conditionalFormatting>
  <conditionalFormatting sqref="C30">
    <cfRule type="cellIs" dxfId="844" priority="738" operator="between">
      <formula>0.00000001</formula>
      <formula>1</formula>
    </cfRule>
  </conditionalFormatting>
  <conditionalFormatting sqref="I30">
    <cfRule type="cellIs" dxfId="843" priority="735" operator="between">
      <formula>0.000001</formula>
      <formula>1</formula>
    </cfRule>
  </conditionalFormatting>
  <conditionalFormatting sqref="C30">
    <cfRule type="cellIs" dxfId="842" priority="736" operator="between">
      <formula>0.00000001</formula>
      <formula>1</formula>
    </cfRule>
  </conditionalFormatting>
  <conditionalFormatting sqref="C30">
    <cfRule type="cellIs" dxfId="841" priority="734" operator="between">
      <formula>0.00000001</formula>
      <formula>1</formula>
    </cfRule>
  </conditionalFormatting>
  <conditionalFormatting sqref="I30">
    <cfRule type="cellIs" dxfId="840" priority="733" operator="between">
      <formula>0.000001</formula>
      <formula>1</formula>
    </cfRule>
  </conditionalFormatting>
  <conditionalFormatting sqref="C30">
    <cfRule type="cellIs" dxfId="839" priority="849" operator="between">
      <formula>0.00000001</formula>
      <formula>1</formula>
    </cfRule>
  </conditionalFormatting>
  <conditionalFormatting sqref="C30">
    <cfRule type="cellIs" dxfId="838" priority="847" operator="between">
      <formula>0.00000001</formula>
      <formula>1</formula>
    </cfRule>
  </conditionalFormatting>
  <conditionalFormatting sqref="C30">
    <cfRule type="cellIs" dxfId="837" priority="845" operator="between">
      <formula>0.00000001</formula>
      <formula>1</formula>
    </cfRule>
  </conditionalFormatting>
  <conditionalFormatting sqref="G30">
    <cfRule type="cellIs" dxfId="836" priority="843" operator="between">
      <formula>0.00000001</formula>
      <formula>1</formula>
    </cfRule>
  </conditionalFormatting>
  <conditionalFormatting sqref="C30">
    <cfRule type="cellIs" dxfId="835" priority="855" operator="between">
      <formula>0.00000001</formula>
      <formula>1</formula>
    </cfRule>
  </conditionalFormatting>
  <conditionalFormatting sqref="C30">
    <cfRule type="cellIs" dxfId="834" priority="821" operator="between">
      <formula>0.00000001</formula>
      <formula>1</formula>
    </cfRule>
  </conditionalFormatting>
  <conditionalFormatting sqref="C30">
    <cfRule type="cellIs" dxfId="833" priority="818" operator="between">
      <formula>0.00000001</formula>
      <formula>1</formula>
    </cfRule>
  </conditionalFormatting>
  <conditionalFormatting sqref="C30">
    <cfRule type="cellIs" dxfId="832" priority="815" operator="between">
      <formula>0.00000001</formula>
      <formula>1</formula>
    </cfRule>
  </conditionalFormatting>
  <conditionalFormatting sqref="C30">
    <cfRule type="cellIs" dxfId="831" priority="813" operator="between">
      <formula>0.00000001</formula>
      <formula>1</formula>
    </cfRule>
  </conditionalFormatting>
  <conditionalFormatting sqref="C30">
    <cfRule type="cellIs" dxfId="830" priority="857" operator="between">
      <formula>0.00000001</formula>
      <formula>1</formula>
    </cfRule>
  </conditionalFormatting>
  <conditionalFormatting sqref="I30">
    <cfRule type="cellIs" dxfId="829" priority="853" operator="between">
      <formula>0.000001</formula>
      <formula>1</formula>
    </cfRule>
  </conditionalFormatting>
  <conditionalFormatting sqref="I30">
    <cfRule type="cellIs" dxfId="828" priority="852" operator="between">
      <formula>0.000001</formula>
      <formula>1</formula>
    </cfRule>
  </conditionalFormatting>
  <conditionalFormatting sqref="C30">
    <cfRule type="cellIs" dxfId="827" priority="851" operator="between">
      <formula>0.00000001</formula>
      <formula>1</formula>
    </cfRule>
  </conditionalFormatting>
  <conditionalFormatting sqref="I30">
    <cfRule type="cellIs" dxfId="826" priority="850" operator="between">
      <formula>0.000001</formula>
      <formula>1</formula>
    </cfRule>
  </conditionalFormatting>
  <conditionalFormatting sqref="I30">
    <cfRule type="cellIs" dxfId="825" priority="848" operator="between">
      <formula>0.000001</formula>
      <formula>1</formula>
    </cfRule>
  </conditionalFormatting>
  <conditionalFormatting sqref="I30">
    <cfRule type="cellIs" dxfId="824" priority="846" operator="between">
      <formula>0.000001</formula>
      <formula>1</formula>
    </cfRule>
  </conditionalFormatting>
  <conditionalFormatting sqref="I30">
    <cfRule type="cellIs" dxfId="823" priority="844" operator="between">
      <formula>0.000001</formula>
      <formula>1</formula>
    </cfRule>
  </conditionalFormatting>
  <conditionalFormatting sqref="C30">
    <cfRule type="cellIs" dxfId="822" priority="713" operator="between">
      <formula>0.00000001</formula>
      <formula>1</formula>
    </cfRule>
  </conditionalFormatting>
  <conditionalFormatting sqref="C30">
    <cfRule type="cellIs" dxfId="821" priority="842" operator="between">
      <formula>0.00000001</formula>
      <formula>1</formula>
    </cfRule>
  </conditionalFormatting>
  <conditionalFormatting sqref="I30">
    <cfRule type="cellIs" dxfId="820" priority="841" operator="between">
      <formula>0.000001</formula>
      <formula>1</formula>
    </cfRule>
  </conditionalFormatting>
  <conditionalFormatting sqref="C30">
    <cfRule type="cellIs" dxfId="819" priority="840" operator="between">
      <formula>0.00000001</formula>
      <formula>1</formula>
    </cfRule>
  </conditionalFormatting>
  <conditionalFormatting sqref="I30">
    <cfRule type="cellIs" dxfId="818" priority="839" operator="between">
      <formula>0.000001</formula>
      <formula>1</formula>
    </cfRule>
  </conditionalFormatting>
  <conditionalFormatting sqref="I30">
    <cfRule type="cellIs" dxfId="817" priority="837" operator="between">
      <formula>0.000001</formula>
      <formula>1</formula>
    </cfRule>
  </conditionalFormatting>
  <conditionalFormatting sqref="C30">
    <cfRule type="cellIs" dxfId="816" priority="838" operator="between">
      <formula>0.00000001</formula>
      <formula>1</formula>
    </cfRule>
  </conditionalFormatting>
  <conditionalFormatting sqref="I30">
    <cfRule type="cellIs" dxfId="815" priority="835" operator="between">
      <formula>0.000001</formula>
      <formula>1</formula>
    </cfRule>
  </conditionalFormatting>
  <conditionalFormatting sqref="C30">
    <cfRule type="cellIs" dxfId="814" priority="836" operator="between">
      <formula>0.00000001</formula>
      <formula>1</formula>
    </cfRule>
  </conditionalFormatting>
  <conditionalFormatting sqref="C30">
    <cfRule type="cellIs" dxfId="813" priority="834" operator="between">
      <formula>0.00000001</formula>
      <formula>1</formula>
    </cfRule>
  </conditionalFormatting>
  <conditionalFormatting sqref="I30">
    <cfRule type="cellIs" dxfId="812" priority="833" operator="between">
      <formula>0.000001</formula>
      <formula>1</formula>
    </cfRule>
  </conditionalFormatting>
  <conditionalFormatting sqref="I30">
    <cfRule type="cellIs" dxfId="811" priority="831" operator="between">
      <formula>0.000001</formula>
      <formula>1</formula>
    </cfRule>
  </conditionalFormatting>
  <conditionalFormatting sqref="C30">
    <cfRule type="cellIs" dxfId="810" priority="832" operator="between">
      <formula>0.00000001</formula>
      <formula>1</formula>
    </cfRule>
  </conditionalFormatting>
  <conditionalFormatting sqref="I30">
    <cfRule type="cellIs" dxfId="809" priority="829" operator="between">
      <formula>0.000001</formula>
      <formula>1</formula>
    </cfRule>
  </conditionalFormatting>
  <conditionalFormatting sqref="C30">
    <cfRule type="cellIs" dxfId="808" priority="830" operator="between">
      <formula>0.00000001</formula>
      <formula>1</formula>
    </cfRule>
  </conditionalFormatting>
  <conditionalFormatting sqref="C30">
    <cfRule type="cellIs" dxfId="807" priority="828" operator="between">
      <formula>0.00000001</formula>
      <formula>1</formula>
    </cfRule>
  </conditionalFormatting>
  <conditionalFormatting sqref="I30">
    <cfRule type="cellIs" dxfId="806" priority="827" operator="between">
      <formula>0.000001</formula>
      <formula>1</formula>
    </cfRule>
  </conditionalFormatting>
  <conditionalFormatting sqref="C30">
    <cfRule type="cellIs" dxfId="805" priority="825" operator="between">
      <formula>0.00000001</formula>
      <formula>1</formula>
    </cfRule>
  </conditionalFormatting>
  <conditionalFormatting sqref="C30">
    <cfRule type="cellIs" dxfId="804" priority="826" operator="between">
      <formula>0.00000001</formula>
      <formula>1</formula>
    </cfRule>
  </conditionalFormatting>
  <conditionalFormatting sqref="C30">
    <cfRule type="cellIs" dxfId="803" priority="824" operator="between">
      <formula>0.00000001</formula>
      <formula>1</formula>
    </cfRule>
  </conditionalFormatting>
  <conditionalFormatting sqref="I30">
    <cfRule type="cellIs" dxfId="802" priority="823" operator="between">
      <formula>0.000001</formula>
      <formula>1</formula>
    </cfRule>
  </conditionalFormatting>
  <conditionalFormatting sqref="I30">
    <cfRule type="cellIs" dxfId="801" priority="816" operator="between">
      <formula>0.000001</formula>
      <formula>1</formula>
    </cfRule>
  </conditionalFormatting>
  <conditionalFormatting sqref="I30">
    <cfRule type="cellIs" dxfId="800" priority="814" operator="between">
      <formula>0.000001</formula>
      <formula>1</formula>
    </cfRule>
  </conditionalFormatting>
  <conditionalFormatting sqref="I30">
    <cfRule type="cellIs" dxfId="799" priority="812" operator="between">
      <formula>0.000001</formula>
      <formula>1</formula>
    </cfRule>
  </conditionalFormatting>
  <conditionalFormatting sqref="I30">
    <cfRule type="cellIs" dxfId="798" priority="810" operator="between">
      <formula>0.000001</formula>
      <formula>1</formula>
    </cfRule>
  </conditionalFormatting>
  <conditionalFormatting sqref="C30">
    <cfRule type="cellIs" dxfId="797" priority="811" operator="between">
      <formula>0.00000001</formula>
      <formula>1</formula>
    </cfRule>
  </conditionalFormatting>
  <conditionalFormatting sqref="C30">
    <cfRule type="cellIs" dxfId="796" priority="809" operator="between">
      <formula>0.00000001</formula>
      <formula>1</formula>
    </cfRule>
  </conditionalFormatting>
  <conditionalFormatting sqref="I30">
    <cfRule type="cellIs" dxfId="795" priority="808" operator="between">
      <formula>0.000001</formula>
      <formula>1</formula>
    </cfRule>
  </conditionalFormatting>
  <conditionalFormatting sqref="C30">
    <cfRule type="cellIs" dxfId="794" priority="561" operator="between">
      <formula>0.00000001</formula>
      <formula>1</formula>
    </cfRule>
  </conditionalFormatting>
  <conditionalFormatting sqref="I30">
    <cfRule type="cellIs" dxfId="793" priority="564" operator="between">
      <formula>0.000001</formula>
      <formula>1</formula>
    </cfRule>
  </conditionalFormatting>
  <conditionalFormatting sqref="C30">
    <cfRule type="cellIs" dxfId="792" priority="565" operator="between">
      <formula>0.00000001</formula>
      <formula>1</formula>
    </cfRule>
  </conditionalFormatting>
  <conditionalFormatting sqref="C30">
    <cfRule type="cellIs" dxfId="791" priority="563" operator="between">
      <formula>0.00000001</formula>
      <formula>1</formula>
    </cfRule>
  </conditionalFormatting>
  <conditionalFormatting sqref="H30">
    <cfRule type="cellIs" dxfId="790" priority="547" operator="between">
      <formula>0.000001</formula>
      <formula>1</formula>
    </cfRule>
  </conditionalFormatting>
  <conditionalFormatting sqref="C30">
    <cfRule type="cellIs" dxfId="789" priority="805" operator="between">
      <formula>0.00000001</formula>
      <formula>1</formula>
    </cfRule>
  </conditionalFormatting>
  <conditionalFormatting sqref="G30">
    <cfRule type="cellIs" dxfId="788" priority="676" operator="between">
      <formula>0.00000001</formula>
      <formula>1</formula>
    </cfRule>
  </conditionalFormatting>
  <conditionalFormatting sqref="C30">
    <cfRule type="cellIs" dxfId="787" priority="804" operator="between">
      <formula>0.00000001</formula>
      <formula>1</formula>
    </cfRule>
  </conditionalFormatting>
  <conditionalFormatting sqref="E30">
    <cfRule type="cellIs" dxfId="786" priority="803" operator="between">
      <formula>0.00000001</formula>
      <formula>1</formula>
    </cfRule>
  </conditionalFormatting>
  <conditionalFormatting sqref="C30">
    <cfRule type="cellIs" dxfId="785" priority="807" operator="between">
      <formula>0.00000001</formula>
      <formula>1</formula>
    </cfRule>
  </conditionalFormatting>
  <conditionalFormatting sqref="C30">
    <cfRule type="cellIs" dxfId="784" priority="806" operator="between">
      <formula>0.00000001</formula>
      <formula>1</formula>
    </cfRule>
  </conditionalFormatting>
  <conditionalFormatting sqref="I30">
    <cfRule type="cellIs" dxfId="783" priority="802" operator="between">
      <formula>0.000001</formula>
      <formula>1</formula>
    </cfRule>
  </conditionalFormatting>
  <conditionalFormatting sqref="C30">
    <cfRule type="cellIs" dxfId="782" priority="800" operator="between">
      <formula>0.00000001</formula>
      <formula>1</formula>
    </cfRule>
  </conditionalFormatting>
  <conditionalFormatting sqref="I30">
    <cfRule type="cellIs" dxfId="781" priority="799" operator="between">
      <formula>0.000001</formula>
      <formula>1</formula>
    </cfRule>
  </conditionalFormatting>
  <conditionalFormatting sqref="C30">
    <cfRule type="cellIs" dxfId="780" priority="798" operator="between">
      <formula>0.00000001</formula>
      <formula>1</formula>
    </cfRule>
  </conditionalFormatting>
  <conditionalFormatting sqref="I30">
    <cfRule type="cellIs" dxfId="779" priority="797" operator="between">
      <formula>0.000001</formula>
      <formula>1</formula>
    </cfRule>
  </conditionalFormatting>
  <conditionalFormatting sqref="I30">
    <cfRule type="cellIs" dxfId="778" priority="790" operator="between">
      <formula>0.000001</formula>
      <formula>1</formula>
    </cfRule>
  </conditionalFormatting>
  <conditionalFormatting sqref="I30">
    <cfRule type="cellIs" dxfId="777" priority="788" operator="between">
      <formula>0.000001</formula>
      <formula>1</formula>
    </cfRule>
  </conditionalFormatting>
  <conditionalFormatting sqref="I30">
    <cfRule type="cellIs" dxfId="776" priority="786" operator="between">
      <formula>0.000001</formula>
      <formula>1</formula>
    </cfRule>
  </conditionalFormatting>
  <conditionalFormatting sqref="C30">
    <cfRule type="cellIs" dxfId="775" priority="787" operator="between">
      <formula>0.00000001</formula>
      <formula>1</formula>
    </cfRule>
  </conditionalFormatting>
  <conditionalFormatting sqref="I30">
    <cfRule type="cellIs" dxfId="774" priority="784" operator="between">
      <formula>0.000001</formula>
      <formula>1</formula>
    </cfRule>
  </conditionalFormatting>
  <conditionalFormatting sqref="C30">
    <cfRule type="cellIs" dxfId="773" priority="785" operator="between">
      <formula>0.00000001</formula>
      <formula>1</formula>
    </cfRule>
  </conditionalFormatting>
  <conditionalFormatting sqref="C30">
    <cfRule type="cellIs" dxfId="772" priority="783" operator="between">
      <formula>0.00000001</formula>
      <formula>1</formula>
    </cfRule>
  </conditionalFormatting>
  <conditionalFormatting sqref="I30">
    <cfRule type="cellIs" dxfId="771" priority="782" operator="between">
      <formula>0.000001</formula>
      <formula>1</formula>
    </cfRule>
  </conditionalFormatting>
  <conditionalFormatting sqref="I30">
    <cfRule type="cellIs" dxfId="770" priority="780" operator="between">
      <formula>0.000001</formula>
      <formula>1</formula>
    </cfRule>
  </conditionalFormatting>
  <conditionalFormatting sqref="C30">
    <cfRule type="cellIs" dxfId="769" priority="781" operator="between">
      <formula>0.00000001</formula>
      <formula>1</formula>
    </cfRule>
  </conditionalFormatting>
  <conditionalFormatting sqref="I30">
    <cfRule type="cellIs" dxfId="768" priority="778" operator="between">
      <formula>0.000001</formula>
      <formula>1</formula>
    </cfRule>
  </conditionalFormatting>
  <conditionalFormatting sqref="C30">
    <cfRule type="cellIs" dxfId="767" priority="779" operator="between">
      <formula>0.00000001</formula>
      <formula>1</formula>
    </cfRule>
  </conditionalFormatting>
  <conditionalFormatting sqref="C30">
    <cfRule type="cellIs" dxfId="766" priority="777" operator="between">
      <formula>0.00000001</formula>
      <formula>1</formula>
    </cfRule>
  </conditionalFormatting>
  <conditionalFormatting sqref="I30">
    <cfRule type="cellIs" dxfId="765" priority="776" operator="between">
      <formula>0.000001</formula>
      <formula>1</formula>
    </cfRule>
  </conditionalFormatting>
  <conditionalFormatting sqref="C30">
    <cfRule type="cellIs" dxfId="764" priority="774" operator="between">
      <formula>0.00000001</formula>
      <formula>1</formula>
    </cfRule>
  </conditionalFormatting>
  <conditionalFormatting sqref="C30">
    <cfRule type="cellIs" dxfId="763" priority="775" operator="between">
      <formula>0.00000001</formula>
      <formula>1</formula>
    </cfRule>
  </conditionalFormatting>
  <conditionalFormatting sqref="C30">
    <cfRule type="cellIs" dxfId="762" priority="749" operator="between">
      <formula>0.00000001</formula>
      <formula>1</formula>
    </cfRule>
  </conditionalFormatting>
  <conditionalFormatting sqref="C30">
    <cfRule type="cellIs" dxfId="761" priority="766" operator="between">
      <formula>0.00000001</formula>
      <formula>1</formula>
    </cfRule>
  </conditionalFormatting>
  <conditionalFormatting sqref="G30">
    <cfRule type="cellIs" dxfId="760" priority="771" operator="between">
      <formula>0.00000001</formula>
      <formula>1</formula>
    </cfRule>
  </conditionalFormatting>
  <conditionalFormatting sqref="C30">
    <cfRule type="cellIs" dxfId="759" priority="750" operator="between">
      <formula>0.00000001</formula>
      <formula>1</formula>
    </cfRule>
  </conditionalFormatting>
  <conditionalFormatting sqref="C30">
    <cfRule type="cellIs" dxfId="758" priority="753" operator="between">
      <formula>0.00000001</formula>
      <formula>1</formula>
    </cfRule>
  </conditionalFormatting>
  <conditionalFormatting sqref="C30">
    <cfRule type="cellIs" dxfId="757" priority="773" operator="between">
      <formula>0.00000001</formula>
      <formula>1</formula>
    </cfRule>
  </conditionalFormatting>
  <conditionalFormatting sqref="I30">
    <cfRule type="cellIs" dxfId="756" priority="772" operator="between">
      <formula>0.000001</formula>
      <formula>1</formula>
    </cfRule>
  </conditionalFormatting>
  <conditionalFormatting sqref="C30">
    <cfRule type="cellIs" dxfId="755" priority="752" operator="between">
      <formula>0.00000001</formula>
      <formula>1</formula>
    </cfRule>
  </conditionalFormatting>
  <conditionalFormatting sqref="C30">
    <cfRule type="cellIs" dxfId="754" priority="768" operator="between">
      <formula>0.00000001</formula>
      <formula>1</formula>
    </cfRule>
  </conditionalFormatting>
  <conditionalFormatting sqref="C30">
    <cfRule type="cellIs" dxfId="753" priority="770" operator="between">
      <formula>0.00000001</formula>
      <formula>1</formula>
    </cfRule>
  </conditionalFormatting>
  <conditionalFormatting sqref="C30">
    <cfRule type="cellIs" dxfId="752" priority="769" operator="between">
      <formula>0.00000001</formula>
      <formula>1</formula>
    </cfRule>
  </conditionalFormatting>
  <conditionalFormatting sqref="C30">
    <cfRule type="cellIs" dxfId="751" priority="767" operator="between">
      <formula>0.00000001</formula>
      <formula>1</formula>
    </cfRule>
  </conditionalFormatting>
  <conditionalFormatting sqref="I30">
    <cfRule type="cellIs" dxfId="750" priority="765" operator="between">
      <formula>0.000001</formula>
      <formula>1</formula>
    </cfRule>
  </conditionalFormatting>
  <conditionalFormatting sqref="C30">
    <cfRule type="cellIs" dxfId="749" priority="764" operator="between">
      <formula>0.00000001</formula>
      <formula>1</formula>
    </cfRule>
  </conditionalFormatting>
  <conditionalFormatting sqref="I30">
    <cfRule type="cellIs" dxfId="748" priority="763" operator="between">
      <formula>0.000001</formula>
      <formula>1</formula>
    </cfRule>
  </conditionalFormatting>
  <conditionalFormatting sqref="I30">
    <cfRule type="cellIs" dxfId="747" priority="761" operator="between">
      <formula>0.000001</formula>
      <formula>1</formula>
    </cfRule>
  </conditionalFormatting>
  <conditionalFormatting sqref="C30">
    <cfRule type="cellIs" dxfId="746" priority="762" operator="between">
      <formula>0.00000001</formula>
      <formula>1</formula>
    </cfRule>
  </conditionalFormatting>
  <conditionalFormatting sqref="I30">
    <cfRule type="cellIs" dxfId="745" priority="759" operator="between">
      <formula>0.000001</formula>
      <formula>1</formula>
    </cfRule>
  </conditionalFormatting>
  <conditionalFormatting sqref="C30">
    <cfRule type="cellIs" dxfId="744" priority="760" operator="between">
      <formula>0.00000001</formula>
      <formula>1</formula>
    </cfRule>
  </conditionalFormatting>
  <conditionalFormatting sqref="C30">
    <cfRule type="cellIs" dxfId="743" priority="758" operator="between">
      <formula>0.00000001</formula>
      <formula>1</formula>
    </cfRule>
  </conditionalFormatting>
  <conditionalFormatting sqref="I30">
    <cfRule type="cellIs" dxfId="742" priority="757" operator="between">
      <formula>0.000001</formula>
      <formula>1</formula>
    </cfRule>
  </conditionalFormatting>
  <conditionalFormatting sqref="C30">
    <cfRule type="cellIs" dxfId="741" priority="756" operator="between">
      <formula>0.00000001</formula>
      <formula>1</formula>
    </cfRule>
  </conditionalFormatting>
  <conditionalFormatting sqref="C30">
    <cfRule type="cellIs" dxfId="740" priority="755" operator="between">
      <formula>0.00000001</formula>
      <formula>1</formula>
    </cfRule>
  </conditionalFormatting>
  <conditionalFormatting sqref="C30">
    <cfRule type="cellIs" dxfId="739" priority="754" operator="between">
      <formula>0.00000001</formula>
      <formula>1</formula>
    </cfRule>
  </conditionalFormatting>
  <conditionalFormatting sqref="C30">
    <cfRule type="cellIs" dxfId="738" priority="751" operator="between">
      <formula>0.00000001</formula>
      <formula>1</formula>
    </cfRule>
  </conditionalFormatting>
  <conditionalFormatting sqref="C30">
    <cfRule type="cellIs" dxfId="737" priority="732" operator="between">
      <formula>0.00000001</formula>
      <formula>1</formula>
    </cfRule>
  </conditionalFormatting>
  <conditionalFormatting sqref="I30">
    <cfRule type="cellIs" dxfId="736" priority="747" operator="between">
      <formula>0.000001</formula>
      <formula>1</formula>
    </cfRule>
  </conditionalFormatting>
  <conditionalFormatting sqref="C30">
    <cfRule type="cellIs" dxfId="735" priority="746" operator="between">
      <formula>0.00000001</formula>
      <formula>1</formula>
    </cfRule>
  </conditionalFormatting>
  <conditionalFormatting sqref="I30">
    <cfRule type="cellIs" dxfId="734" priority="745" operator="between">
      <formula>0.000001</formula>
      <formula>1</formula>
    </cfRule>
  </conditionalFormatting>
  <conditionalFormatting sqref="I30">
    <cfRule type="cellIs" dxfId="733" priority="743" operator="between">
      <formula>0.000001</formula>
      <formula>1</formula>
    </cfRule>
  </conditionalFormatting>
  <conditionalFormatting sqref="I30">
    <cfRule type="cellIs" dxfId="732" priority="741" operator="between">
      <formula>0.000001</formula>
      <formula>1</formula>
    </cfRule>
  </conditionalFormatting>
  <conditionalFormatting sqref="C30">
    <cfRule type="cellIs" dxfId="731" priority="740" operator="between">
      <formula>0.00000001</formula>
      <formula>1</formula>
    </cfRule>
  </conditionalFormatting>
  <conditionalFormatting sqref="I30">
    <cfRule type="cellIs" dxfId="730" priority="739" operator="between">
      <formula>0.000001</formula>
      <formula>1</formula>
    </cfRule>
  </conditionalFormatting>
  <conditionalFormatting sqref="C30">
    <cfRule type="cellIs" dxfId="729" priority="731" operator="between">
      <formula>0.00000001</formula>
      <formula>1</formula>
    </cfRule>
  </conditionalFormatting>
  <conditionalFormatting sqref="C30">
    <cfRule type="cellIs" dxfId="728" priority="621" operator="between">
      <formula>0.00000001</formula>
      <formula>1</formula>
    </cfRule>
  </conditionalFormatting>
  <conditionalFormatting sqref="C30">
    <cfRule type="cellIs" dxfId="727" priority="623" operator="between">
      <formula>0.00000001</formula>
      <formula>1</formula>
    </cfRule>
  </conditionalFormatting>
  <conditionalFormatting sqref="E30">
    <cfRule type="cellIs" dxfId="726" priority="620" operator="between">
      <formula>0.00000001</formula>
      <formula>1</formula>
    </cfRule>
  </conditionalFormatting>
  <conditionalFormatting sqref="H30">
    <cfRule type="cellIs" dxfId="725" priority="730" operator="between">
      <formula>0.000001</formula>
      <formula>1</formula>
    </cfRule>
  </conditionalFormatting>
  <conditionalFormatting sqref="C30">
    <cfRule type="cellIs" dxfId="724" priority="725" operator="between">
      <formula>0.00000001</formula>
      <formula>1</formula>
    </cfRule>
  </conditionalFormatting>
  <conditionalFormatting sqref="C30">
    <cfRule type="cellIs" dxfId="723" priority="723" operator="between">
      <formula>0.00000001</formula>
      <formula>1</formula>
    </cfRule>
  </conditionalFormatting>
  <conditionalFormatting sqref="C30">
    <cfRule type="cellIs" dxfId="722" priority="728" operator="between">
      <formula>0.00000001</formula>
      <formula>1</formula>
    </cfRule>
  </conditionalFormatting>
  <conditionalFormatting sqref="C30">
    <cfRule type="cellIs" dxfId="721" priority="729" operator="between">
      <formula>0.00000001</formula>
      <formula>1</formula>
    </cfRule>
  </conditionalFormatting>
  <conditionalFormatting sqref="C30">
    <cfRule type="cellIs" dxfId="720" priority="727" operator="between">
      <formula>0.00000001</formula>
      <formula>1</formula>
    </cfRule>
  </conditionalFormatting>
  <conditionalFormatting sqref="C30">
    <cfRule type="cellIs" dxfId="719" priority="726" operator="between">
      <formula>0.00000001</formula>
      <formula>1</formula>
    </cfRule>
  </conditionalFormatting>
  <conditionalFormatting sqref="C30">
    <cfRule type="cellIs" dxfId="718" priority="721" operator="between">
      <formula>0.00000001</formula>
      <formula>1</formula>
    </cfRule>
  </conditionalFormatting>
  <conditionalFormatting sqref="C30">
    <cfRule type="cellIs" dxfId="717" priority="724" operator="between">
      <formula>0.00000001</formula>
      <formula>1</formula>
    </cfRule>
  </conditionalFormatting>
  <conditionalFormatting sqref="C30">
    <cfRule type="cellIs" dxfId="716" priority="722" operator="between">
      <formula>0.00000001</formula>
      <formula>1</formula>
    </cfRule>
  </conditionalFormatting>
  <conditionalFormatting sqref="C30">
    <cfRule type="cellIs" dxfId="715" priority="705" operator="between">
      <formula>0.00000001</formula>
      <formula>1</formula>
    </cfRule>
  </conditionalFormatting>
  <conditionalFormatting sqref="I30">
    <cfRule type="cellIs" dxfId="714" priority="720" operator="between">
      <formula>0.000001</formula>
      <formula>1</formula>
    </cfRule>
  </conditionalFormatting>
  <conditionalFormatting sqref="C30">
    <cfRule type="cellIs" dxfId="713" priority="719" operator="between">
      <formula>0.00000001</formula>
      <formula>1</formula>
    </cfRule>
  </conditionalFormatting>
  <conditionalFormatting sqref="I30">
    <cfRule type="cellIs" dxfId="712" priority="718" operator="between">
      <formula>0.000001</formula>
      <formula>1</formula>
    </cfRule>
  </conditionalFormatting>
  <conditionalFormatting sqref="I30">
    <cfRule type="cellIs" dxfId="711" priority="710" operator="between">
      <formula>0.000001</formula>
      <formula>1</formula>
    </cfRule>
  </conditionalFormatting>
  <conditionalFormatting sqref="I30">
    <cfRule type="cellIs" dxfId="710" priority="716" operator="between">
      <formula>0.000001</formula>
      <formula>1</formula>
    </cfRule>
  </conditionalFormatting>
  <conditionalFormatting sqref="C30">
    <cfRule type="cellIs" dxfId="709" priority="717" operator="between">
      <formula>0.00000001</formula>
      <formula>1</formula>
    </cfRule>
  </conditionalFormatting>
  <conditionalFormatting sqref="I30">
    <cfRule type="cellIs" dxfId="708" priority="714" operator="between">
      <formula>0.000001</formula>
      <formula>1</formula>
    </cfRule>
  </conditionalFormatting>
  <conditionalFormatting sqref="C30">
    <cfRule type="cellIs" dxfId="707" priority="715" operator="between">
      <formula>0.00000001</formula>
      <formula>1</formula>
    </cfRule>
  </conditionalFormatting>
  <conditionalFormatting sqref="I30">
    <cfRule type="cellIs" dxfId="706" priority="712" operator="between">
      <formula>0.000001</formula>
      <formula>1</formula>
    </cfRule>
  </conditionalFormatting>
  <conditionalFormatting sqref="C30">
    <cfRule type="cellIs" dxfId="705" priority="711" operator="between">
      <formula>0.00000001</formula>
      <formula>1</formula>
    </cfRule>
  </conditionalFormatting>
  <conditionalFormatting sqref="I30">
    <cfRule type="cellIs" dxfId="704" priority="708" operator="between">
      <formula>0.000001</formula>
      <formula>1</formula>
    </cfRule>
  </conditionalFormatting>
  <conditionalFormatting sqref="C30">
    <cfRule type="cellIs" dxfId="703" priority="709" operator="between">
      <formula>0.00000001</formula>
      <formula>1</formula>
    </cfRule>
  </conditionalFormatting>
  <conditionalFormatting sqref="C30">
    <cfRule type="cellIs" dxfId="702" priority="707" operator="between">
      <formula>0.00000001</formula>
      <formula>1</formula>
    </cfRule>
  </conditionalFormatting>
  <conditionalFormatting sqref="I30">
    <cfRule type="cellIs" dxfId="701" priority="706" operator="between">
      <formula>0.000001</formula>
      <formula>1</formula>
    </cfRule>
  </conditionalFormatting>
  <conditionalFormatting sqref="C30">
    <cfRule type="cellIs" dxfId="700" priority="704" operator="between">
      <formula>0.00000001</formula>
      <formula>1</formula>
    </cfRule>
  </conditionalFormatting>
  <conditionalFormatting sqref="C30">
    <cfRule type="cellIs" dxfId="699" priority="678" operator="between">
      <formula>0.00000001</formula>
      <formula>1</formula>
    </cfRule>
  </conditionalFormatting>
  <conditionalFormatting sqref="C30">
    <cfRule type="cellIs" dxfId="698" priority="677" operator="between">
      <formula>0.00000001</formula>
      <formula>1</formula>
    </cfRule>
  </conditionalFormatting>
  <conditionalFormatting sqref="H30">
    <cfRule type="cellIs" dxfId="697" priority="703" operator="between">
      <formula>0.000001</formula>
      <formula>1</formula>
    </cfRule>
  </conditionalFormatting>
  <conditionalFormatting sqref="C30">
    <cfRule type="cellIs" dxfId="696" priority="701" operator="between">
      <formula>0.00000001</formula>
      <formula>1</formula>
    </cfRule>
  </conditionalFormatting>
  <conditionalFormatting sqref="C30">
    <cfRule type="cellIs" dxfId="695" priority="699" operator="between">
      <formula>0.00000001</formula>
      <formula>1</formula>
    </cfRule>
  </conditionalFormatting>
  <conditionalFormatting sqref="C30">
    <cfRule type="cellIs" dxfId="694" priority="697" operator="between">
      <formula>0.00000001</formula>
      <formula>1</formula>
    </cfRule>
  </conditionalFormatting>
  <conditionalFormatting sqref="C30">
    <cfRule type="cellIs" dxfId="693" priority="695" operator="between">
      <formula>0.00000001</formula>
      <formula>1</formula>
    </cfRule>
  </conditionalFormatting>
  <conditionalFormatting sqref="C30">
    <cfRule type="cellIs" dxfId="692" priority="702" operator="between">
      <formula>0.00000001</formula>
      <formula>1</formula>
    </cfRule>
  </conditionalFormatting>
  <conditionalFormatting sqref="C30">
    <cfRule type="cellIs" dxfId="691" priority="700" operator="between">
      <formula>0.00000001</formula>
      <formula>1</formula>
    </cfRule>
  </conditionalFormatting>
  <conditionalFormatting sqref="C30">
    <cfRule type="cellIs" dxfId="690" priority="698" operator="between">
      <formula>0.00000001</formula>
      <formula>1</formula>
    </cfRule>
  </conditionalFormatting>
  <conditionalFormatting sqref="C30">
    <cfRule type="cellIs" dxfId="689" priority="696" operator="between">
      <formula>0.00000001</formula>
      <formula>1</formula>
    </cfRule>
  </conditionalFormatting>
  <conditionalFormatting sqref="C30">
    <cfRule type="cellIs" dxfId="688" priority="694" operator="between">
      <formula>0.00000001</formula>
      <formula>1</formula>
    </cfRule>
  </conditionalFormatting>
  <conditionalFormatting sqref="I30">
    <cfRule type="cellIs" dxfId="687" priority="693" operator="between">
      <formula>0.000001</formula>
      <formula>1</formula>
    </cfRule>
  </conditionalFormatting>
  <conditionalFormatting sqref="C30">
    <cfRule type="cellIs" dxfId="686" priority="692" operator="between">
      <formula>0.00000001</formula>
      <formula>1</formula>
    </cfRule>
  </conditionalFormatting>
  <conditionalFormatting sqref="I30">
    <cfRule type="cellIs" dxfId="685" priority="691" operator="between">
      <formula>0.000001</formula>
      <formula>1</formula>
    </cfRule>
  </conditionalFormatting>
  <conditionalFormatting sqref="I30">
    <cfRule type="cellIs" dxfId="684" priority="683" operator="between">
      <formula>0.000001</formula>
      <formula>1</formula>
    </cfRule>
  </conditionalFormatting>
  <conditionalFormatting sqref="I30">
    <cfRule type="cellIs" dxfId="683" priority="689" operator="between">
      <formula>0.000001</formula>
      <formula>1</formula>
    </cfRule>
  </conditionalFormatting>
  <conditionalFormatting sqref="C30">
    <cfRule type="cellIs" dxfId="682" priority="690" operator="between">
      <formula>0.00000001</formula>
      <formula>1</formula>
    </cfRule>
  </conditionalFormatting>
  <conditionalFormatting sqref="I30">
    <cfRule type="cellIs" dxfId="681" priority="687" operator="between">
      <formula>0.000001</formula>
      <formula>1</formula>
    </cfRule>
  </conditionalFormatting>
  <conditionalFormatting sqref="I30">
    <cfRule type="cellIs" dxfId="680" priority="685" operator="between">
      <formula>0.000001</formula>
      <formula>1</formula>
    </cfRule>
  </conditionalFormatting>
  <conditionalFormatting sqref="I30">
    <cfRule type="cellIs" dxfId="679" priority="681" operator="between">
      <formula>0.000001</formula>
      <formula>1</formula>
    </cfRule>
  </conditionalFormatting>
  <conditionalFormatting sqref="I30">
    <cfRule type="cellIs" dxfId="678" priority="679" operator="between">
      <formula>0.000001</formula>
      <formula>1</formula>
    </cfRule>
  </conditionalFormatting>
  <conditionalFormatting sqref="C30">
    <cfRule type="cellIs" dxfId="677" priority="636" operator="between">
      <formula>0.00000001</formula>
      <formula>1</formula>
    </cfRule>
  </conditionalFormatting>
  <conditionalFormatting sqref="C30">
    <cfRule type="cellIs" dxfId="676" priority="634" operator="between">
      <formula>0.00000001</formula>
      <formula>1</formula>
    </cfRule>
  </conditionalFormatting>
  <conditionalFormatting sqref="G30">
    <cfRule type="cellIs" dxfId="675" priority="639" operator="between">
      <formula>0.00000001</formula>
      <formula>1</formula>
    </cfRule>
  </conditionalFormatting>
  <conditionalFormatting sqref="C30">
    <cfRule type="cellIs" dxfId="674" priority="637" operator="between">
      <formula>0.00000001</formula>
      <formula>1</formula>
    </cfRule>
  </conditionalFormatting>
  <conditionalFormatting sqref="C30">
    <cfRule type="cellIs" dxfId="673" priority="649" operator="between">
      <formula>0.00000001</formula>
      <formula>1</formula>
    </cfRule>
  </conditionalFormatting>
  <conditionalFormatting sqref="C30">
    <cfRule type="cellIs" dxfId="672" priority="673" operator="between">
      <formula>0.00000001</formula>
      <formula>1</formula>
    </cfRule>
  </conditionalFormatting>
  <conditionalFormatting sqref="C30">
    <cfRule type="cellIs" dxfId="671" priority="672" operator="between">
      <formula>0.00000001</formula>
      <formula>1</formula>
    </cfRule>
  </conditionalFormatting>
  <conditionalFormatting sqref="E30">
    <cfRule type="cellIs" dxfId="670" priority="671" operator="between">
      <formula>0.00000001</formula>
      <formula>1</formula>
    </cfRule>
  </conditionalFormatting>
  <conditionalFormatting sqref="C30">
    <cfRule type="cellIs" dxfId="669" priority="638" operator="between">
      <formula>0.00000001</formula>
      <formula>1</formula>
    </cfRule>
  </conditionalFormatting>
  <conditionalFormatting sqref="C30">
    <cfRule type="cellIs" dxfId="668" priority="635" operator="between">
      <formula>0.00000001</formula>
      <formula>1</formula>
    </cfRule>
  </conditionalFormatting>
  <conditionalFormatting sqref="C30">
    <cfRule type="cellIs" dxfId="667" priority="632" operator="between">
      <formula>0.00000001</formula>
      <formula>1</formula>
    </cfRule>
  </conditionalFormatting>
  <conditionalFormatting sqref="C30">
    <cfRule type="cellIs" dxfId="666" priority="630" operator="between">
      <formula>0.00000001</formula>
      <formula>1</formula>
    </cfRule>
  </conditionalFormatting>
  <conditionalFormatting sqref="C30">
    <cfRule type="cellIs" dxfId="665" priority="675" operator="between">
      <formula>0.00000001</formula>
      <formula>1</formula>
    </cfRule>
  </conditionalFormatting>
  <conditionalFormatting sqref="C30">
    <cfRule type="cellIs" dxfId="664" priority="674" operator="between">
      <formula>0.00000001</formula>
      <formula>1</formula>
    </cfRule>
  </conditionalFormatting>
  <conditionalFormatting sqref="I30">
    <cfRule type="cellIs" dxfId="663" priority="670" operator="between">
      <formula>0.000001</formula>
      <formula>1</formula>
    </cfRule>
  </conditionalFormatting>
  <conditionalFormatting sqref="I30">
    <cfRule type="cellIs" dxfId="662" priority="669" operator="between">
      <formula>0.000001</formula>
      <formula>1</formula>
    </cfRule>
  </conditionalFormatting>
  <conditionalFormatting sqref="C30">
    <cfRule type="cellIs" dxfId="661" priority="668" operator="between">
      <formula>0.00000001</formula>
      <formula>1</formula>
    </cfRule>
  </conditionalFormatting>
  <conditionalFormatting sqref="I30">
    <cfRule type="cellIs" dxfId="660" priority="667" operator="between">
      <formula>0.000001</formula>
      <formula>1</formula>
    </cfRule>
  </conditionalFormatting>
  <conditionalFormatting sqref="C30">
    <cfRule type="cellIs" dxfId="659" priority="666" operator="between">
      <formula>0.00000001</formula>
      <formula>1</formula>
    </cfRule>
  </conditionalFormatting>
  <conditionalFormatting sqref="I30">
    <cfRule type="cellIs" dxfId="658" priority="665" operator="between">
      <formula>0.000001</formula>
      <formula>1</formula>
    </cfRule>
  </conditionalFormatting>
  <conditionalFormatting sqref="C30">
    <cfRule type="cellIs" dxfId="657" priority="664" operator="between">
      <formula>0.00000001</formula>
      <formula>1</formula>
    </cfRule>
  </conditionalFormatting>
  <conditionalFormatting sqref="I30">
    <cfRule type="cellIs" dxfId="656" priority="663" operator="between">
      <formula>0.000001</formula>
      <formula>1</formula>
    </cfRule>
  </conditionalFormatting>
  <conditionalFormatting sqref="I30">
    <cfRule type="cellIs" dxfId="655" priority="661" operator="between">
      <formula>0.000001</formula>
      <formula>1</formula>
    </cfRule>
  </conditionalFormatting>
  <conditionalFormatting sqref="C30">
    <cfRule type="cellIs" dxfId="654" priority="662" operator="between">
      <formula>0.00000001</formula>
      <formula>1</formula>
    </cfRule>
  </conditionalFormatting>
  <conditionalFormatting sqref="G30">
    <cfRule type="cellIs" dxfId="653" priority="660" operator="between">
      <formula>0.00000001</formula>
      <formula>1</formula>
    </cfRule>
  </conditionalFormatting>
  <conditionalFormatting sqref="C30">
    <cfRule type="cellIs" dxfId="652" priority="659" operator="between">
      <formula>0.00000001</formula>
      <formula>1</formula>
    </cfRule>
  </conditionalFormatting>
  <conditionalFormatting sqref="I30">
    <cfRule type="cellIs" dxfId="651" priority="658" operator="between">
      <formula>0.000001</formula>
      <formula>1</formula>
    </cfRule>
  </conditionalFormatting>
  <conditionalFormatting sqref="C30">
    <cfRule type="cellIs" dxfId="650" priority="657" operator="between">
      <formula>0.00000001</formula>
      <formula>1</formula>
    </cfRule>
  </conditionalFormatting>
  <conditionalFormatting sqref="I30">
    <cfRule type="cellIs" dxfId="649" priority="656" operator="between">
      <formula>0.000001</formula>
      <formula>1</formula>
    </cfRule>
  </conditionalFormatting>
  <conditionalFormatting sqref="I30">
    <cfRule type="cellIs" dxfId="648" priority="654" operator="between">
      <formula>0.000001</formula>
      <formula>1</formula>
    </cfRule>
  </conditionalFormatting>
  <conditionalFormatting sqref="C30">
    <cfRule type="cellIs" dxfId="647" priority="655" operator="between">
      <formula>0.00000001</formula>
      <formula>1</formula>
    </cfRule>
  </conditionalFormatting>
  <conditionalFormatting sqref="I30">
    <cfRule type="cellIs" dxfId="646" priority="652" operator="between">
      <formula>0.000001</formula>
      <formula>1</formula>
    </cfRule>
  </conditionalFormatting>
  <conditionalFormatting sqref="C30">
    <cfRule type="cellIs" dxfId="645" priority="653" operator="between">
      <formula>0.00000001</formula>
      <formula>1</formula>
    </cfRule>
  </conditionalFormatting>
  <conditionalFormatting sqref="C30">
    <cfRule type="cellIs" dxfId="644" priority="651" operator="between">
      <formula>0.00000001</formula>
      <formula>1</formula>
    </cfRule>
  </conditionalFormatting>
  <conditionalFormatting sqref="I30">
    <cfRule type="cellIs" dxfId="643" priority="650" operator="between">
      <formula>0.000001</formula>
      <formula>1</formula>
    </cfRule>
  </conditionalFormatting>
  <conditionalFormatting sqref="I30">
    <cfRule type="cellIs" dxfId="642" priority="648" operator="between">
      <formula>0.000001</formula>
      <formula>1</formula>
    </cfRule>
  </conditionalFormatting>
  <conditionalFormatting sqref="I30">
    <cfRule type="cellIs" dxfId="641" priority="646" operator="between">
      <formula>0.000001</formula>
      <formula>1</formula>
    </cfRule>
  </conditionalFormatting>
  <conditionalFormatting sqref="C30">
    <cfRule type="cellIs" dxfId="640" priority="647" operator="between">
      <formula>0.00000001</formula>
      <formula>1</formula>
    </cfRule>
  </conditionalFormatting>
  <conditionalFormatting sqref="C30">
    <cfRule type="cellIs" dxfId="639" priority="645" operator="between">
      <formula>0.00000001</formula>
      <formula>1</formula>
    </cfRule>
  </conditionalFormatting>
  <conditionalFormatting sqref="I30">
    <cfRule type="cellIs" dxfId="638" priority="644" operator="between">
      <formula>0.000001</formula>
      <formula>1</formula>
    </cfRule>
  </conditionalFormatting>
  <conditionalFormatting sqref="C30">
    <cfRule type="cellIs" dxfId="637" priority="642" operator="between">
      <formula>0.00000001</formula>
      <formula>1</formula>
    </cfRule>
  </conditionalFormatting>
  <conditionalFormatting sqref="C30">
    <cfRule type="cellIs" dxfId="636" priority="643" operator="between">
      <formula>0.00000001</formula>
      <formula>1</formula>
    </cfRule>
  </conditionalFormatting>
  <conditionalFormatting sqref="C30">
    <cfRule type="cellIs" dxfId="635" priority="641" operator="between">
      <formula>0.00000001</formula>
      <formula>1</formula>
    </cfRule>
  </conditionalFormatting>
  <conditionalFormatting sqref="I30">
    <cfRule type="cellIs" dxfId="634" priority="640" operator="between">
      <formula>0.000001</formula>
      <formula>1</formula>
    </cfRule>
  </conditionalFormatting>
  <conditionalFormatting sqref="I30">
    <cfRule type="cellIs" dxfId="633" priority="633" operator="between">
      <formula>0.000001</formula>
      <formula>1</formula>
    </cfRule>
  </conditionalFormatting>
  <conditionalFormatting sqref="I30">
    <cfRule type="cellIs" dxfId="632" priority="631" operator="between">
      <formula>0.000001</formula>
      <formula>1</formula>
    </cfRule>
  </conditionalFormatting>
  <conditionalFormatting sqref="I30">
    <cfRule type="cellIs" dxfId="631" priority="629" operator="between">
      <formula>0.000001</formula>
      <formula>1</formula>
    </cfRule>
  </conditionalFormatting>
  <conditionalFormatting sqref="I30">
    <cfRule type="cellIs" dxfId="630" priority="627" operator="between">
      <formula>0.000001</formula>
      <formula>1</formula>
    </cfRule>
  </conditionalFormatting>
  <conditionalFormatting sqref="C30">
    <cfRule type="cellIs" dxfId="629" priority="628" operator="between">
      <formula>0.00000001</formula>
      <formula>1</formula>
    </cfRule>
  </conditionalFormatting>
  <conditionalFormatting sqref="C30">
    <cfRule type="cellIs" dxfId="628" priority="626" operator="between">
      <formula>0.00000001</formula>
      <formula>1</formula>
    </cfRule>
  </conditionalFormatting>
  <conditionalFormatting sqref="I30">
    <cfRule type="cellIs" dxfId="627" priority="625" operator="between">
      <formula>0.000001</formula>
      <formula>1</formula>
    </cfRule>
  </conditionalFormatting>
  <conditionalFormatting sqref="C30">
    <cfRule type="cellIs" dxfId="626" priority="622" operator="between">
      <formula>0.00000001</formula>
      <formula>1</formula>
    </cfRule>
  </conditionalFormatting>
  <conditionalFormatting sqref="C30">
    <cfRule type="cellIs" dxfId="625" priority="624" operator="between">
      <formula>0.00000001</formula>
      <formula>1</formula>
    </cfRule>
  </conditionalFormatting>
  <conditionalFormatting sqref="I30">
    <cfRule type="cellIs" dxfId="624" priority="619" operator="between">
      <formula>0.000001</formula>
      <formula>1</formula>
    </cfRule>
  </conditionalFormatting>
  <conditionalFormatting sqref="I30">
    <cfRule type="cellIs" dxfId="623" priority="618" operator="between">
      <formula>0.000001</formula>
      <formula>1</formula>
    </cfRule>
  </conditionalFormatting>
  <conditionalFormatting sqref="C30">
    <cfRule type="cellIs" dxfId="622" priority="617" operator="between">
      <formula>0.00000001</formula>
      <formula>1</formula>
    </cfRule>
  </conditionalFormatting>
  <conditionalFormatting sqref="I30">
    <cfRule type="cellIs" dxfId="621" priority="616" operator="between">
      <formula>0.000001</formula>
      <formula>1</formula>
    </cfRule>
  </conditionalFormatting>
  <conditionalFormatting sqref="C30">
    <cfRule type="cellIs" dxfId="620" priority="615" operator="between">
      <formula>0.00000001</formula>
      <formula>1</formula>
    </cfRule>
  </conditionalFormatting>
  <conditionalFormatting sqref="I30">
    <cfRule type="cellIs" dxfId="619" priority="614" operator="between">
      <formula>0.000001</formula>
      <formula>1</formula>
    </cfRule>
  </conditionalFormatting>
  <conditionalFormatting sqref="C30">
    <cfRule type="cellIs" dxfId="618" priority="613" operator="between">
      <formula>0.00000001</formula>
      <formula>1</formula>
    </cfRule>
  </conditionalFormatting>
  <conditionalFormatting sqref="I30">
    <cfRule type="cellIs" dxfId="617" priority="612" operator="between">
      <formula>0.000001</formula>
      <formula>1</formula>
    </cfRule>
  </conditionalFormatting>
  <conditionalFormatting sqref="I30">
    <cfRule type="cellIs" dxfId="616" priority="610" operator="between">
      <formula>0.000001</formula>
      <formula>1</formula>
    </cfRule>
  </conditionalFormatting>
  <conditionalFormatting sqref="C30">
    <cfRule type="cellIs" dxfId="615" priority="611" operator="between">
      <formula>0.00000001</formula>
      <formula>1</formula>
    </cfRule>
  </conditionalFormatting>
  <conditionalFormatting sqref="G30">
    <cfRule type="cellIs" dxfId="614" priority="609" operator="between">
      <formula>0.00000001</formula>
      <formula>1</formula>
    </cfRule>
  </conditionalFormatting>
  <conditionalFormatting sqref="C30">
    <cfRule type="cellIs" dxfId="613" priority="608" operator="between">
      <formula>0.00000001</formula>
      <formula>1</formula>
    </cfRule>
  </conditionalFormatting>
  <conditionalFormatting sqref="I30">
    <cfRule type="cellIs" dxfId="612" priority="607" operator="between">
      <formula>0.000001</formula>
      <formula>1</formula>
    </cfRule>
  </conditionalFormatting>
  <conditionalFormatting sqref="C30">
    <cfRule type="cellIs" dxfId="611" priority="606" operator="between">
      <formula>0.00000001</formula>
      <formula>1</formula>
    </cfRule>
  </conditionalFormatting>
  <conditionalFormatting sqref="I30">
    <cfRule type="cellIs" dxfId="610" priority="605" operator="between">
      <formula>0.000001</formula>
      <formula>1</formula>
    </cfRule>
  </conditionalFormatting>
  <conditionalFormatting sqref="I30">
    <cfRule type="cellIs" dxfId="609" priority="603" operator="between">
      <formula>0.000001</formula>
      <formula>1</formula>
    </cfRule>
  </conditionalFormatting>
  <conditionalFormatting sqref="C30">
    <cfRule type="cellIs" dxfId="608" priority="604" operator="between">
      <formula>0.00000001</formula>
      <formula>1</formula>
    </cfRule>
  </conditionalFormatting>
  <conditionalFormatting sqref="I30">
    <cfRule type="cellIs" dxfId="607" priority="601" operator="between">
      <formula>0.000001</formula>
      <formula>1</formula>
    </cfRule>
  </conditionalFormatting>
  <conditionalFormatting sqref="C30">
    <cfRule type="cellIs" dxfId="606" priority="602" operator="between">
      <formula>0.00000001</formula>
      <formula>1</formula>
    </cfRule>
  </conditionalFormatting>
  <conditionalFormatting sqref="C30">
    <cfRule type="cellIs" dxfId="605" priority="600" operator="between">
      <formula>0.00000001</formula>
      <formula>1</formula>
    </cfRule>
  </conditionalFormatting>
  <conditionalFormatting sqref="I30">
    <cfRule type="cellIs" dxfId="604" priority="599" operator="between">
      <formula>0.000001</formula>
      <formula>1</formula>
    </cfRule>
  </conditionalFormatting>
  <conditionalFormatting sqref="I30">
    <cfRule type="cellIs" dxfId="603" priority="597" operator="between">
      <formula>0.000001</formula>
      <formula>1</formula>
    </cfRule>
  </conditionalFormatting>
  <conditionalFormatting sqref="C30">
    <cfRule type="cellIs" dxfId="602" priority="598" operator="between">
      <formula>0.00000001</formula>
      <formula>1</formula>
    </cfRule>
  </conditionalFormatting>
  <conditionalFormatting sqref="I30">
    <cfRule type="cellIs" dxfId="601" priority="595" operator="between">
      <formula>0.000001</formula>
      <formula>1</formula>
    </cfRule>
  </conditionalFormatting>
  <conditionalFormatting sqref="C30">
    <cfRule type="cellIs" dxfId="600" priority="596" operator="between">
      <formula>0.00000001</formula>
      <formula>1</formula>
    </cfRule>
  </conditionalFormatting>
  <conditionalFormatting sqref="C30">
    <cfRule type="cellIs" dxfId="599" priority="594" operator="between">
      <formula>0.00000001</formula>
      <formula>1</formula>
    </cfRule>
  </conditionalFormatting>
  <conditionalFormatting sqref="I30">
    <cfRule type="cellIs" dxfId="598" priority="593" operator="between">
      <formula>0.000001</formula>
      <formula>1</formula>
    </cfRule>
  </conditionalFormatting>
  <conditionalFormatting sqref="C30">
    <cfRule type="cellIs" dxfId="597" priority="591" operator="between">
      <formula>0.00000001</formula>
      <formula>1</formula>
    </cfRule>
  </conditionalFormatting>
  <conditionalFormatting sqref="C30">
    <cfRule type="cellIs" dxfId="596" priority="592" operator="between">
      <formula>0.00000001</formula>
      <formula>1</formula>
    </cfRule>
  </conditionalFormatting>
  <conditionalFormatting sqref="C30">
    <cfRule type="cellIs" dxfId="595" priority="566" operator="between">
      <formula>0.00000001</formula>
      <formula>1</formula>
    </cfRule>
  </conditionalFormatting>
  <conditionalFormatting sqref="C30">
    <cfRule type="cellIs" dxfId="594" priority="567" operator="between">
      <formula>0.00000001</formula>
      <formula>1</formula>
    </cfRule>
  </conditionalFormatting>
  <conditionalFormatting sqref="C30">
    <cfRule type="cellIs" dxfId="593" priority="570" operator="between">
      <formula>0.00000001</formula>
      <formula>1</formula>
    </cfRule>
  </conditionalFormatting>
  <conditionalFormatting sqref="C30">
    <cfRule type="cellIs" dxfId="592" priority="569" operator="between">
      <formula>0.00000001</formula>
      <formula>1</formula>
    </cfRule>
  </conditionalFormatting>
  <conditionalFormatting sqref="C30">
    <cfRule type="cellIs" dxfId="591" priority="590" operator="between">
      <formula>0.00000001</formula>
      <formula>1</formula>
    </cfRule>
  </conditionalFormatting>
  <conditionalFormatting sqref="I30">
    <cfRule type="cellIs" dxfId="590" priority="589" operator="between">
      <formula>0.000001</formula>
      <formula>1</formula>
    </cfRule>
  </conditionalFormatting>
  <conditionalFormatting sqref="G30">
    <cfRule type="cellIs" dxfId="589" priority="588" operator="between">
      <formula>0.00000001</formula>
      <formula>1</formula>
    </cfRule>
  </conditionalFormatting>
  <conditionalFormatting sqref="C30">
    <cfRule type="cellIs" dxfId="588" priority="587" operator="between">
      <formula>0.00000001</formula>
      <formula>1</formula>
    </cfRule>
  </conditionalFormatting>
  <conditionalFormatting sqref="C30">
    <cfRule type="cellIs" dxfId="587" priority="585" operator="between">
      <formula>0.00000001</formula>
      <formula>1</formula>
    </cfRule>
  </conditionalFormatting>
  <conditionalFormatting sqref="C30">
    <cfRule type="cellIs" dxfId="586" priority="583" operator="between">
      <formula>0.00000001</formula>
      <formula>1</formula>
    </cfRule>
  </conditionalFormatting>
  <conditionalFormatting sqref="C30">
    <cfRule type="cellIs" dxfId="585" priority="586" operator="between">
      <formula>0.00000001</formula>
      <formula>1</formula>
    </cfRule>
  </conditionalFormatting>
  <conditionalFormatting sqref="C30">
    <cfRule type="cellIs" dxfId="584" priority="584" operator="between">
      <formula>0.00000001</formula>
      <formula>1</formula>
    </cfRule>
  </conditionalFormatting>
  <conditionalFormatting sqref="I30">
    <cfRule type="cellIs" dxfId="583" priority="582" operator="between">
      <formula>0.000001</formula>
      <formula>1</formula>
    </cfRule>
  </conditionalFormatting>
  <conditionalFormatting sqref="C30">
    <cfRule type="cellIs" dxfId="582" priority="581" operator="between">
      <formula>0.00000001</formula>
      <formula>1</formula>
    </cfRule>
  </conditionalFormatting>
  <conditionalFormatting sqref="I30">
    <cfRule type="cellIs" dxfId="581" priority="580" operator="between">
      <formula>0.000001</formula>
      <formula>1</formula>
    </cfRule>
  </conditionalFormatting>
  <conditionalFormatting sqref="I30">
    <cfRule type="cellIs" dxfId="580" priority="578" operator="between">
      <formula>0.000001</formula>
      <formula>1</formula>
    </cfRule>
  </conditionalFormatting>
  <conditionalFormatting sqref="C30">
    <cfRule type="cellIs" dxfId="579" priority="579" operator="between">
      <formula>0.00000001</formula>
      <formula>1</formula>
    </cfRule>
  </conditionalFormatting>
  <conditionalFormatting sqref="I30">
    <cfRule type="cellIs" dxfId="578" priority="576" operator="between">
      <formula>0.000001</formula>
      <formula>1</formula>
    </cfRule>
  </conditionalFormatting>
  <conditionalFormatting sqref="C30">
    <cfRule type="cellIs" dxfId="577" priority="577" operator="between">
      <formula>0.00000001</formula>
      <formula>1</formula>
    </cfRule>
  </conditionalFormatting>
  <conditionalFormatting sqref="C30">
    <cfRule type="cellIs" dxfId="576" priority="575" operator="between">
      <formula>0.00000001</formula>
      <formula>1</formula>
    </cfRule>
  </conditionalFormatting>
  <conditionalFormatting sqref="I30">
    <cfRule type="cellIs" dxfId="575" priority="574" operator="between">
      <formula>0.000001</formula>
      <formula>1</formula>
    </cfRule>
  </conditionalFormatting>
  <conditionalFormatting sqref="C30">
    <cfRule type="cellIs" dxfId="574" priority="572" operator="between">
      <formula>0.00000001</formula>
      <formula>1</formula>
    </cfRule>
  </conditionalFormatting>
  <conditionalFormatting sqref="C30">
    <cfRule type="cellIs" dxfId="573" priority="573" operator="between">
      <formula>0.00000001</formula>
      <formula>1</formula>
    </cfRule>
  </conditionalFormatting>
  <conditionalFormatting sqref="C30">
    <cfRule type="cellIs" dxfId="572" priority="571" operator="between">
      <formula>0.00000001</formula>
      <formula>1</formula>
    </cfRule>
  </conditionalFormatting>
  <conditionalFormatting sqref="C30">
    <cfRule type="cellIs" dxfId="571" priority="568" operator="between">
      <formula>0.00000001</formula>
      <formula>1</formula>
    </cfRule>
  </conditionalFormatting>
  <conditionalFormatting sqref="C30">
    <cfRule type="cellIs" dxfId="570" priority="549" operator="between">
      <formula>0.00000001</formula>
      <formula>1</formula>
    </cfRule>
  </conditionalFormatting>
  <conditionalFormatting sqref="I30">
    <cfRule type="cellIs" dxfId="569" priority="562" operator="between">
      <formula>0.000001</formula>
      <formula>1</formula>
    </cfRule>
  </conditionalFormatting>
  <conditionalFormatting sqref="I30">
    <cfRule type="cellIs" dxfId="568" priority="554" operator="between">
      <formula>0.000001</formula>
      <formula>1</formula>
    </cfRule>
  </conditionalFormatting>
  <conditionalFormatting sqref="I30">
    <cfRule type="cellIs" dxfId="567" priority="560" operator="between">
      <formula>0.000001</formula>
      <formula>1</formula>
    </cfRule>
  </conditionalFormatting>
  <conditionalFormatting sqref="I30">
    <cfRule type="cellIs" dxfId="566" priority="558" operator="between">
      <formula>0.000001</formula>
      <formula>1</formula>
    </cfRule>
  </conditionalFormatting>
  <conditionalFormatting sqref="C30">
    <cfRule type="cellIs" dxfId="565" priority="559" operator="between">
      <formula>0.00000001</formula>
      <formula>1</formula>
    </cfRule>
  </conditionalFormatting>
  <conditionalFormatting sqref="C30">
    <cfRule type="cellIs" dxfId="564" priority="557" operator="between">
      <formula>0.00000001</formula>
      <formula>1</formula>
    </cfRule>
  </conditionalFormatting>
  <conditionalFormatting sqref="I30">
    <cfRule type="cellIs" dxfId="563" priority="556" operator="between">
      <formula>0.000001</formula>
      <formula>1</formula>
    </cfRule>
  </conditionalFormatting>
  <conditionalFormatting sqref="C30">
    <cfRule type="cellIs" dxfId="562" priority="555" operator="between">
      <formula>0.00000001</formula>
      <formula>1</formula>
    </cfRule>
  </conditionalFormatting>
  <conditionalFormatting sqref="I30">
    <cfRule type="cellIs" dxfId="561" priority="552" operator="between">
      <formula>0.000001</formula>
      <formula>1</formula>
    </cfRule>
  </conditionalFormatting>
  <conditionalFormatting sqref="C30">
    <cfRule type="cellIs" dxfId="560" priority="553" operator="between">
      <formula>0.00000001</formula>
      <formula>1</formula>
    </cfRule>
  </conditionalFormatting>
  <conditionalFormatting sqref="C30">
    <cfRule type="cellIs" dxfId="559" priority="551" operator="between">
      <formula>0.00000001</formula>
      <formula>1</formula>
    </cfRule>
  </conditionalFormatting>
  <conditionalFormatting sqref="I30">
    <cfRule type="cellIs" dxfId="558" priority="550" operator="between">
      <formula>0.000001</formula>
      <formula>1</formula>
    </cfRule>
  </conditionalFormatting>
  <conditionalFormatting sqref="C30">
    <cfRule type="cellIs" dxfId="557" priority="548" operator="between">
      <formula>0.00000001</formula>
      <formula>1</formula>
    </cfRule>
  </conditionalFormatting>
  <conditionalFormatting sqref="C33">
    <cfRule type="cellIs" dxfId="556" priority="537" operator="between">
      <formula>0.00000001</formula>
      <formula>1</formula>
    </cfRule>
  </conditionalFormatting>
  <conditionalFormatting sqref="C33">
    <cfRule type="cellIs" dxfId="555" priority="535" operator="between">
      <formula>0.00000001</formula>
      <formula>1</formula>
    </cfRule>
  </conditionalFormatting>
  <conditionalFormatting sqref="C33">
    <cfRule type="cellIs" dxfId="554" priority="534" operator="between">
      <formula>0.00000001</formula>
      <formula>1</formula>
    </cfRule>
  </conditionalFormatting>
  <conditionalFormatting sqref="C33">
    <cfRule type="cellIs" dxfId="553" priority="546" operator="between">
      <formula>0.00000001</formula>
      <formula>1</formula>
    </cfRule>
  </conditionalFormatting>
  <conditionalFormatting sqref="C33">
    <cfRule type="cellIs" dxfId="552" priority="545" operator="between">
      <formula>0.00000001</formula>
      <formula>1</formula>
    </cfRule>
  </conditionalFormatting>
  <conditionalFormatting sqref="C33">
    <cfRule type="cellIs" dxfId="551" priority="544" operator="between">
      <formula>0.00000001</formula>
      <formula>1</formula>
    </cfRule>
  </conditionalFormatting>
  <conditionalFormatting sqref="C33">
    <cfRule type="cellIs" dxfId="550" priority="543" operator="between">
      <formula>0.00000001</formula>
      <formula>1</formula>
    </cfRule>
  </conditionalFormatting>
  <conditionalFormatting sqref="C33">
    <cfRule type="cellIs" dxfId="549" priority="542" operator="between">
      <formula>0.00000001</formula>
      <formula>1</formula>
    </cfRule>
  </conditionalFormatting>
  <conditionalFormatting sqref="C33">
    <cfRule type="cellIs" dxfId="548" priority="541" operator="between">
      <formula>0.00000001</formula>
      <formula>1</formula>
    </cfRule>
  </conditionalFormatting>
  <conditionalFormatting sqref="C33">
    <cfRule type="cellIs" dxfId="547" priority="540" operator="between">
      <formula>0.00000001</formula>
      <formula>1</formula>
    </cfRule>
  </conditionalFormatting>
  <conditionalFormatting sqref="C33">
    <cfRule type="cellIs" dxfId="546" priority="539" operator="between">
      <formula>0.00000001</formula>
      <formula>1</formula>
    </cfRule>
  </conditionalFormatting>
  <conditionalFormatting sqref="C33">
    <cfRule type="cellIs" dxfId="545" priority="538" operator="between">
      <formula>0.00000001</formula>
      <formula>1</formula>
    </cfRule>
  </conditionalFormatting>
  <conditionalFormatting sqref="C33">
    <cfRule type="cellIs" dxfId="544" priority="536" operator="between">
      <formula>0.00000001</formula>
      <formula>1</formula>
    </cfRule>
  </conditionalFormatting>
  <conditionalFormatting sqref="C33">
    <cfRule type="cellIs" dxfId="543" priority="533" operator="between">
      <formula>0.00000001</formula>
      <formula>1</formula>
    </cfRule>
  </conditionalFormatting>
  <conditionalFormatting sqref="C33">
    <cfRule type="cellIs" dxfId="542" priority="500" operator="between">
      <formula>0.00000001</formula>
      <formula>1</formula>
    </cfRule>
  </conditionalFormatting>
  <conditionalFormatting sqref="C33">
    <cfRule type="cellIs" dxfId="541" priority="503" operator="between">
      <formula>0.00000001</formula>
      <formula>1</formula>
    </cfRule>
  </conditionalFormatting>
  <conditionalFormatting sqref="C33">
    <cfRule type="cellIs" dxfId="540" priority="501" operator="between">
      <formula>0.00000001</formula>
      <formula>1</formula>
    </cfRule>
  </conditionalFormatting>
  <conditionalFormatting sqref="C33">
    <cfRule type="cellIs" dxfId="539" priority="531" operator="between">
      <formula>0.00000001</formula>
      <formula>1</formula>
    </cfRule>
  </conditionalFormatting>
  <conditionalFormatting sqref="C33">
    <cfRule type="cellIs" dxfId="538" priority="529" operator="between">
      <formula>0.00000001</formula>
      <formula>1</formula>
    </cfRule>
  </conditionalFormatting>
  <conditionalFormatting sqref="C33">
    <cfRule type="cellIs" dxfId="537" priority="527" operator="between">
      <formula>0.00000001</formula>
      <formula>1</formula>
    </cfRule>
  </conditionalFormatting>
  <conditionalFormatting sqref="C33">
    <cfRule type="cellIs" dxfId="536" priority="506" operator="between">
      <formula>0.00000001</formula>
      <formula>1</formula>
    </cfRule>
  </conditionalFormatting>
  <conditionalFormatting sqref="C33">
    <cfRule type="cellIs" dxfId="535" priority="504" operator="between">
      <formula>0.00000001</formula>
      <formula>1</formula>
    </cfRule>
  </conditionalFormatting>
  <conditionalFormatting sqref="C33">
    <cfRule type="cellIs" dxfId="534" priority="498" operator="between">
      <formula>0.00000001</formula>
      <formula>1</formula>
    </cfRule>
  </conditionalFormatting>
  <conditionalFormatting sqref="C33">
    <cfRule type="cellIs" dxfId="533" priority="532" operator="between">
      <formula>0.00000001</formula>
      <formula>1</formula>
    </cfRule>
  </conditionalFormatting>
  <conditionalFormatting sqref="C33">
    <cfRule type="cellIs" dxfId="532" priority="530" operator="between">
      <formula>0.00000001</formula>
      <formula>1</formula>
    </cfRule>
  </conditionalFormatting>
  <conditionalFormatting sqref="C33">
    <cfRule type="cellIs" dxfId="531" priority="528" operator="between">
      <formula>0.00000001</formula>
      <formula>1</formula>
    </cfRule>
  </conditionalFormatting>
  <conditionalFormatting sqref="C33">
    <cfRule type="cellIs" dxfId="530" priority="526" operator="between">
      <formula>0.00000001</formula>
      <formula>1</formula>
    </cfRule>
  </conditionalFormatting>
  <conditionalFormatting sqref="C33">
    <cfRule type="cellIs" dxfId="529" priority="525" operator="between">
      <formula>0.00000001</formula>
      <formula>1</formula>
    </cfRule>
  </conditionalFormatting>
  <conditionalFormatting sqref="C33">
    <cfRule type="cellIs" dxfId="528" priority="508" operator="between">
      <formula>0.00000001</formula>
      <formula>1</formula>
    </cfRule>
  </conditionalFormatting>
  <conditionalFormatting sqref="C33">
    <cfRule type="cellIs" dxfId="527" priority="524" operator="between">
      <formula>0.00000001</formula>
      <formula>1</formula>
    </cfRule>
  </conditionalFormatting>
  <conditionalFormatting sqref="I33">
    <cfRule type="cellIs" dxfId="526" priority="523" operator="between">
      <formula>0.000001</formula>
      <formula>1</formula>
    </cfRule>
  </conditionalFormatting>
  <conditionalFormatting sqref="C33">
    <cfRule type="cellIs" dxfId="525" priority="522" operator="between">
      <formula>0.00000001</formula>
      <formula>1</formula>
    </cfRule>
  </conditionalFormatting>
  <conditionalFormatting sqref="I33">
    <cfRule type="cellIs" dxfId="524" priority="521" operator="between">
      <formula>0.000001</formula>
      <formula>1</formula>
    </cfRule>
  </conditionalFormatting>
  <conditionalFormatting sqref="I33">
    <cfRule type="cellIs" dxfId="523" priority="513" operator="between">
      <formula>0.000001</formula>
      <formula>1</formula>
    </cfRule>
  </conditionalFormatting>
  <conditionalFormatting sqref="I33">
    <cfRule type="cellIs" dxfId="522" priority="519" operator="between">
      <formula>0.000001</formula>
      <formula>1</formula>
    </cfRule>
  </conditionalFormatting>
  <conditionalFormatting sqref="C33">
    <cfRule type="cellIs" dxfId="521" priority="520" operator="between">
      <formula>0.00000001</formula>
      <formula>1</formula>
    </cfRule>
  </conditionalFormatting>
  <conditionalFormatting sqref="I33">
    <cfRule type="cellIs" dxfId="520" priority="517" operator="between">
      <formula>0.000001</formula>
      <formula>1</formula>
    </cfRule>
  </conditionalFormatting>
  <conditionalFormatting sqref="C33">
    <cfRule type="cellIs" dxfId="519" priority="518" operator="between">
      <formula>0.00000001</formula>
      <formula>1</formula>
    </cfRule>
  </conditionalFormatting>
  <conditionalFormatting sqref="C33">
    <cfRule type="cellIs" dxfId="518" priority="516" operator="between">
      <formula>0.00000001</formula>
      <formula>1</formula>
    </cfRule>
  </conditionalFormatting>
  <conditionalFormatting sqref="I33">
    <cfRule type="cellIs" dxfId="517" priority="515" operator="between">
      <formula>0.000001</formula>
      <formula>1</formula>
    </cfRule>
  </conditionalFormatting>
  <conditionalFormatting sqref="C33">
    <cfRule type="cellIs" dxfId="516" priority="514" operator="between">
      <formula>0.00000001</formula>
      <formula>1</formula>
    </cfRule>
  </conditionalFormatting>
  <conditionalFormatting sqref="I33">
    <cfRule type="cellIs" dxfId="515" priority="511" operator="between">
      <formula>0.000001</formula>
      <formula>1</formula>
    </cfRule>
  </conditionalFormatting>
  <conditionalFormatting sqref="C33">
    <cfRule type="cellIs" dxfId="514" priority="512" operator="between">
      <formula>0.00000001</formula>
      <formula>1</formula>
    </cfRule>
  </conditionalFormatting>
  <conditionalFormatting sqref="C33">
    <cfRule type="cellIs" dxfId="513" priority="510" operator="between">
      <formula>0.00000001</formula>
      <formula>1</formula>
    </cfRule>
  </conditionalFormatting>
  <conditionalFormatting sqref="I33">
    <cfRule type="cellIs" dxfId="512" priority="509" operator="between">
      <formula>0.000001</formula>
      <formula>1</formula>
    </cfRule>
  </conditionalFormatting>
  <conditionalFormatting sqref="C33">
    <cfRule type="cellIs" dxfId="511" priority="507" operator="between">
      <formula>0.00000001</formula>
      <formula>1</formula>
    </cfRule>
  </conditionalFormatting>
  <conditionalFormatting sqref="C33">
    <cfRule type="cellIs" dxfId="510" priority="505" operator="between">
      <formula>0.00000001</formula>
      <formula>1</formula>
    </cfRule>
  </conditionalFormatting>
  <conditionalFormatting sqref="C33">
    <cfRule type="cellIs" dxfId="509" priority="502" operator="between">
      <formula>0.00000001</formula>
      <formula>1</formula>
    </cfRule>
  </conditionalFormatting>
  <conditionalFormatting sqref="C33">
    <cfRule type="cellIs" dxfId="508" priority="499" operator="between">
      <formula>0.00000001</formula>
      <formula>1</formula>
    </cfRule>
  </conditionalFormatting>
  <conditionalFormatting sqref="C33">
    <cfRule type="cellIs" dxfId="507" priority="497" operator="between">
      <formula>0.00000001</formula>
      <formula>1</formula>
    </cfRule>
  </conditionalFormatting>
  <conditionalFormatting sqref="C33">
    <cfRule type="cellIs" dxfId="506" priority="495" operator="between">
      <formula>0.00000001</formula>
      <formula>1</formula>
    </cfRule>
  </conditionalFormatting>
  <conditionalFormatting sqref="C33">
    <cfRule type="cellIs" dxfId="505" priority="496" operator="between">
      <formula>0.00000001</formula>
      <formula>1</formula>
    </cfRule>
  </conditionalFormatting>
  <conditionalFormatting sqref="C33">
    <cfRule type="cellIs" dxfId="504" priority="494" operator="between">
      <formula>0.00000001</formula>
      <formula>1</formula>
    </cfRule>
  </conditionalFormatting>
  <conditionalFormatting sqref="C33">
    <cfRule type="cellIs" dxfId="503" priority="493" operator="between">
      <formula>0.00000001</formula>
      <formula>1</formula>
    </cfRule>
  </conditionalFormatting>
  <conditionalFormatting sqref="C33">
    <cfRule type="cellIs" dxfId="502" priority="483" operator="between">
      <formula>0.00000001</formula>
      <formula>1</formula>
    </cfRule>
  </conditionalFormatting>
  <conditionalFormatting sqref="C33">
    <cfRule type="cellIs" dxfId="501" priority="481" operator="between">
      <formula>0.00000001</formula>
      <formula>1</formula>
    </cfRule>
  </conditionalFormatting>
  <conditionalFormatting sqref="C33">
    <cfRule type="cellIs" dxfId="500" priority="480" operator="between">
      <formula>0.00000001</formula>
      <formula>1</formula>
    </cfRule>
  </conditionalFormatting>
  <conditionalFormatting sqref="C33">
    <cfRule type="cellIs" dxfId="499" priority="492" operator="between">
      <formula>0.00000001</formula>
      <formula>1</formula>
    </cfRule>
  </conditionalFormatting>
  <conditionalFormatting sqref="C33">
    <cfRule type="cellIs" dxfId="498" priority="491" operator="between">
      <formula>0.00000001</formula>
      <formula>1</formula>
    </cfRule>
  </conditionalFormatting>
  <conditionalFormatting sqref="C33">
    <cfRule type="cellIs" dxfId="497" priority="490" operator="between">
      <formula>0.00000001</formula>
      <formula>1</formula>
    </cfRule>
  </conditionalFormatting>
  <conditionalFormatting sqref="C33">
    <cfRule type="cellIs" dxfId="496" priority="489" operator="between">
      <formula>0.00000001</formula>
      <formula>1</formula>
    </cfRule>
  </conditionalFormatting>
  <conditionalFormatting sqref="C33">
    <cfRule type="cellIs" dxfId="495" priority="488" operator="between">
      <formula>0.00000001</formula>
      <formula>1</formula>
    </cfRule>
  </conditionalFormatting>
  <conditionalFormatting sqref="C33">
    <cfRule type="cellIs" dxfId="494" priority="487" operator="between">
      <formula>0.00000001</formula>
      <formula>1</formula>
    </cfRule>
  </conditionalFormatting>
  <conditionalFormatting sqref="C33">
    <cfRule type="cellIs" dxfId="493" priority="486" operator="between">
      <formula>0.00000001</formula>
      <formula>1</formula>
    </cfRule>
  </conditionalFormatting>
  <conditionalFormatting sqref="C33">
    <cfRule type="cellIs" dxfId="492" priority="485" operator="between">
      <formula>0.00000001</formula>
      <formula>1</formula>
    </cfRule>
  </conditionalFormatting>
  <conditionalFormatting sqref="C33">
    <cfRule type="cellIs" dxfId="491" priority="484" operator="between">
      <formula>0.00000001</formula>
      <formula>1</formula>
    </cfRule>
  </conditionalFormatting>
  <conditionalFormatting sqref="C33">
    <cfRule type="cellIs" dxfId="490" priority="482" operator="between">
      <formula>0.00000001</formula>
      <formula>1</formula>
    </cfRule>
  </conditionalFormatting>
  <conditionalFormatting sqref="C33">
    <cfRule type="cellIs" dxfId="489" priority="479" operator="between">
      <formula>0.00000001</formula>
      <formula>1</formula>
    </cfRule>
  </conditionalFormatting>
  <conditionalFormatting sqref="C32">
    <cfRule type="cellIs" dxfId="488" priority="477" operator="between">
      <formula>0.00000001</formula>
      <formula>1</formula>
    </cfRule>
  </conditionalFormatting>
  <conditionalFormatting sqref="C32">
    <cfRule type="cellIs" dxfId="487" priority="478" operator="between">
      <formula>0.00000001</formula>
      <formula>1</formula>
    </cfRule>
  </conditionalFormatting>
  <conditionalFormatting sqref="C32">
    <cfRule type="cellIs" dxfId="486" priority="476" operator="between">
      <formula>0.00000001</formula>
      <formula>1</formula>
    </cfRule>
  </conditionalFormatting>
  <conditionalFormatting sqref="C32">
    <cfRule type="cellIs" dxfId="485" priority="475" operator="between">
      <formula>0.00000001</formula>
      <formula>1</formula>
    </cfRule>
  </conditionalFormatting>
  <conditionalFormatting sqref="C32">
    <cfRule type="cellIs" dxfId="484" priority="470" operator="between">
      <formula>0.00000001</formula>
      <formula>1</formula>
    </cfRule>
  </conditionalFormatting>
  <conditionalFormatting sqref="C32">
    <cfRule type="cellIs" dxfId="483" priority="462" operator="between">
      <formula>0.00000001</formula>
      <formula>1</formula>
    </cfRule>
  </conditionalFormatting>
  <conditionalFormatting sqref="C32">
    <cfRule type="cellIs" dxfId="482" priority="474" operator="between">
      <formula>0.00000001</formula>
      <formula>1</formula>
    </cfRule>
  </conditionalFormatting>
  <conditionalFormatting sqref="C32">
    <cfRule type="cellIs" dxfId="481" priority="473" operator="between">
      <formula>0.00000001</formula>
      <formula>1</formula>
    </cfRule>
  </conditionalFormatting>
  <conditionalFormatting sqref="C32">
    <cfRule type="cellIs" dxfId="480" priority="472" operator="between">
      <formula>0.00000001</formula>
      <formula>1</formula>
    </cfRule>
  </conditionalFormatting>
  <conditionalFormatting sqref="C32">
    <cfRule type="cellIs" dxfId="479" priority="471" operator="between">
      <formula>0.00000001</formula>
      <formula>1</formula>
    </cfRule>
  </conditionalFormatting>
  <conditionalFormatting sqref="C32">
    <cfRule type="cellIs" dxfId="478" priority="454" operator="between">
      <formula>0.00000001</formula>
      <formula>1</formula>
    </cfRule>
  </conditionalFormatting>
  <conditionalFormatting sqref="I32">
    <cfRule type="cellIs" dxfId="477" priority="469" operator="between">
      <formula>0.000001</formula>
      <formula>1</formula>
    </cfRule>
  </conditionalFormatting>
  <conditionalFormatting sqref="C32">
    <cfRule type="cellIs" dxfId="476" priority="468" operator="between">
      <formula>0.00000001</formula>
      <formula>1</formula>
    </cfRule>
  </conditionalFormatting>
  <conditionalFormatting sqref="I32">
    <cfRule type="cellIs" dxfId="475" priority="467" operator="between">
      <formula>0.000001</formula>
      <formula>1</formula>
    </cfRule>
  </conditionalFormatting>
  <conditionalFormatting sqref="I32">
    <cfRule type="cellIs" dxfId="474" priority="459" operator="between">
      <formula>0.000001</formula>
      <formula>1</formula>
    </cfRule>
  </conditionalFormatting>
  <conditionalFormatting sqref="I32">
    <cfRule type="cellIs" dxfId="473" priority="465" operator="between">
      <formula>0.000001</formula>
      <formula>1</formula>
    </cfRule>
  </conditionalFormatting>
  <conditionalFormatting sqref="C32">
    <cfRule type="cellIs" dxfId="472" priority="466" operator="between">
      <formula>0.00000001</formula>
      <formula>1</formula>
    </cfRule>
  </conditionalFormatting>
  <conditionalFormatting sqref="I32">
    <cfRule type="cellIs" dxfId="471" priority="463" operator="between">
      <formula>0.000001</formula>
      <formula>1</formula>
    </cfRule>
  </conditionalFormatting>
  <conditionalFormatting sqref="C32">
    <cfRule type="cellIs" dxfId="470" priority="464" operator="between">
      <formula>0.00000001</formula>
      <formula>1</formula>
    </cfRule>
  </conditionalFormatting>
  <conditionalFormatting sqref="I32">
    <cfRule type="cellIs" dxfId="469" priority="461" operator="between">
      <formula>0.000001</formula>
      <formula>1</formula>
    </cfRule>
  </conditionalFormatting>
  <conditionalFormatting sqref="C32">
    <cfRule type="cellIs" dxfId="468" priority="460" operator="between">
      <formula>0.00000001</formula>
      <formula>1</formula>
    </cfRule>
  </conditionalFormatting>
  <conditionalFormatting sqref="I32">
    <cfRule type="cellIs" dxfId="467" priority="457" operator="between">
      <formula>0.000001</formula>
      <formula>1</formula>
    </cfRule>
  </conditionalFormatting>
  <conditionalFormatting sqref="C32">
    <cfRule type="cellIs" dxfId="466" priority="458" operator="between">
      <formula>0.00000001</formula>
      <formula>1</formula>
    </cfRule>
  </conditionalFormatting>
  <conditionalFormatting sqref="C32">
    <cfRule type="cellIs" dxfId="465" priority="456" operator="between">
      <formula>0.00000001</formula>
      <formula>1</formula>
    </cfRule>
  </conditionalFormatting>
  <conditionalFormatting sqref="I32">
    <cfRule type="cellIs" dxfId="464" priority="455" operator="between">
      <formula>0.000001</formula>
      <formula>1</formula>
    </cfRule>
  </conditionalFormatting>
  <conditionalFormatting sqref="C32">
    <cfRule type="cellIs" dxfId="463" priority="453" operator="between">
      <formula>0.00000001</formula>
      <formula>1</formula>
    </cfRule>
  </conditionalFormatting>
  <conditionalFormatting sqref="C32">
    <cfRule type="cellIs" dxfId="462" priority="387" operator="between">
      <formula>0.00000001</formula>
      <formula>1</formula>
    </cfRule>
  </conditionalFormatting>
  <conditionalFormatting sqref="C32">
    <cfRule type="cellIs" dxfId="461" priority="388" operator="between">
      <formula>0.00000001</formula>
      <formula>1</formula>
    </cfRule>
  </conditionalFormatting>
  <conditionalFormatting sqref="H32">
    <cfRule type="cellIs" dxfId="460" priority="452" operator="between">
      <formula>0.000001</formula>
      <formula>1</formula>
    </cfRule>
  </conditionalFormatting>
  <conditionalFormatting sqref="C32">
    <cfRule type="cellIs" dxfId="459" priority="128" operator="between">
      <formula>0.00000001</formula>
      <formula>1</formula>
    </cfRule>
  </conditionalFormatting>
  <conditionalFormatting sqref="C32">
    <cfRule type="cellIs" dxfId="458" priority="256" operator="between">
      <formula>0.00000001</formula>
      <formula>1</formula>
    </cfRule>
  </conditionalFormatting>
  <conditionalFormatting sqref="C32">
    <cfRule type="cellIs" dxfId="457" priority="439" operator="between">
      <formula>0.00000001</formula>
      <formula>1</formula>
    </cfRule>
  </conditionalFormatting>
  <conditionalFormatting sqref="C32">
    <cfRule type="cellIs" dxfId="456" priority="427" operator="between">
      <formula>0.00000001</formula>
      <formula>1</formula>
    </cfRule>
  </conditionalFormatting>
  <conditionalFormatting sqref="C32">
    <cfRule type="cellIs" dxfId="455" priority="450" operator="between">
      <formula>0.00000001</formula>
      <formula>1</formula>
    </cfRule>
  </conditionalFormatting>
  <conditionalFormatting sqref="C32">
    <cfRule type="cellIs" dxfId="454" priority="448" operator="between">
      <formula>0.00000001</formula>
      <formula>1</formula>
    </cfRule>
  </conditionalFormatting>
  <conditionalFormatting sqref="C32">
    <cfRule type="cellIs" dxfId="453" priority="446" operator="between">
      <formula>0.00000001</formula>
      <formula>1</formula>
    </cfRule>
  </conditionalFormatting>
  <conditionalFormatting sqref="C32">
    <cfRule type="cellIs" dxfId="452" priority="451" operator="between">
      <formula>0.00000001</formula>
      <formula>1</formula>
    </cfRule>
  </conditionalFormatting>
  <conditionalFormatting sqref="C32">
    <cfRule type="cellIs" dxfId="451" priority="449" operator="between">
      <formula>0.00000001</formula>
      <formula>1</formula>
    </cfRule>
  </conditionalFormatting>
  <conditionalFormatting sqref="C32">
    <cfRule type="cellIs" dxfId="450" priority="447" operator="between">
      <formula>0.00000001</formula>
      <formula>1</formula>
    </cfRule>
  </conditionalFormatting>
  <conditionalFormatting sqref="C32">
    <cfRule type="cellIs" dxfId="449" priority="445" operator="between">
      <formula>0.00000001</formula>
      <formula>1</formula>
    </cfRule>
  </conditionalFormatting>
  <conditionalFormatting sqref="C32">
    <cfRule type="cellIs" dxfId="448" priority="444" operator="between">
      <formula>0.00000001</formula>
      <formula>1</formula>
    </cfRule>
  </conditionalFormatting>
  <conditionalFormatting sqref="C32">
    <cfRule type="cellIs" dxfId="447" priority="443" operator="between">
      <formula>0.00000001</formula>
      <formula>1</formula>
    </cfRule>
  </conditionalFormatting>
  <conditionalFormatting sqref="I32">
    <cfRule type="cellIs" dxfId="446" priority="442" operator="between">
      <formula>0.000001</formula>
      <formula>1</formula>
    </cfRule>
  </conditionalFormatting>
  <conditionalFormatting sqref="C32">
    <cfRule type="cellIs" dxfId="445" priority="441" operator="between">
      <formula>0.00000001</formula>
      <formula>1</formula>
    </cfRule>
  </conditionalFormatting>
  <conditionalFormatting sqref="I32">
    <cfRule type="cellIs" dxfId="444" priority="440" operator="between">
      <formula>0.000001</formula>
      <formula>1</formula>
    </cfRule>
  </conditionalFormatting>
  <conditionalFormatting sqref="I32">
    <cfRule type="cellIs" dxfId="443" priority="432" operator="between">
      <formula>0.000001</formula>
      <formula>1</formula>
    </cfRule>
  </conditionalFormatting>
  <conditionalFormatting sqref="I32">
    <cfRule type="cellIs" dxfId="442" priority="438" operator="between">
      <formula>0.000001</formula>
      <formula>1</formula>
    </cfRule>
  </conditionalFormatting>
  <conditionalFormatting sqref="I32">
    <cfRule type="cellIs" dxfId="441" priority="436" operator="between">
      <formula>0.000001</formula>
      <formula>1</formula>
    </cfRule>
  </conditionalFormatting>
  <conditionalFormatting sqref="C32">
    <cfRule type="cellIs" dxfId="440" priority="437" operator="between">
      <formula>0.00000001</formula>
      <formula>1</formula>
    </cfRule>
  </conditionalFormatting>
  <conditionalFormatting sqref="C32">
    <cfRule type="cellIs" dxfId="439" priority="435" operator="between">
      <formula>0.00000001</formula>
      <formula>1</formula>
    </cfRule>
  </conditionalFormatting>
  <conditionalFormatting sqref="I32">
    <cfRule type="cellIs" dxfId="438" priority="434" operator="between">
      <formula>0.000001</formula>
      <formula>1</formula>
    </cfRule>
  </conditionalFormatting>
  <conditionalFormatting sqref="C32">
    <cfRule type="cellIs" dxfId="437" priority="433" operator="between">
      <formula>0.00000001</formula>
      <formula>1</formula>
    </cfRule>
  </conditionalFormatting>
  <conditionalFormatting sqref="I32">
    <cfRule type="cellIs" dxfId="436" priority="430" operator="between">
      <formula>0.000001</formula>
      <formula>1</formula>
    </cfRule>
  </conditionalFormatting>
  <conditionalFormatting sqref="C32">
    <cfRule type="cellIs" dxfId="435" priority="431" operator="between">
      <formula>0.00000001</formula>
      <formula>1</formula>
    </cfRule>
  </conditionalFormatting>
  <conditionalFormatting sqref="C32">
    <cfRule type="cellIs" dxfId="434" priority="429" operator="between">
      <formula>0.00000001</formula>
      <formula>1</formula>
    </cfRule>
  </conditionalFormatting>
  <conditionalFormatting sqref="I32">
    <cfRule type="cellIs" dxfId="433" priority="428" operator="between">
      <formula>0.000001</formula>
      <formula>1</formula>
    </cfRule>
  </conditionalFormatting>
  <conditionalFormatting sqref="C32">
    <cfRule type="cellIs" dxfId="432" priority="426" operator="between">
      <formula>0.00000001</formula>
      <formula>1</formula>
    </cfRule>
  </conditionalFormatting>
  <conditionalFormatting sqref="C32">
    <cfRule type="cellIs" dxfId="431" priority="314" operator="between">
      <formula>0.00000001</formula>
      <formula>1</formula>
    </cfRule>
  </conditionalFormatting>
  <conditionalFormatting sqref="I32">
    <cfRule type="cellIs" dxfId="430" priority="313" operator="between">
      <formula>0.000001</formula>
      <formula>1</formula>
    </cfRule>
  </conditionalFormatting>
  <conditionalFormatting sqref="C32">
    <cfRule type="cellIs" dxfId="429" priority="312" operator="between">
      <formula>0.00000001</formula>
      <formula>1</formula>
    </cfRule>
  </conditionalFormatting>
  <conditionalFormatting sqref="I32">
    <cfRule type="cellIs" dxfId="428" priority="311" operator="between">
      <formula>0.000001</formula>
      <formula>1</formula>
    </cfRule>
  </conditionalFormatting>
  <conditionalFormatting sqref="C32">
    <cfRule type="cellIs" dxfId="427" priority="310" operator="between">
      <formula>0.00000001</formula>
      <formula>1</formula>
    </cfRule>
  </conditionalFormatting>
  <conditionalFormatting sqref="C32">
    <cfRule type="cellIs" dxfId="426" priority="393" operator="between">
      <formula>0.00000001</formula>
      <formula>1</formula>
    </cfRule>
  </conditionalFormatting>
  <conditionalFormatting sqref="C32">
    <cfRule type="cellIs" dxfId="425" priority="396" operator="between">
      <formula>0.00000001</formula>
      <formula>1</formula>
    </cfRule>
  </conditionalFormatting>
  <conditionalFormatting sqref="C32">
    <cfRule type="cellIs" dxfId="424" priority="394" operator="between">
      <formula>0.00000001</formula>
      <formula>1</formula>
    </cfRule>
  </conditionalFormatting>
  <conditionalFormatting sqref="C32">
    <cfRule type="cellIs" dxfId="423" priority="424" operator="between">
      <formula>0.00000001</formula>
      <formula>1</formula>
    </cfRule>
  </conditionalFormatting>
  <conditionalFormatting sqref="C32">
    <cfRule type="cellIs" dxfId="422" priority="422" operator="between">
      <formula>0.00000001</formula>
      <formula>1</formula>
    </cfRule>
  </conditionalFormatting>
  <conditionalFormatting sqref="C32">
    <cfRule type="cellIs" dxfId="421" priority="420" operator="between">
      <formula>0.00000001</formula>
      <formula>1</formula>
    </cfRule>
  </conditionalFormatting>
  <conditionalFormatting sqref="C32">
    <cfRule type="cellIs" dxfId="420" priority="399" operator="between">
      <formula>0.00000001</formula>
      <formula>1</formula>
    </cfRule>
  </conditionalFormatting>
  <conditionalFormatting sqref="C32">
    <cfRule type="cellIs" dxfId="419" priority="397" operator="between">
      <formula>0.00000001</formula>
      <formula>1</formula>
    </cfRule>
  </conditionalFormatting>
  <conditionalFormatting sqref="C32">
    <cfRule type="cellIs" dxfId="418" priority="391" operator="between">
      <formula>0.00000001</formula>
      <formula>1</formula>
    </cfRule>
  </conditionalFormatting>
  <conditionalFormatting sqref="C32">
    <cfRule type="cellIs" dxfId="417" priority="425" operator="between">
      <formula>0.00000001</formula>
      <formula>1</formula>
    </cfRule>
  </conditionalFormatting>
  <conditionalFormatting sqref="C32">
    <cfRule type="cellIs" dxfId="416" priority="423" operator="between">
      <formula>0.00000001</formula>
      <formula>1</formula>
    </cfRule>
  </conditionalFormatting>
  <conditionalFormatting sqref="C32">
    <cfRule type="cellIs" dxfId="415" priority="421" operator="between">
      <formula>0.00000001</formula>
      <formula>1</formula>
    </cfRule>
  </conditionalFormatting>
  <conditionalFormatting sqref="C32">
    <cfRule type="cellIs" dxfId="414" priority="419" operator="between">
      <formula>0.00000001</formula>
      <formula>1</formula>
    </cfRule>
  </conditionalFormatting>
  <conditionalFormatting sqref="C32">
    <cfRule type="cellIs" dxfId="413" priority="418" operator="between">
      <formula>0.00000001</formula>
      <formula>1</formula>
    </cfRule>
  </conditionalFormatting>
  <conditionalFormatting sqref="C32">
    <cfRule type="cellIs" dxfId="412" priority="401" operator="between">
      <formula>0.00000001</formula>
      <formula>1</formula>
    </cfRule>
  </conditionalFormatting>
  <conditionalFormatting sqref="C32">
    <cfRule type="cellIs" dxfId="411" priority="417" operator="between">
      <formula>0.00000001</formula>
      <formula>1</formula>
    </cfRule>
  </conditionalFormatting>
  <conditionalFormatting sqref="I32">
    <cfRule type="cellIs" dxfId="410" priority="416" operator="between">
      <formula>0.000001</formula>
      <formula>1</formula>
    </cfRule>
  </conditionalFormatting>
  <conditionalFormatting sqref="C32">
    <cfRule type="cellIs" dxfId="409" priority="415" operator="between">
      <formula>0.00000001</formula>
      <formula>1</formula>
    </cfRule>
  </conditionalFormatting>
  <conditionalFormatting sqref="I32">
    <cfRule type="cellIs" dxfId="408" priority="414" operator="between">
      <formula>0.000001</formula>
      <formula>1</formula>
    </cfRule>
  </conditionalFormatting>
  <conditionalFormatting sqref="I32">
    <cfRule type="cellIs" dxfId="407" priority="406" operator="between">
      <formula>0.000001</formula>
      <formula>1</formula>
    </cfRule>
  </conditionalFormatting>
  <conditionalFormatting sqref="I32">
    <cfRule type="cellIs" dxfId="406" priority="412" operator="between">
      <formula>0.000001</formula>
      <formula>1</formula>
    </cfRule>
  </conditionalFormatting>
  <conditionalFormatting sqref="C32">
    <cfRule type="cellIs" dxfId="405" priority="413" operator="between">
      <formula>0.00000001</formula>
      <formula>1</formula>
    </cfRule>
  </conditionalFormatting>
  <conditionalFormatting sqref="I32">
    <cfRule type="cellIs" dxfId="404" priority="410" operator="between">
      <formula>0.000001</formula>
      <formula>1</formula>
    </cfRule>
  </conditionalFormatting>
  <conditionalFormatting sqref="C32">
    <cfRule type="cellIs" dxfId="403" priority="411" operator="between">
      <formula>0.00000001</formula>
      <formula>1</formula>
    </cfRule>
  </conditionalFormatting>
  <conditionalFormatting sqref="C32">
    <cfRule type="cellIs" dxfId="402" priority="409" operator="between">
      <formula>0.00000001</formula>
      <formula>1</formula>
    </cfRule>
  </conditionalFormatting>
  <conditionalFormatting sqref="I32">
    <cfRule type="cellIs" dxfId="401" priority="408" operator="between">
      <formula>0.000001</formula>
      <formula>1</formula>
    </cfRule>
  </conditionalFormatting>
  <conditionalFormatting sqref="C32">
    <cfRule type="cellIs" dxfId="400" priority="407" operator="between">
      <formula>0.00000001</formula>
      <formula>1</formula>
    </cfRule>
  </conditionalFormatting>
  <conditionalFormatting sqref="I32">
    <cfRule type="cellIs" dxfId="399" priority="404" operator="between">
      <formula>0.000001</formula>
      <formula>1</formula>
    </cfRule>
  </conditionalFormatting>
  <conditionalFormatting sqref="C32">
    <cfRule type="cellIs" dxfId="398" priority="405" operator="between">
      <formula>0.00000001</formula>
      <formula>1</formula>
    </cfRule>
  </conditionalFormatting>
  <conditionalFormatting sqref="C32">
    <cfRule type="cellIs" dxfId="397" priority="403" operator="between">
      <formula>0.00000001</formula>
      <formula>1</formula>
    </cfRule>
  </conditionalFormatting>
  <conditionalFormatting sqref="I32">
    <cfRule type="cellIs" dxfId="396" priority="402" operator="between">
      <formula>0.000001</formula>
      <formula>1</formula>
    </cfRule>
  </conditionalFormatting>
  <conditionalFormatting sqref="C32">
    <cfRule type="cellIs" dxfId="395" priority="400" operator="between">
      <formula>0.00000001</formula>
      <formula>1</formula>
    </cfRule>
  </conditionalFormatting>
  <conditionalFormatting sqref="C32">
    <cfRule type="cellIs" dxfId="394" priority="398" operator="between">
      <formula>0.00000001</formula>
      <formula>1</formula>
    </cfRule>
  </conditionalFormatting>
  <conditionalFormatting sqref="C32">
    <cfRule type="cellIs" dxfId="393" priority="395" operator="between">
      <formula>0.00000001</formula>
      <formula>1</formula>
    </cfRule>
  </conditionalFormatting>
  <conditionalFormatting sqref="C32">
    <cfRule type="cellIs" dxfId="392" priority="392" operator="between">
      <formula>0.00000001</formula>
      <formula>1</formula>
    </cfRule>
  </conditionalFormatting>
  <conditionalFormatting sqref="C32">
    <cfRule type="cellIs" dxfId="391" priority="390" operator="between">
      <formula>0.00000001</formula>
      <formula>1</formula>
    </cfRule>
  </conditionalFormatting>
  <conditionalFormatting sqref="C32">
    <cfRule type="cellIs" dxfId="390" priority="389" operator="between">
      <formula>0.00000001</formula>
      <formula>1</formula>
    </cfRule>
  </conditionalFormatting>
  <conditionalFormatting sqref="C32">
    <cfRule type="cellIs" dxfId="389" priority="386" operator="between">
      <formula>0.00000001</formula>
      <formula>1</formula>
    </cfRule>
  </conditionalFormatting>
  <conditionalFormatting sqref="C32">
    <cfRule type="cellIs" dxfId="388" priority="136" operator="between">
      <formula>0.00000001</formula>
      <formula>1</formula>
    </cfRule>
  </conditionalFormatting>
  <conditionalFormatting sqref="C32">
    <cfRule type="cellIs" dxfId="387" priority="141" operator="between">
      <formula>0.00000001</formula>
      <formula>1</formula>
    </cfRule>
  </conditionalFormatting>
  <conditionalFormatting sqref="C32">
    <cfRule type="cellIs" dxfId="386" priority="346" operator="between">
      <formula>0.00000001</formula>
      <formula>1</formula>
    </cfRule>
  </conditionalFormatting>
  <conditionalFormatting sqref="C32">
    <cfRule type="cellIs" dxfId="385" priority="347" operator="between">
      <formula>0.00000001</formula>
      <formula>1</formula>
    </cfRule>
  </conditionalFormatting>
  <conditionalFormatting sqref="C32">
    <cfRule type="cellIs" dxfId="384" priority="383" operator="between">
      <formula>0.00000001</formula>
      <formula>1</formula>
    </cfRule>
  </conditionalFormatting>
  <conditionalFormatting sqref="C32">
    <cfRule type="cellIs" dxfId="383" priority="345" operator="between">
      <formula>0.00000001</formula>
      <formula>1</formula>
    </cfRule>
  </conditionalFormatting>
  <conditionalFormatting sqref="C32">
    <cfRule type="cellIs" dxfId="382" priority="344" operator="between">
      <formula>0.00000001</formula>
      <formula>1</formula>
    </cfRule>
  </conditionalFormatting>
  <conditionalFormatting sqref="C32">
    <cfRule type="cellIs" dxfId="381" priority="342" operator="between">
      <formula>0.00000001</formula>
      <formula>1</formula>
    </cfRule>
  </conditionalFormatting>
  <conditionalFormatting sqref="C32">
    <cfRule type="cellIs" dxfId="380" priority="340" operator="between">
      <formula>0.00000001</formula>
      <formula>1</formula>
    </cfRule>
  </conditionalFormatting>
  <conditionalFormatting sqref="C32">
    <cfRule type="cellIs" dxfId="379" priority="382" operator="between">
      <formula>0.00000001</formula>
      <formula>1</formula>
    </cfRule>
  </conditionalFormatting>
  <conditionalFormatting sqref="E32">
    <cfRule type="cellIs" dxfId="378" priority="381" operator="between">
      <formula>0.00000001</formula>
      <formula>1</formula>
    </cfRule>
  </conditionalFormatting>
  <conditionalFormatting sqref="C32">
    <cfRule type="cellIs" dxfId="377" priority="385" operator="between">
      <formula>0.00000001</formula>
      <formula>1</formula>
    </cfRule>
  </conditionalFormatting>
  <conditionalFormatting sqref="C32">
    <cfRule type="cellIs" dxfId="376" priority="384" operator="between">
      <formula>0.00000001</formula>
      <formula>1</formula>
    </cfRule>
  </conditionalFormatting>
  <conditionalFormatting sqref="I32">
    <cfRule type="cellIs" dxfId="375" priority="380" operator="between">
      <formula>0.000001</formula>
      <formula>1</formula>
    </cfRule>
  </conditionalFormatting>
  <conditionalFormatting sqref="I32">
    <cfRule type="cellIs" dxfId="374" priority="379" operator="between">
      <formula>0.000001</formula>
      <formula>1</formula>
    </cfRule>
  </conditionalFormatting>
  <conditionalFormatting sqref="C32">
    <cfRule type="cellIs" dxfId="373" priority="378" operator="between">
      <formula>0.00000001</formula>
      <formula>1</formula>
    </cfRule>
  </conditionalFormatting>
  <conditionalFormatting sqref="I32">
    <cfRule type="cellIs" dxfId="372" priority="377" operator="between">
      <formula>0.000001</formula>
      <formula>1</formula>
    </cfRule>
  </conditionalFormatting>
  <conditionalFormatting sqref="C32">
    <cfRule type="cellIs" dxfId="371" priority="376" operator="between">
      <formula>0.00000001</formula>
      <formula>1</formula>
    </cfRule>
  </conditionalFormatting>
  <conditionalFormatting sqref="I32">
    <cfRule type="cellIs" dxfId="370" priority="375" operator="between">
      <formula>0.000001</formula>
      <formula>1</formula>
    </cfRule>
  </conditionalFormatting>
  <conditionalFormatting sqref="C32">
    <cfRule type="cellIs" dxfId="369" priority="374" operator="between">
      <formula>0.00000001</formula>
      <formula>1</formula>
    </cfRule>
  </conditionalFormatting>
  <conditionalFormatting sqref="I32">
    <cfRule type="cellIs" dxfId="368" priority="373" operator="between">
      <formula>0.000001</formula>
      <formula>1</formula>
    </cfRule>
  </conditionalFormatting>
  <conditionalFormatting sqref="I32">
    <cfRule type="cellIs" dxfId="367" priority="371" operator="between">
      <formula>0.000001</formula>
      <formula>1</formula>
    </cfRule>
  </conditionalFormatting>
  <conditionalFormatting sqref="C32">
    <cfRule type="cellIs" dxfId="366" priority="372" operator="between">
      <formula>0.00000001</formula>
      <formula>1</formula>
    </cfRule>
  </conditionalFormatting>
  <conditionalFormatting sqref="G32">
    <cfRule type="cellIs" dxfId="365" priority="370" operator="between">
      <formula>0.00000001</formula>
      <formula>1</formula>
    </cfRule>
  </conditionalFormatting>
  <conditionalFormatting sqref="C32">
    <cfRule type="cellIs" dxfId="364" priority="333" operator="between">
      <formula>0.00000001</formula>
      <formula>1</formula>
    </cfRule>
  </conditionalFormatting>
  <conditionalFormatting sqref="C32">
    <cfRule type="cellIs" dxfId="363" priority="332" operator="between">
      <formula>0.00000001</formula>
      <formula>1</formula>
    </cfRule>
  </conditionalFormatting>
  <conditionalFormatting sqref="C32">
    <cfRule type="cellIs" dxfId="362" priority="369" operator="between">
      <formula>0.00000001</formula>
      <formula>1</formula>
    </cfRule>
  </conditionalFormatting>
  <conditionalFormatting sqref="I32">
    <cfRule type="cellIs" dxfId="361" priority="368" operator="between">
      <formula>0.000001</formula>
      <formula>1</formula>
    </cfRule>
  </conditionalFormatting>
  <conditionalFormatting sqref="C32">
    <cfRule type="cellIs" dxfId="360" priority="367" operator="between">
      <formula>0.00000001</formula>
      <formula>1</formula>
    </cfRule>
  </conditionalFormatting>
  <conditionalFormatting sqref="I32">
    <cfRule type="cellIs" dxfId="359" priority="366" operator="between">
      <formula>0.000001</formula>
      <formula>1</formula>
    </cfRule>
  </conditionalFormatting>
  <conditionalFormatting sqref="I32">
    <cfRule type="cellIs" dxfId="358" priority="364" operator="between">
      <formula>0.000001</formula>
      <formula>1</formula>
    </cfRule>
  </conditionalFormatting>
  <conditionalFormatting sqref="C32">
    <cfRule type="cellIs" dxfId="357" priority="365" operator="between">
      <formula>0.00000001</formula>
      <formula>1</formula>
    </cfRule>
  </conditionalFormatting>
  <conditionalFormatting sqref="I32">
    <cfRule type="cellIs" dxfId="356" priority="362" operator="between">
      <formula>0.000001</formula>
      <formula>1</formula>
    </cfRule>
  </conditionalFormatting>
  <conditionalFormatting sqref="C32">
    <cfRule type="cellIs" dxfId="355" priority="363" operator="between">
      <formula>0.00000001</formula>
      <formula>1</formula>
    </cfRule>
  </conditionalFormatting>
  <conditionalFormatting sqref="C32">
    <cfRule type="cellIs" dxfId="354" priority="361" operator="between">
      <formula>0.00000001</formula>
      <formula>1</formula>
    </cfRule>
  </conditionalFormatting>
  <conditionalFormatting sqref="I32">
    <cfRule type="cellIs" dxfId="353" priority="360" operator="between">
      <formula>0.000001</formula>
      <formula>1</formula>
    </cfRule>
  </conditionalFormatting>
  <conditionalFormatting sqref="I32">
    <cfRule type="cellIs" dxfId="352" priority="358" operator="between">
      <formula>0.000001</formula>
      <formula>1</formula>
    </cfRule>
  </conditionalFormatting>
  <conditionalFormatting sqref="C32">
    <cfRule type="cellIs" dxfId="351" priority="359" operator="between">
      <formula>0.00000001</formula>
      <formula>1</formula>
    </cfRule>
  </conditionalFormatting>
  <conditionalFormatting sqref="I32">
    <cfRule type="cellIs" dxfId="350" priority="356" operator="between">
      <formula>0.000001</formula>
      <formula>1</formula>
    </cfRule>
  </conditionalFormatting>
  <conditionalFormatting sqref="C32">
    <cfRule type="cellIs" dxfId="349" priority="357" operator="between">
      <formula>0.00000001</formula>
      <formula>1</formula>
    </cfRule>
  </conditionalFormatting>
  <conditionalFormatting sqref="C32">
    <cfRule type="cellIs" dxfId="348" priority="355" operator="between">
      <formula>0.00000001</formula>
      <formula>1</formula>
    </cfRule>
  </conditionalFormatting>
  <conditionalFormatting sqref="I32">
    <cfRule type="cellIs" dxfId="347" priority="354" operator="between">
      <formula>0.000001</formula>
      <formula>1</formula>
    </cfRule>
  </conditionalFormatting>
  <conditionalFormatting sqref="C32">
    <cfRule type="cellIs" dxfId="346" priority="352" operator="between">
      <formula>0.00000001</formula>
      <formula>1</formula>
    </cfRule>
  </conditionalFormatting>
  <conditionalFormatting sqref="C32">
    <cfRule type="cellIs" dxfId="345" priority="353" operator="between">
      <formula>0.00000001</formula>
      <formula>1</formula>
    </cfRule>
  </conditionalFormatting>
  <conditionalFormatting sqref="C32">
    <cfRule type="cellIs" dxfId="344" priority="327" operator="between">
      <formula>0.00000001</formula>
      <formula>1</formula>
    </cfRule>
  </conditionalFormatting>
  <conditionalFormatting sqref="C32">
    <cfRule type="cellIs" dxfId="343" priority="328" operator="between">
      <formula>0.00000001</formula>
      <formula>1</formula>
    </cfRule>
  </conditionalFormatting>
  <conditionalFormatting sqref="C32">
    <cfRule type="cellIs" dxfId="342" priority="331" operator="between">
      <formula>0.00000001</formula>
      <formula>1</formula>
    </cfRule>
  </conditionalFormatting>
  <conditionalFormatting sqref="C32">
    <cfRule type="cellIs" dxfId="341" priority="351" operator="between">
      <formula>0.00000001</formula>
      <formula>1</formula>
    </cfRule>
  </conditionalFormatting>
  <conditionalFormatting sqref="I32">
    <cfRule type="cellIs" dxfId="340" priority="350" operator="between">
      <formula>0.000001</formula>
      <formula>1</formula>
    </cfRule>
  </conditionalFormatting>
  <conditionalFormatting sqref="G32">
    <cfRule type="cellIs" dxfId="339" priority="349" operator="between">
      <formula>0.00000001</formula>
      <formula>1</formula>
    </cfRule>
  </conditionalFormatting>
  <conditionalFormatting sqref="C32">
    <cfRule type="cellIs" dxfId="338" priority="330" operator="between">
      <formula>0.00000001</formula>
      <formula>1</formula>
    </cfRule>
  </conditionalFormatting>
  <conditionalFormatting sqref="C32">
    <cfRule type="cellIs" dxfId="337" priority="348" operator="between">
      <formula>0.00000001</formula>
      <formula>1</formula>
    </cfRule>
  </conditionalFormatting>
  <conditionalFormatting sqref="I32">
    <cfRule type="cellIs" dxfId="336" priority="343" operator="between">
      <formula>0.000001</formula>
      <formula>1</formula>
    </cfRule>
  </conditionalFormatting>
  <conditionalFormatting sqref="I32">
    <cfRule type="cellIs" dxfId="335" priority="341" operator="between">
      <formula>0.000001</formula>
      <formula>1</formula>
    </cfRule>
  </conditionalFormatting>
  <conditionalFormatting sqref="I32">
    <cfRule type="cellIs" dxfId="334" priority="339" operator="between">
      <formula>0.000001</formula>
      <formula>1</formula>
    </cfRule>
  </conditionalFormatting>
  <conditionalFormatting sqref="I32">
    <cfRule type="cellIs" dxfId="333" priority="337" operator="between">
      <formula>0.000001</formula>
      <formula>1</formula>
    </cfRule>
  </conditionalFormatting>
  <conditionalFormatting sqref="C32">
    <cfRule type="cellIs" dxfId="332" priority="338" operator="between">
      <formula>0.00000001</formula>
      <formula>1</formula>
    </cfRule>
  </conditionalFormatting>
  <conditionalFormatting sqref="C32">
    <cfRule type="cellIs" dxfId="331" priority="336" operator="between">
      <formula>0.00000001</formula>
      <formula>1</formula>
    </cfRule>
  </conditionalFormatting>
  <conditionalFormatting sqref="I32">
    <cfRule type="cellIs" dxfId="330" priority="335" operator="between">
      <formula>0.000001</formula>
      <formula>1</formula>
    </cfRule>
  </conditionalFormatting>
  <conditionalFormatting sqref="C32">
    <cfRule type="cellIs" dxfId="329" priority="334" operator="between">
      <formula>0.00000001</formula>
      <formula>1</formula>
    </cfRule>
  </conditionalFormatting>
  <conditionalFormatting sqref="C32">
    <cfRule type="cellIs" dxfId="328" priority="329" operator="between">
      <formula>0.00000001</formula>
      <formula>1</formula>
    </cfRule>
  </conditionalFormatting>
  <conditionalFormatting sqref="C32">
    <cfRule type="cellIs" dxfId="327" priority="326" operator="between">
      <formula>0.00000001</formula>
      <formula>1</formula>
    </cfRule>
  </conditionalFormatting>
  <conditionalFormatting sqref="I32">
    <cfRule type="cellIs" dxfId="326" priority="325" operator="between">
      <formula>0.000001</formula>
      <formula>1</formula>
    </cfRule>
  </conditionalFormatting>
  <conditionalFormatting sqref="C32">
    <cfRule type="cellIs" dxfId="325" priority="324" operator="between">
      <formula>0.00000001</formula>
      <formula>1</formula>
    </cfRule>
  </conditionalFormatting>
  <conditionalFormatting sqref="I32">
    <cfRule type="cellIs" dxfId="324" priority="323" operator="between">
      <formula>0.000001</formula>
      <formula>1</formula>
    </cfRule>
  </conditionalFormatting>
  <conditionalFormatting sqref="I32">
    <cfRule type="cellIs" dxfId="323" priority="315" operator="between">
      <formula>0.000001</formula>
      <formula>1</formula>
    </cfRule>
  </conditionalFormatting>
  <conditionalFormatting sqref="I32">
    <cfRule type="cellIs" dxfId="322" priority="321" operator="between">
      <formula>0.000001</formula>
      <formula>1</formula>
    </cfRule>
  </conditionalFormatting>
  <conditionalFormatting sqref="C32">
    <cfRule type="cellIs" dxfId="321" priority="322" operator="between">
      <formula>0.00000001</formula>
      <formula>1</formula>
    </cfRule>
  </conditionalFormatting>
  <conditionalFormatting sqref="I32">
    <cfRule type="cellIs" dxfId="320" priority="319" operator="between">
      <formula>0.000001</formula>
      <formula>1</formula>
    </cfRule>
  </conditionalFormatting>
  <conditionalFormatting sqref="C32">
    <cfRule type="cellIs" dxfId="319" priority="320" operator="between">
      <formula>0.00000001</formula>
      <formula>1</formula>
    </cfRule>
  </conditionalFormatting>
  <conditionalFormatting sqref="C32">
    <cfRule type="cellIs" dxfId="318" priority="318" operator="between">
      <formula>0.00000001</formula>
      <formula>1</formula>
    </cfRule>
  </conditionalFormatting>
  <conditionalFormatting sqref="I32">
    <cfRule type="cellIs" dxfId="317" priority="317" operator="between">
      <formula>0.000001</formula>
      <formula>1</formula>
    </cfRule>
  </conditionalFormatting>
  <conditionalFormatting sqref="C32">
    <cfRule type="cellIs" dxfId="316" priority="316" operator="between">
      <formula>0.00000001</formula>
      <formula>1</formula>
    </cfRule>
  </conditionalFormatting>
  <conditionalFormatting sqref="C32">
    <cfRule type="cellIs" dxfId="315" priority="309" operator="between">
      <formula>0.00000001</formula>
      <formula>1</formula>
    </cfRule>
  </conditionalFormatting>
  <conditionalFormatting sqref="C32">
    <cfRule type="cellIs" dxfId="314" priority="282" operator="between">
      <formula>0.00000001</formula>
      <formula>1</formula>
    </cfRule>
  </conditionalFormatting>
  <conditionalFormatting sqref="C32">
    <cfRule type="cellIs" dxfId="313" priority="283" operator="between">
      <formula>0.00000001</formula>
      <formula>1</formula>
    </cfRule>
  </conditionalFormatting>
  <conditionalFormatting sqref="H32">
    <cfRule type="cellIs" dxfId="312" priority="308" operator="between">
      <formula>0.000001</formula>
      <formula>1</formula>
    </cfRule>
  </conditionalFormatting>
  <conditionalFormatting sqref="C32">
    <cfRule type="cellIs" dxfId="311" priority="306" operator="between">
      <formula>0.00000001</formula>
      <formula>1</formula>
    </cfRule>
  </conditionalFormatting>
  <conditionalFormatting sqref="C32">
    <cfRule type="cellIs" dxfId="310" priority="307" operator="between">
      <formula>0.00000001</formula>
      <formula>1</formula>
    </cfRule>
  </conditionalFormatting>
  <conditionalFormatting sqref="C32">
    <cfRule type="cellIs" dxfId="309" priority="305" operator="between">
      <formula>0.00000001</formula>
      <formula>1</formula>
    </cfRule>
  </conditionalFormatting>
  <conditionalFormatting sqref="C32">
    <cfRule type="cellIs" dxfId="308" priority="304" operator="between">
      <formula>0.00000001</formula>
      <formula>1</formula>
    </cfRule>
  </conditionalFormatting>
  <conditionalFormatting sqref="C32">
    <cfRule type="cellIs" dxfId="307" priority="299" operator="between">
      <formula>0.00000001</formula>
      <formula>1</formula>
    </cfRule>
  </conditionalFormatting>
  <conditionalFormatting sqref="C32">
    <cfRule type="cellIs" dxfId="306" priority="291" operator="between">
      <formula>0.00000001</formula>
      <formula>1</formula>
    </cfRule>
  </conditionalFormatting>
  <conditionalFormatting sqref="C32">
    <cfRule type="cellIs" dxfId="305" priority="303" operator="between">
      <formula>0.00000001</formula>
      <formula>1</formula>
    </cfRule>
  </conditionalFormatting>
  <conditionalFormatting sqref="C32">
    <cfRule type="cellIs" dxfId="304" priority="302" operator="between">
      <formula>0.00000001</formula>
      <formula>1</formula>
    </cfRule>
  </conditionalFormatting>
  <conditionalFormatting sqref="C32">
    <cfRule type="cellIs" dxfId="303" priority="301" operator="between">
      <formula>0.00000001</formula>
      <formula>1</formula>
    </cfRule>
  </conditionalFormatting>
  <conditionalFormatting sqref="C32">
    <cfRule type="cellIs" dxfId="302" priority="300" operator="between">
      <formula>0.00000001</formula>
      <formula>1</formula>
    </cfRule>
  </conditionalFormatting>
  <conditionalFormatting sqref="C32">
    <cfRule type="cellIs" dxfId="301" priority="240" operator="between">
      <formula>0.00000001</formula>
      <formula>1</formula>
    </cfRule>
  </conditionalFormatting>
  <conditionalFormatting sqref="C32">
    <cfRule type="cellIs" dxfId="300" priority="242" operator="between">
      <formula>0.00000001</formula>
      <formula>1</formula>
    </cfRule>
  </conditionalFormatting>
  <conditionalFormatting sqref="I32">
    <cfRule type="cellIs" dxfId="299" priority="237" operator="between">
      <formula>0.000001</formula>
      <formula>1</formula>
    </cfRule>
  </conditionalFormatting>
  <conditionalFormatting sqref="C32">
    <cfRule type="cellIs" dxfId="298" priority="236" operator="between">
      <formula>0.00000001</formula>
      <formula>1</formula>
    </cfRule>
  </conditionalFormatting>
  <conditionalFormatting sqref="I32">
    <cfRule type="cellIs" dxfId="297" priority="235" operator="between">
      <formula>0.000001</formula>
      <formula>1</formula>
    </cfRule>
  </conditionalFormatting>
  <conditionalFormatting sqref="C32">
    <cfRule type="cellIs" dxfId="296" priority="234" operator="between">
      <formula>0.00000001</formula>
      <formula>1</formula>
    </cfRule>
  </conditionalFormatting>
  <conditionalFormatting sqref="I32">
    <cfRule type="cellIs" dxfId="295" priority="233" operator="between">
      <formula>0.000001</formula>
      <formula>1</formula>
    </cfRule>
  </conditionalFormatting>
  <conditionalFormatting sqref="C32">
    <cfRule type="cellIs" dxfId="294" priority="232" operator="between">
      <formula>0.00000001</formula>
      <formula>1</formula>
    </cfRule>
  </conditionalFormatting>
  <conditionalFormatting sqref="I32">
    <cfRule type="cellIs" dxfId="293" priority="231" operator="between">
      <formula>0.000001</formula>
      <formula>1</formula>
    </cfRule>
  </conditionalFormatting>
  <conditionalFormatting sqref="C32">
    <cfRule type="cellIs" dxfId="292" priority="230" operator="between">
      <formula>0.00000001</formula>
      <formula>1</formula>
    </cfRule>
  </conditionalFormatting>
  <conditionalFormatting sqref="I32">
    <cfRule type="cellIs" dxfId="291" priority="298" operator="between">
      <formula>0.000001</formula>
      <formula>1</formula>
    </cfRule>
  </conditionalFormatting>
  <conditionalFormatting sqref="C32">
    <cfRule type="cellIs" dxfId="290" priority="297" operator="between">
      <formula>0.00000001</formula>
      <formula>1</formula>
    </cfRule>
  </conditionalFormatting>
  <conditionalFormatting sqref="I32">
    <cfRule type="cellIs" dxfId="289" priority="296" operator="between">
      <formula>0.000001</formula>
      <formula>1</formula>
    </cfRule>
  </conditionalFormatting>
  <conditionalFormatting sqref="I32">
    <cfRule type="cellIs" dxfId="288" priority="288" operator="between">
      <formula>0.000001</formula>
      <formula>1</formula>
    </cfRule>
  </conditionalFormatting>
  <conditionalFormatting sqref="I32">
    <cfRule type="cellIs" dxfId="287" priority="294" operator="between">
      <formula>0.000001</formula>
      <formula>1</formula>
    </cfRule>
  </conditionalFormatting>
  <conditionalFormatting sqref="C32">
    <cfRule type="cellIs" dxfId="286" priority="295" operator="between">
      <formula>0.00000001</formula>
      <formula>1</formula>
    </cfRule>
  </conditionalFormatting>
  <conditionalFormatting sqref="I32">
    <cfRule type="cellIs" dxfId="285" priority="292" operator="between">
      <formula>0.000001</formula>
      <formula>1</formula>
    </cfRule>
  </conditionalFormatting>
  <conditionalFormatting sqref="C32">
    <cfRule type="cellIs" dxfId="284" priority="293" operator="between">
      <formula>0.00000001</formula>
      <formula>1</formula>
    </cfRule>
  </conditionalFormatting>
  <conditionalFormatting sqref="I32">
    <cfRule type="cellIs" dxfId="283" priority="290" operator="between">
      <formula>0.000001</formula>
      <formula>1</formula>
    </cfRule>
  </conditionalFormatting>
  <conditionalFormatting sqref="C32">
    <cfRule type="cellIs" dxfId="282" priority="289" operator="between">
      <formula>0.00000001</formula>
      <formula>1</formula>
    </cfRule>
  </conditionalFormatting>
  <conditionalFormatting sqref="I32">
    <cfRule type="cellIs" dxfId="281" priority="286" operator="between">
      <formula>0.000001</formula>
      <formula>1</formula>
    </cfRule>
  </conditionalFormatting>
  <conditionalFormatting sqref="C32">
    <cfRule type="cellIs" dxfId="280" priority="287" operator="between">
      <formula>0.00000001</formula>
      <formula>1</formula>
    </cfRule>
  </conditionalFormatting>
  <conditionalFormatting sqref="C32">
    <cfRule type="cellIs" dxfId="279" priority="285" operator="between">
      <formula>0.00000001</formula>
      <formula>1</formula>
    </cfRule>
  </conditionalFormatting>
  <conditionalFormatting sqref="I32">
    <cfRule type="cellIs" dxfId="278" priority="284" operator="between">
      <formula>0.000001</formula>
      <formula>1</formula>
    </cfRule>
  </conditionalFormatting>
  <conditionalFormatting sqref="C32">
    <cfRule type="cellIs" dxfId="277" priority="217" operator="between">
      <formula>0.00000001</formula>
      <formula>1</formula>
    </cfRule>
  </conditionalFormatting>
  <conditionalFormatting sqref="C32">
    <cfRule type="cellIs" dxfId="276" priority="216" operator="between">
      <formula>0.00000001</formula>
      <formula>1</formula>
    </cfRule>
  </conditionalFormatting>
  <conditionalFormatting sqref="H32">
    <cfRule type="cellIs" dxfId="275" priority="281" operator="between">
      <formula>0.000001</formula>
      <formula>1</formula>
    </cfRule>
  </conditionalFormatting>
  <conditionalFormatting sqref="C32">
    <cfRule type="cellIs" dxfId="274" priority="268" operator="between">
      <formula>0.00000001</formula>
      <formula>1</formula>
    </cfRule>
  </conditionalFormatting>
  <conditionalFormatting sqref="C32">
    <cfRule type="cellIs" dxfId="273" priority="279" operator="between">
      <formula>0.00000001</formula>
      <formula>1</formula>
    </cfRule>
  </conditionalFormatting>
  <conditionalFormatting sqref="C32">
    <cfRule type="cellIs" dxfId="272" priority="277" operator="between">
      <formula>0.00000001</formula>
      <formula>1</formula>
    </cfRule>
  </conditionalFormatting>
  <conditionalFormatting sqref="C32">
    <cfRule type="cellIs" dxfId="271" priority="275" operator="between">
      <formula>0.00000001</formula>
      <formula>1</formula>
    </cfRule>
  </conditionalFormatting>
  <conditionalFormatting sqref="C32">
    <cfRule type="cellIs" dxfId="270" priority="280" operator="between">
      <formula>0.00000001</formula>
      <formula>1</formula>
    </cfRule>
  </conditionalFormatting>
  <conditionalFormatting sqref="C32">
    <cfRule type="cellIs" dxfId="269" priority="278" operator="between">
      <formula>0.00000001</formula>
      <formula>1</formula>
    </cfRule>
  </conditionalFormatting>
  <conditionalFormatting sqref="C32">
    <cfRule type="cellIs" dxfId="268" priority="276" operator="between">
      <formula>0.00000001</formula>
      <formula>1</formula>
    </cfRule>
  </conditionalFormatting>
  <conditionalFormatting sqref="C32">
    <cfRule type="cellIs" dxfId="267" priority="274" operator="between">
      <formula>0.00000001</formula>
      <formula>1</formula>
    </cfRule>
  </conditionalFormatting>
  <conditionalFormatting sqref="C32">
    <cfRule type="cellIs" dxfId="266" priority="273" operator="between">
      <formula>0.00000001</formula>
      <formula>1</formula>
    </cfRule>
  </conditionalFormatting>
  <conditionalFormatting sqref="C32">
    <cfRule type="cellIs" dxfId="265" priority="272" operator="between">
      <formula>0.00000001</formula>
      <formula>1</formula>
    </cfRule>
  </conditionalFormatting>
  <conditionalFormatting sqref="I32">
    <cfRule type="cellIs" dxfId="264" priority="271" operator="between">
      <formula>0.000001</formula>
      <formula>1</formula>
    </cfRule>
  </conditionalFormatting>
  <conditionalFormatting sqref="C32">
    <cfRule type="cellIs" dxfId="263" priority="270" operator="between">
      <formula>0.00000001</formula>
      <formula>1</formula>
    </cfRule>
  </conditionalFormatting>
  <conditionalFormatting sqref="I32">
    <cfRule type="cellIs" dxfId="262" priority="269" operator="between">
      <formula>0.000001</formula>
      <formula>1</formula>
    </cfRule>
  </conditionalFormatting>
  <conditionalFormatting sqref="I32">
    <cfRule type="cellIs" dxfId="261" priority="261" operator="between">
      <formula>0.000001</formula>
      <formula>1</formula>
    </cfRule>
  </conditionalFormatting>
  <conditionalFormatting sqref="I32">
    <cfRule type="cellIs" dxfId="260" priority="267" operator="between">
      <formula>0.000001</formula>
      <formula>1</formula>
    </cfRule>
  </conditionalFormatting>
  <conditionalFormatting sqref="I32">
    <cfRule type="cellIs" dxfId="259" priority="265" operator="between">
      <formula>0.000001</formula>
      <formula>1</formula>
    </cfRule>
  </conditionalFormatting>
  <conditionalFormatting sqref="C32">
    <cfRule type="cellIs" dxfId="258" priority="266" operator="between">
      <formula>0.00000001</formula>
      <formula>1</formula>
    </cfRule>
  </conditionalFormatting>
  <conditionalFormatting sqref="C32">
    <cfRule type="cellIs" dxfId="257" priority="264" operator="between">
      <formula>0.00000001</formula>
      <formula>1</formula>
    </cfRule>
  </conditionalFormatting>
  <conditionalFormatting sqref="I32">
    <cfRule type="cellIs" dxfId="256" priority="263" operator="between">
      <formula>0.000001</formula>
      <formula>1</formula>
    </cfRule>
  </conditionalFormatting>
  <conditionalFormatting sqref="C32">
    <cfRule type="cellIs" dxfId="255" priority="262" operator="between">
      <formula>0.00000001</formula>
      <formula>1</formula>
    </cfRule>
  </conditionalFormatting>
  <conditionalFormatting sqref="I32">
    <cfRule type="cellIs" dxfId="254" priority="259" operator="between">
      <formula>0.000001</formula>
      <formula>1</formula>
    </cfRule>
  </conditionalFormatting>
  <conditionalFormatting sqref="C32">
    <cfRule type="cellIs" dxfId="253" priority="260" operator="between">
      <formula>0.00000001</formula>
      <formula>1</formula>
    </cfRule>
  </conditionalFormatting>
  <conditionalFormatting sqref="C32">
    <cfRule type="cellIs" dxfId="252" priority="258" operator="between">
      <formula>0.00000001</formula>
      <formula>1</formula>
    </cfRule>
  </conditionalFormatting>
  <conditionalFormatting sqref="I32">
    <cfRule type="cellIs" dxfId="251" priority="257" operator="between">
      <formula>0.000001</formula>
      <formula>1</formula>
    </cfRule>
  </conditionalFormatting>
  <conditionalFormatting sqref="C32">
    <cfRule type="cellIs" dxfId="250" priority="255" operator="between">
      <formula>0.00000001</formula>
      <formula>1</formula>
    </cfRule>
  </conditionalFormatting>
  <conditionalFormatting sqref="C32">
    <cfRule type="cellIs" dxfId="249" priority="132" operator="between">
      <formula>0.00000001</formula>
      <formula>1</formula>
    </cfRule>
  </conditionalFormatting>
  <conditionalFormatting sqref="C32">
    <cfRule type="cellIs" dxfId="248" priority="130" operator="between">
      <formula>0.00000001</formula>
      <formula>1</formula>
    </cfRule>
  </conditionalFormatting>
  <conditionalFormatting sqref="C32">
    <cfRule type="cellIs" dxfId="247" priority="126" operator="between">
      <formula>0.00000001</formula>
      <formula>1</formula>
    </cfRule>
  </conditionalFormatting>
  <conditionalFormatting sqref="C32">
    <cfRule type="cellIs" dxfId="246" priority="123" operator="between">
      <formula>0.00000001</formula>
      <formula>1</formula>
    </cfRule>
  </conditionalFormatting>
  <conditionalFormatting sqref="C32">
    <cfRule type="cellIs" dxfId="245" priority="125" operator="between">
      <formula>0.00000001</formula>
      <formula>1</formula>
    </cfRule>
  </conditionalFormatting>
  <conditionalFormatting sqref="C32">
    <cfRule type="cellIs" dxfId="244" priority="189" operator="between">
      <formula>0.00000001</formula>
      <formula>1</formula>
    </cfRule>
  </conditionalFormatting>
  <conditionalFormatting sqref="C32">
    <cfRule type="cellIs" dxfId="243" priority="222" operator="between">
      <formula>0.00000001</formula>
      <formula>1</formula>
    </cfRule>
  </conditionalFormatting>
  <conditionalFormatting sqref="C32">
    <cfRule type="cellIs" dxfId="242" priority="225" operator="between">
      <formula>0.00000001</formula>
      <formula>1</formula>
    </cfRule>
  </conditionalFormatting>
  <conditionalFormatting sqref="C32">
    <cfRule type="cellIs" dxfId="241" priority="223" operator="between">
      <formula>0.00000001</formula>
      <formula>1</formula>
    </cfRule>
  </conditionalFormatting>
  <conditionalFormatting sqref="C32">
    <cfRule type="cellIs" dxfId="240" priority="253" operator="between">
      <formula>0.00000001</formula>
      <formula>1</formula>
    </cfRule>
  </conditionalFormatting>
  <conditionalFormatting sqref="C32">
    <cfRule type="cellIs" dxfId="239" priority="251" operator="between">
      <formula>0.00000001</formula>
      <formula>1</formula>
    </cfRule>
  </conditionalFormatting>
  <conditionalFormatting sqref="C32">
    <cfRule type="cellIs" dxfId="238" priority="249" operator="between">
      <formula>0.00000001</formula>
      <formula>1</formula>
    </cfRule>
  </conditionalFormatting>
  <conditionalFormatting sqref="C32">
    <cfRule type="cellIs" dxfId="237" priority="228" operator="between">
      <formula>0.00000001</formula>
      <formula>1</formula>
    </cfRule>
  </conditionalFormatting>
  <conditionalFormatting sqref="C32">
    <cfRule type="cellIs" dxfId="236" priority="226" operator="between">
      <formula>0.00000001</formula>
      <formula>1</formula>
    </cfRule>
  </conditionalFormatting>
  <conditionalFormatting sqref="C32">
    <cfRule type="cellIs" dxfId="235" priority="220" operator="between">
      <formula>0.00000001</formula>
      <formula>1</formula>
    </cfRule>
  </conditionalFormatting>
  <conditionalFormatting sqref="C32">
    <cfRule type="cellIs" dxfId="234" priority="254" operator="between">
      <formula>0.00000001</formula>
      <formula>1</formula>
    </cfRule>
  </conditionalFormatting>
  <conditionalFormatting sqref="C32">
    <cfRule type="cellIs" dxfId="233" priority="252" operator="between">
      <formula>0.00000001</formula>
      <formula>1</formula>
    </cfRule>
  </conditionalFormatting>
  <conditionalFormatting sqref="C32">
    <cfRule type="cellIs" dxfId="232" priority="250" operator="between">
      <formula>0.00000001</formula>
      <formula>1</formula>
    </cfRule>
  </conditionalFormatting>
  <conditionalFormatting sqref="C32">
    <cfRule type="cellIs" dxfId="231" priority="248" operator="between">
      <formula>0.00000001</formula>
      <formula>1</formula>
    </cfRule>
  </conditionalFormatting>
  <conditionalFormatting sqref="C32">
    <cfRule type="cellIs" dxfId="230" priority="247" operator="between">
      <formula>0.00000001</formula>
      <formula>1</formula>
    </cfRule>
  </conditionalFormatting>
  <conditionalFormatting sqref="C32">
    <cfRule type="cellIs" dxfId="229" priority="246" operator="between">
      <formula>0.00000001</formula>
      <formula>1</formula>
    </cfRule>
  </conditionalFormatting>
  <conditionalFormatting sqref="I32">
    <cfRule type="cellIs" dxfId="228" priority="245" operator="between">
      <formula>0.000001</formula>
      <formula>1</formula>
    </cfRule>
  </conditionalFormatting>
  <conditionalFormatting sqref="C32">
    <cfRule type="cellIs" dxfId="227" priority="244" operator="between">
      <formula>0.00000001</formula>
      <formula>1</formula>
    </cfRule>
  </conditionalFormatting>
  <conditionalFormatting sqref="I32">
    <cfRule type="cellIs" dxfId="226" priority="243" operator="between">
      <formula>0.000001</formula>
      <formula>1</formula>
    </cfRule>
  </conditionalFormatting>
  <conditionalFormatting sqref="I32">
    <cfRule type="cellIs" dxfId="225" priority="241" operator="between">
      <formula>0.000001</formula>
      <formula>1</formula>
    </cfRule>
  </conditionalFormatting>
  <conditionalFormatting sqref="I32">
    <cfRule type="cellIs" dxfId="224" priority="239" operator="between">
      <formula>0.000001</formula>
      <formula>1</formula>
    </cfRule>
  </conditionalFormatting>
  <conditionalFormatting sqref="C32">
    <cfRule type="cellIs" dxfId="223" priority="238" operator="between">
      <formula>0.00000001</formula>
      <formula>1</formula>
    </cfRule>
  </conditionalFormatting>
  <conditionalFormatting sqref="C32">
    <cfRule type="cellIs" dxfId="222" priority="229" operator="between">
      <formula>0.00000001</formula>
      <formula>1</formula>
    </cfRule>
  </conditionalFormatting>
  <conditionalFormatting sqref="C32">
    <cfRule type="cellIs" dxfId="221" priority="227" operator="between">
      <formula>0.00000001</formula>
      <formula>1</formula>
    </cfRule>
  </conditionalFormatting>
  <conditionalFormatting sqref="C32">
    <cfRule type="cellIs" dxfId="220" priority="224" operator="between">
      <formula>0.00000001</formula>
      <formula>1</formula>
    </cfRule>
  </conditionalFormatting>
  <conditionalFormatting sqref="C32">
    <cfRule type="cellIs" dxfId="219" priority="221" operator="between">
      <formula>0.00000001</formula>
      <formula>1</formula>
    </cfRule>
  </conditionalFormatting>
  <conditionalFormatting sqref="C32">
    <cfRule type="cellIs" dxfId="218" priority="219" operator="between">
      <formula>0.00000001</formula>
      <formula>1</formula>
    </cfRule>
  </conditionalFormatting>
  <conditionalFormatting sqref="C32">
    <cfRule type="cellIs" dxfId="217" priority="218" operator="between">
      <formula>0.00000001</formula>
      <formula>1</formula>
    </cfRule>
  </conditionalFormatting>
  <conditionalFormatting sqref="C32">
    <cfRule type="cellIs" dxfId="216" priority="215" operator="between">
      <formula>0.00000001</formula>
      <formula>1</formula>
    </cfRule>
  </conditionalFormatting>
  <conditionalFormatting sqref="C32">
    <cfRule type="cellIs" dxfId="215" priority="173" operator="between">
      <formula>0.00000001</formula>
      <formula>1</formula>
    </cfRule>
  </conditionalFormatting>
  <conditionalFormatting sqref="C32">
    <cfRule type="cellIs" dxfId="214" priority="171" operator="between">
      <formula>0.00000001</formula>
      <formula>1</formula>
    </cfRule>
  </conditionalFormatting>
  <conditionalFormatting sqref="C32">
    <cfRule type="cellIs" dxfId="213" priority="169" operator="between">
      <formula>0.00000001</formula>
      <formula>1</formula>
    </cfRule>
  </conditionalFormatting>
  <conditionalFormatting sqref="C32">
    <cfRule type="cellIs" dxfId="212" priority="167" operator="between">
      <formula>0.00000001</formula>
      <formula>1</formula>
    </cfRule>
  </conditionalFormatting>
  <conditionalFormatting sqref="C32">
    <cfRule type="cellIs" dxfId="211" priority="165" operator="between">
      <formula>0.00000001</formula>
      <formula>1</formula>
    </cfRule>
  </conditionalFormatting>
  <conditionalFormatting sqref="I32">
    <cfRule type="cellIs" dxfId="210" priority="164" operator="between">
      <formula>0.000001</formula>
      <formula>1</formula>
    </cfRule>
  </conditionalFormatting>
  <conditionalFormatting sqref="C32">
    <cfRule type="cellIs" dxfId="209" priority="163" operator="between">
      <formula>0.00000001</formula>
      <formula>1</formula>
    </cfRule>
  </conditionalFormatting>
  <conditionalFormatting sqref="C32">
    <cfRule type="cellIs" dxfId="208" priority="147" operator="between">
      <formula>0.00000001</formula>
      <formula>1</formula>
    </cfRule>
  </conditionalFormatting>
  <conditionalFormatting sqref="C32">
    <cfRule type="cellIs" dxfId="207" priority="145" operator="between">
      <formula>0.00000001</formula>
      <formula>1</formula>
    </cfRule>
  </conditionalFormatting>
  <conditionalFormatting sqref="C32">
    <cfRule type="cellIs" dxfId="206" priority="143" operator="between">
      <formula>0.00000001</formula>
      <formula>1</formula>
    </cfRule>
  </conditionalFormatting>
  <conditionalFormatting sqref="C32">
    <cfRule type="cellIs" dxfId="205" priority="213" operator="between">
      <formula>0.00000001</formula>
      <formula>1</formula>
    </cfRule>
  </conditionalFormatting>
  <conditionalFormatting sqref="C32">
    <cfRule type="cellIs" dxfId="204" priority="214" operator="between">
      <formula>0.00000001</formula>
      <formula>1</formula>
    </cfRule>
  </conditionalFormatting>
  <conditionalFormatting sqref="C32">
    <cfRule type="cellIs" dxfId="203" priority="212" operator="between">
      <formula>0.00000001</formula>
      <formula>1</formula>
    </cfRule>
  </conditionalFormatting>
  <conditionalFormatting sqref="C32">
    <cfRule type="cellIs" dxfId="202" priority="211" operator="between">
      <formula>0.00000001</formula>
      <formula>1</formula>
    </cfRule>
  </conditionalFormatting>
  <conditionalFormatting sqref="C32">
    <cfRule type="cellIs" dxfId="201" priority="206" operator="between">
      <formula>0.00000001</formula>
      <formula>1</formula>
    </cfRule>
  </conditionalFormatting>
  <conditionalFormatting sqref="C32">
    <cfRule type="cellIs" dxfId="200" priority="198" operator="between">
      <formula>0.00000001</formula>
      <formula>1</formula>
    </cfRule>
  </conditionalFormatting>
  <conditionalFormatting sqref="C32">
    <cfRule type="cellIs" dxfId="199" priority="210" operator="between">
      <formula>0.00000001</formula>
      <formula>1</formula>
    </cfRule>
  </conditionalFormatting>
  <conditionalFormatting sqref="C32">
    <cfRule type="cellIs" dxfId="198" priority="209" operator="between">
      <formula>0.00000001</formula>
      <formula>1</formula>
    </cfRule>
  </conditionalFormatting>
  <conditionalFormatting sqref="C32">
    <cfRule type="cellIs" dxfId="197" priority="208" operator="between">
      <formula>0.00000001</formula>
      <formula>1</formula>
    </cfRule>
  </conditionalFormatting>
  <conditionalFormatting sqref="C32">
    <cfRule type="cellIs" dxfId="196" priority="207" operator="between">
      <formula>0.00000001</formula>
      <formula>1</formula>
    </cfRule>
  </conditionalFormatting>
  <conditionalFormatting sqref="C32">
    <cfRule type="cellIs" dxfId="195" priority="190" operator="between">
      <formula>0.00000001</formula>
      <formula>1</formula>
    </cfRule>
  </conditionalFormatting>
  <conditionalFormatting sqref="I32">
    <cfRule type="cellIs" dxfId="194" priority="205" operator="between">
      <formula>0.000001</formula>
      <formula>1</formula>
    </cfRule>
  </conditionalFormatting>
  <conditionalFormatting sqref="C32">
    <cfRule type="cellIs" dxfId="193" priority="204" operator="between">
      <formula>0.00000001</formula>
      <formula>1</formula>
    </cfRule>
  </conditionalFormatting>
  <conditionalFormatting sqref="I32">
    <cfRule type="cellIs" dxfId="192" priority="203" operator="between">
      <formula>0.000001</formula>
      <formula>1</formula>
    </cfRule>
  </conditionalFormatting>
  <conditionalFormatting sqref="I32">
    <cfRule type="cellIs" dxfId="191" priority="195" operator="between">
      <formula>0.000001</formula>
      <formula>1</formula>
    </cfRule>
  </conditionalFormatting>
  <conditionalFormatting sqref="I32">
    <cfRule type="cellIs" dxfId="190" priority="201" operator="between">
      <formula>0.000001</formula>
      <formula>1</formula>
    </cfRule>
  </conditionalFormatting>
  <conditionalFormatting sqref="C32">
    <cfRule type="cellIs" dxfId="189" priority="202" operator="between">
      <formula>0.00000001</formula>
      <formula>1</formula>
    </cfRule>
  </conditionalFormatting>
  <conditionalFormatting sqref="I32">
    <cfRule type="cellIs" dxfId="188" priority="199" operator="between">
      <formula>0.000001</formula>
      <formula>1</formula>
    </cfRule>
  </conditionalFormatting>
  <conditionalFormatting sqref="C32">
    <cfRule type="cellIs" dxfId="187" priority="200" operator="between">
      <formula>0.00000001</formula>
      <formula>1</formula>
    </cfRule>
  </conditionalFormatting>
  <conditionalFormatting sqref="I32">
    <cfRule type="cellIs" dxfId="186" priority="197" operator="between">
      <formula>0.000001</formula>
      <formula>1</formula>
    </cfRule>
  </conditionalFormatting>
  <conditionalFormatting sqref="C32">
    <cfRule type="cellIs" dxfId="185" priority="196" operator="between">
      <formula>0.00000001</formula>
      <formula>1</formula>
    </cfRule>
  </conditionalFormatting>
  <conditionalFormatting sqref="I32">
    <cfRule type="cellIs" dxfId="184" priority="193" operator="between">
      <formula>0.000001</formula>
      <formula>1</formula>
    </cfRule>
  </conditionalFormatting>
  <conditionalFormatting sqref="C32">
    <cfRule type="cellIs" dxfId="183" priority="194" operator="between">
      <formula>0.00000001</formula>
      <formula>1</formula>
    </cfRule>
  </conditionalFormatting>
  <conditionalFormatting sqref="C32">
    <cfRule type="cellIs" dxfId="182" priority="192" operator="between">
      <formula>0.00000001</formula>
      <formula>1</formula>
    </cfRule>
  </conditionalFormatting>
  <conditionalFormatting sqref="I32">
    <cfRule type="cellIs" dxfId="181" priority="191" operator="between">
      <formula>0.000001</formula>
      <formula>1</formula>
    </cfRule>
  </conditionalFormatting>
  <conditionalFormatting sqref="H32">
    <cfRule type="cellIs" dxfId="180" priority="188" operator="between">
      <formula>0.000001</formula>
      <formula>1</formula>
    </cfRule>
  </conditionalFormatting>
  <conditionalFormatting sqref="C32">
    <cfRule type="cellIs" dxfId="179" priority="175" operator="between">
      <formula>0.00000001</formula>
      <formula>1</formula>
    </cfRule>
  </conditionalFormatting>
  <conditionalFormatting sqref="C32">
    <cfRule type="cellIs" dxfId="178" priority="186" operator="between">
      <formula>0.00000001</formula>
      <formula>1</formula>
    </cfRule>
  </conditionalFormatting>
  <conditionalFormatting sqref="C32">
    <cfRule type="cellIs" dxfId="177" priority="184" operator="between">
      <formula>0.00000001</formula>
      <formula>1</formula>
    </cfRule>
  </conditionalFormatting>
  <conditionalFormatting sqref="C32">
    <cfRule type="cellIs" dxfId="176" priority="182" operator="between">
      <formula>0.00000001</formula>
      <formula>1</formula>
    </cfRule>
  </conditionalFormatting>
  <conditionalFormatting sqref="C32">
    <cfRule type="cellIs" dxfId="175" priority="187" operator="between">
      <formula>0.00000001</formula>
      <formula>1</formula>
    </cfRule>
  </conditionalFormatting>
  <conditionalFormatting sqref="C32">
    <cfRule type="cellIs" dxfId="174" priority="185" operator="between">
      <formula>0.00000001</formula>
      <formula>1</formula>
    </cfRule>
  </conditionalFormatting>
  <conditionalFormatting sqref="C32">
    <cfRule type="cellIs" dxfId="173" priority="183" operator="between">
      <formula>0.00000001</formula>
      <formula>1</formula>
    </cfRule>
  </conditionalFormatting>
  <conditionalFormatting sqref="C32">
    <cfRule type="cellIs" dxfId="172" priority="181" operator="between">
      <formula>0.00000001</formula>
      <formula>1</formula>
    </cfRule>
  </conditionalFormatting>
  <conditionalFormatting sqref="C32">
    <cfRule type="cellIs" dxfId="171" priority="180" operator="between">
      <formula>0.00000001</formula>
      <formula>1</formula>
    </cfRule>
  </conditionalFormatting>
  <conditionalFormatting sqref="C32">
    <cfRule type="cellIs" dxfId="170" priority="179" operator="between">
      <formula>0.00000001</formula>
      <formula>1</formula>
    </cfRule>
  </conditionalFormatting>
  <conditionalFormatting sqref="I32">
    <cfRule type="cellIs" dxfId="169" priority="178" operator="between">
      <formula>0.000001</formula>
      <formula>1</formula>
    </cfRule>
  </conditionalFormatting>
  <conditionalFormatting sqref="C32">
    <cfRule type="cellIs" dxfId="168" priority="177" operator="between">
      <formula>0.00000001</formula>
      <formula>1</formula>
    </cfRule>
  </conditionalFormatting>
  <conditionalFormatting sqref="I32">
    <cfRule type="cellIs" dxfId="167" priority="176" operator="between">
      <formula>0.000001</formula>
      <formula>1</formula>
    </cfRule>
  </conditionalFormatting>
  <conditionalFormatting sqref="I32">
    <cfRule type="cellIs" dxfId="166" priority="168" operator="between">
      <formula>0.000001</formula>
      <formula>1</formula>
    </cfRule>
  </conditionalFormatting>
  <conditionalFormatting sqref="I32">
    <cfRule type="cellIs" dxfId="165" priority="174" operator="between">
      <formula>0.000001</formula>
      <formula>1</formula>
    </cfRule>
  </conditionalFormatting>
  <conditionalFormatting sqref="I32">
    <cfRule type="cellIs" dxfId="164" priority="172" operator="between">
      <formula>0.000001</formula>
      <formula>1</formula>
    </cfRule>
  </conditionalFormatting>
  <conditionalFormatting sqref="I32">
    <cfRule type="cellIs" dxfId="163" priority="170" operator="between">
      <formula>0.000001</formula>
      <formula>1</formula>
    </cfRule>
  </conditionalFormatting>
  <conditionalFormatting sqref="I32">
    <cfRule type="cellIs" dxfId="162" priority="166" operator="between">
      <formula>0.000001</formula>
      <formula>1</formula>
    </cfRule>
  </conditionalFormatting>
  <conditionalFormatting sqref="C32">
    <cfRule type="cellIs" dxfId="161" priority="162" operator="between">
      <formula>0.00000001</formula>
      <formula>1</formula>
    </cfRule>
  </conditionalFormatting>
  <conditionalFormatting sqref="C32">
    <cfRule type="cellIs" dxfId="160" priority="129" operator="between">
      <formula>0.00000001</formula>
      <formula>1</formula>
    </cfRule>
  </conditionalFormatting>
  <conditionalFormatting sqref="C32">
    <cfRule type="cellIs" dxfId="159" priority="160" operator="between">
      <formula>0.00000001</formula>
      <formula>1</formula>
    </cfRule>
  </conditionalFormatting>
  <conditionalFormatting sqref="C32">
    <cfRule type="cellIs" dxfId="158" priority="158" operator="between">
      <formula>0.00000001</formula>
      <formula>1</formula>
    </cfRule>
  </conditionalFormatting>
  <conditionalFormatting sqref="C32">
    <cfRule type="cellIs" dxfId="157" priority="156" operator="between">
      <formula>0.00000001</formula>
      <formula>1</formula>
    </cfRule>
  </conditionalFormatting>
  <conditionalFormatting sqref="C32">
    <cfRule type="cellIs" dxfId="156" priority="135" operator="between">
      <formula>0.00000001</formula>
      <formula>1</formula>
    </cfRule>
  </conditionalFormatting>
  <conditionalFormatting sqref="C32">
    <cfRule type="cellIs" dxfId="155" priority="133" operator="between">
      <formula>0.00000001</formula>
      <formula>1</formula>
    </cfRule>
  </conditionalFormatting>
  <conditionalFormatting sqref="C32">
    <cfRule type="cellIs" dxfId="154" priority="127" operator="between">
      <formula>0.00000001</formula>
      <formula>1</formula>
    </cfRule>
  </conditionalFormatting>
  <conditionalFormatting sqref="C32">
    <cfRule type="cellIs" dxfId="153" priority="161" operator="between">
      <formula>0.00000001</formula>
      <formula>1</formula>
    </cfRule>
  </conditionalFormatting>
  <conditionalFormatting sqref="C32">
    <cfRule type="cellIs" dxfId="152" priority="159" operator="between">
      <formula>0.00000001</formula>
      <formula>1</formula>
    </cfRule>
  </conditionalFormatting>
  <conditionalFormatting sqref="C32">
    <cfRule type="cellIs" dxfId="151" priority="157" operator="between">
      <formula>0.00000001</formula>
      <formula>1</formula>
    </cfRule>
  </conditionalFormatting>
  <conditionalFormatting sqref="C32">
    <cfRule type="cellIs" dxfId="150" priority="155" operator="between">
      <formula>0.00000001</formula>
      <formula>1</formula>
    </cfRule>
  </conditionalFormatting>
  <conditionalFormatting sqref="C32">
    <cfRule type="cellIs" dxfId="149" priority="154" operator="between">
      <formula>0.00000001</formula>
      <formula>1</formula>
    </cfRule>
  </conditionalFormatting>
  <conditionalFormatting sqref="C32">
    <cfRule type="cellIs" dxfId="148" priority="137" operator="between">
      <formula>0.00000001</formula>
      <formula>1</formula>
    </cfRule>
  </conditionalFormatting>
  <conditionalFormatting sqref="C32">
    <cfRule type="cellIs" dxfId="147" priority="153" operator="between">
      <formula>0.00000001</formula>
      <formula>1</formula>
    </cfRule>
  </conditionalFormatting>
  <conditionalFormatting sqref="I32">
    <cfRule type="cellIs" dxfId="146" priority="152" operator="between">
      <formula>0.000001</formula>
      <formula>1</formula>
    </cfRule>
  </conditionalFormatting>
  <conditionalFormatting sqref="C32">
    <cfRule type="cellIs" dxfId="145" priority="151" operator="between">
      <formula>0.00000001</formula>
      <formula>1</formula>
    </cfRule>
  </conditionalFormatting>
  <conditionalFormatting sqref="I32">
    <cfRule type="cellIs" dxfId="144" priority="150" operator="between">
      <formula>0.000001</formula>
      <formula>1</formula>
    </cfRule>
  </conditionalFormatting>
  <conditionalFormatting sqref="I32">
    <cfRule type="cellIs" dxfId="143" priority="142" operator="between">
      <formula>0.000001</formula>
      <formula>1</formula>
    </cfRule>
  </conditionalFormatting>
  <conditionalFormatting sqref="I32">
    <cfRule type="cellIs" dxfId="142" priority="148" operator="between">
      <formula>0.000001</formula>
      <formula>1</formula>
    </cfRule>
  </conditionalFormatting>
  <conditionalFormatting sqref="C32">
    <cfRule type="cellIs" dxfId="141" priority="149" operator="between">
      <formula>0.00000001</formula>
      <formula>1</formula>
    </cfRule>
  </conditionalFormatting>
  <conditionalFormatting sqref="I32">
    <cfRule type="cellIs" dxfId="140" priority="146" operator="between">
      <formula>0.000001</formula>
      <formula>1</formula>
    </cfRule>
  </conditionalFormatting>
  <conditionalFormatting sqref="I32">
    <cfRule type="cellIs" dxfId="139" priority="144" operator="between">
      <formula>0.000001</formula>
      <formula>1</formula>
    </cfRule>
  </conditionalFormatting>
  <conditionalFormatting sqref="I32">
    <cfRule type="cellIs" dxfId="138" priority="140" operator="between">
      <formula>0.000001</formula>
      <formula>1</formula>
    </cfRule>
  </conditionalFormatting>
  <conditionalFormatting sqref="C32">
    <cfRule type="cellIs" dxfId="137" priority="139" operator="between">
      <formula>0.00000001</formula>
      <formula>1</formula>
    </cfRule>
  </conditionalFormatting>
  <conditionalFormatting sqref="I32">
    <cfRule type="cellIs" dxfId="136" priority="138" operator="between">
      <formula>0.000001</formula>
      <formula>1</formula>
    </cfRule>
  </conditionalFormatting>
  <conditionalFormatting sqref="C32">
    <cfRule type="cellIs" dxfId="135" priority="134" operator="between">
      <formula>0.00000001</formula>
      <formula>1</formula>
    </cfRule>
  </conditionalFormatting>
  <conditionalFormatting sqref="C32">
    <cfRule type="cellIs" dxfId="134" priority="131" operator="between">
      <formula>0.00000001</formula>
      <formula>1</formula>
    </cfRule>
  </conditionalFormatting>
  <conditionalFormatting sqref="C32">
    <cfRule type="cellIs" dxfId="133" priority="124" operator="between">
      <formula>0.00000001</formula>
      <formula>1</formula>
    </cfRule>
  </conditionalFormatting>
  <conditionalFormatting sqref="C32">
    <cfRule type="cellIs" dxfId="132" priority="122" operator="between">
      <formula>0.00000001</formula>
      <formula>1</formula>
    </cfRule>
  </conditionalFormatting>
  <conditionalFormatting sqref="C8">
    <cfRule type="cellIs" dxfId="131" priority="116" operator="between">
      <formula>0.00000001</formula>
      <formula>1</formula>
    </cfRule>
  </conditionalFormatting>
  <conditionalFormatting sqref="C8">
    <cfRule type="cellIs" dxfId="130" priority="121" operator="between">
      <formula>0.00000001</formula>
      <formula>1</formula>
    </cfRule>
  </conditionalFormatting>
  <conditionalFormatting sqref="I8">
    <cfRule type="cellIs" dxfId="129" priority="120" operator="between">
      <formula>0.000001</formula>
      <formula>1</formula>
    </cfRule>
  </conditionalFormatting>
  <conditionalFormatting sqref="I8">
    <cfRule type="cellIs" dxfId="128" priority="118" operator="between">
      <formula>0.000001</formula>
      <formula>1</formula>
    </cfRule>
  </conditionalFormatting>
  <conditionalFormatting sqref="C8">
    <cfRule type="cellIs" dxfId="127" priority="119" operator="between">
      <formula>0.00000001</formula>
      <formula>1</formula>
    </cfRule>
  </conditionalFormatting>
  <conditionalFormatting sqref="C8">
    <cfRule type="cellIs" dxfId="126" priority="117" operator="between">
      <formula>0.00000001</formula>
      <formula>1</formula>
    </cfRule>
  </conditionalFormatting>
  <conditionalFormatting sqref="E8">
    <cfRule type="cellIs" dxfId="125" priority="115" operator="between">
      <formula>0.00000001</formula>
      <formula>1</formula>
    </cfRule>
  </conditionalFormatting>
  <conditionalFormatting sqref="G8">
    <cfRule type="cellIs" dxfId="124" priority="114" operator="between">
      <formula>0.00000001</formula>
      <formula>1</formula>
    </cfRule>
  </conditionalFormatting>
  <conditionalFormatting sqref="C8">
    <cfRule type="cellIs" dxfId="123" priority="113" operator="between">
      <formula>0.00000001</formula>
      <formula>1</formula>
    </cfRule>
  </conditionalFormatting>
  <conditionalFormatting sqref="I8">
    <cfRule type="cellIs" dxfId="122" priority="112" operator="between">
      <formula>0.000001</formula>
      <formula>1</formula>
    </cfRule>
  </conditionalFormatting>
  <conditionalFormatting sqref="C8">
    <cfRule type="cellIs" dxfId="121" priority="111" operator="between">
      <formula>0.00000001</formula>
      <formula>1</formula>
    </cfRule>
  </conditionalFormatting>
  <conditionalFormatting sqref="I8">
    <cfRule type="cellIs" dxfId="120" priority="110" operator="between">
      <formula>0.000001</formula>
      <formula>1</formula>
    </cfRule>
  </conditionalFormatting>
  <conditionalFormatting sqref="I8">
    <cfRule type="cellIs" dxfId="119" priority="108" operator="between">
      <formula>0.000001</formula>
      <formula>1</formula>
    </cfRule>
  </conditionalFormatting>
  <conditionalFormatting sqref="C8">
    <cfRule type="cellIs" dxfId="118" priority="109" operator="between">
      <formula>0.00000001</formula>
      <formula>1</formula>
    </cfRule>
  </conditionalFormatting>
  <conditionalFormatting sqref="C21">
    <cfRule type="cellIs" dxfId="117" priority="102" operator="between">
      <formula>0.00000001</formula>
      <formula>1</formula>
    </cfRule>
  </conditionalFormatting>
  <conditionalFormatting sqref="C21">
    <cfRule type="cellIs" dxfId="116" priority="107" operator="between">
      <formula>0.00000001</formula>
      <formula>1</formula>
    </cfRule>
  </conditionalFormatting>
  <conditionalFormatting sqref="I21">
    <cfRule type="cellIs" dxfId="115" priority="106" operator="between">
      <formula>0.000001</formula>
      <formula>1</formula>
    </cfRule>
  </conditionalFormatting>
  <conditionalFormatting sqref="I21">
    <cfRule type="cellIs" dxfId="114" priority="104" operator="between">
      <formula>0.000001</formula>
      <formula>1</formula>
    </cfRule>
  </conditionalFormatting>
  <conditionalFormatting sqref="C21">
    <cfRule type="cellIs" dxfId="113" priority="105" operator="between">
      <formula>0.00000001</formula>
      <formula>1</formula>
    </cfRule>
  </conditionalFormatting>
  <conditionalFormatting sqref="C21">
    <cfRule type="cellIs" dxfId="112" priority="103" operator="between">
      <formula>0.00000001</formula>
      <formula>1</formula>
    </cfRule>
  </conditionalFormatting>
  <conditionalFormatting sqref="E21">
    <cfRule type="cellIs" dxfId="111" priority="101" operator="between">
      <formula>0.00000001</formula>
      <formula>1</formula>
    </cfRule>
  </conditionalFormatting>
  <conditionalFormatting sqref="G21">
    <cfRule type="cellIs" dxfId="110" priority="100" operator="between">
      <formula>0.00000001</formula>
      <formula>1</formula>
    </cfRule>
  </conditionalFormatting>
  <conditionalFormatting sqref="C21">
    <cfRule type="cellIs" dxfId="109" priority="99" operator="between">
      <formula>0.00000001</formula>
      <formula>1</formula>
    </cfRule>
  </conditionalFormatting>
  <conditionalFormatting sqref="I21">
    <cfRule type="cellIs" dxfId="108" priority="98" operator="between">
      <formula>0.000001</formula>
      <formula>1</formula>
    </cfRule>
  </conditionalFormatting>
  <conditionalFormatting sqref="C21">
    <cfRule type="cellIs" dxfId="107" priority="97" operator="between">
      <formula>0.00000001</formula>
      <formula>1</formula>
    </cfRule>
  </conditionalFormatting>
  <conditionalFormatting sqref="I21">
    <cfRule type="cellIs" dxfId="106" priority="96" operator="between">
      <formula>0.000001</formula>
      <formula>1</formula>
    </cfRule>
  </conditionalFormatting>
  <conditionalFormatting sqref="I21">
    <cfRule type="cellIs" dxfId="105" priority="94" operator="between">
      <formula>0.000001</formula>
      <formula>1</formula>
    </cfRule>
  </conditionalFormatting>
  <conditionalFormatting sqref="C21">
    <cfRule type="cellIs" dxfId="104" priority="95" operator="between">
      <formula>0.00000001</formula>
      <formula>1</formula>
    </cfRule>
  </conditionalFormatting>
  <conditionalFormatting sqref="G22">
    <cfRule type="cellIs" dxfId="103" priority="90" operator="between">
      <formula>0.00000001</formula>
      <formula>1</formula>
    </cfRule>
  </conditionalFormatting>
  <conditionalFormatting sqref="C22">
    <cfRule type="cellIs" dxfId="102" priority="89" operator="between">
      <formula>0.00000001</formula>
      <formula>1</formula>
    </cfRule>
  </conditionalFormatting>
  <conditionalFormatting sqref="C22">
    <cfRule type="cellIs" dxfId="101" priority="88" operator="between">
      <formula>0.00000001</formula>
      <formula>1</formula>
    </cfRule>
  </conditionalFormatting>
  <conditionalFormatting sqref="E22">
    <cfRule type="cellIs" dxfId="100" priority="93" operator="between">
      <formula>0.00000001</formula>
      <formula>1</formula>
    </cfRule>
  </conditionalFormatting>
  <conditionalFormatting sqref="G22">
    <cfRule type="cellIs" dxfId="99" priority="92" operator="between">
      <formula>0.00000001</formula>
      <formula>1</formula>
    </cfRule>
  </conditionalFormatting>
  <conditionalFormatting sqref="E22">
    <cfRule type="cellIs" dxfId="98" priority="91" operator="between">
      <formula>0.00000001</formula>
      <formula>1</formula>
    </cfRule>
  </conditionalFormatting>
  <conditionalFormatting sqref="C23">
    <cfRule type="cellIs" dxfId="97" priority="82" operator="between">
      <formula>0.00000001</formula>
      <formula>1</formula>
    </cfRule>
  </conditionalFormatting>
  <conditionalFormatting sqref="C23">
    <cfRule type="cellIs" dxfId="96" priority="87" operator="between">
      <formula>0.00000001</formula>
      <formula>1</formula>
    </cfRule>
  </conditionalFormatting>
  <conditionalFormatting sqref="I23">
    <cfRule type="cellIs" dxfId="95" priority="86" operator="between">
      <formula>0.000001</formula>
      <formula>1</formula>
    </cfRule>
  </conditionalFormatting>
  <conditionalFormatting sqref="I23">
    <cfRule type="cellIs" dxfId="94" priority="84" operator="between">
      <formula>0.000001</formula>
      <formula>1</formula>
    </cfRule>
  </conditionalFormatting>
  <conditionalFormatting sqref="C23">
    <cfRule type="cellIs" dxfId="93" priority="85" operator="between">
      <formula>0.00000001</formula>
      <formula>1</formula>
    </cfRule>
  </conditionalFormatting>
  <conditionalFormatting sqref="C23">
    <cfRule type="cellIs" dxfId="92" priority="83" operator="between">
      <formula>0.00000001</formula>
      <formula>1</formula>
    </cfRule>
  </conditionalFormatting>
  <conditionalFormatting sqref="E23">
    <cfRule type="cellIs" dxfId="91" priority="81" operator="between">
      <formula>0.00000001</formula>
      <formula>1</formula>
    </cfRule>
  </conditionalFormatting>
  <conditionalFormatting sqref="G23">
    <cfRule type="cellIs" dxfId="90" priority="80" operator="between">
      <formula>0.00000001</formula>
      <formula>1</formula>
    </cfRule>
  </conditionalFormatting>
  <conditionalFormatting sqref="C23">
    <cfRule type="cellIs" dxfId="89" priority="79" operator="between">
      <formula>0.00000001</formula>
      <formula>1</formula>
    </cfRule>
  </conditionalFormatting>
  <conditionalFormatting sqref="I23">
    <cfRule type="cellIs" dxfId="88" priority="78" operator="between">
      <formula>0.000001</formula>
      <formula>1</formula>
    </cfRule>
  </conditionalFormatting>
  <conditionalFormatting sqref="C23">
    <cfRule type="cellIs" dxfId="87" priority="77" operator="between">
      <formula>0.00000001</formula>
      <formula>1</formula>
    </cfRule>
  </conditionalFormatting>
  <conditionalFormatting sqref="I23">
    <cfRule type="cellIs" dxfId="86" priority="76" operator="between">
      <formula>0.000001</formula>
      <formula>1</formula>
    </cfRule>
  </conditionalFormatting>
  <conditionalFormatting sqref="I23">
    <cfRule type="cellIs" dxfId="85" priority="74" operator="between">
      <formula>0.000001</formula>
      <formula>1</formula>
    </cfRule>
  </conditionalFormatting>
  <conditionalFormatting sqref="C23">
    <cfRule type="cellIs" dxfId="84" priority="75" operator="between">
      <formula>0.00000001</formula>
      <formula>1</formula>
    </cfRule>
  </conditionalFormatting>
  <conditionalFormatting sqref="E18">
    <cfRule type="cellIs" dxfId="83" priority="73" operator="between">
      <formula>0.00000001</formula>
      <formula>1</formula>
    </cfRule>
  </conditionalFormatting>
  <conditionalFormatting sqref="E18">
    <cfRule type="cellIs" dxfId="82" priority="71" operator="between">
      <formula>0.00000001</formula>
      <formula>1</formula>
    </cfRule>
  </conditionalFormatting>
  <conditionalFormatting sqref="G18">
    <cfRule type="cellIs" dxfId="81" priority="72" operator="between">
      <formula>0.00000001</formula>
      <formula>1</formula>
    </cfRule>
  </conditionalFormatting>
  <conditionalFormatting sqref="G18">
    <cfRule type="cellIs" dxfId="80" priority="70" operator="between">
      <formula>0.00000001</formula>
      <formula>1</formula>
    </cfRule>
  </conditionalFormatting>
  <conditionalFormatting sqref="C17">
    <cfRule type="cellIs" dxfId="79" priority="68" operator="between">
      <formula>0.00000001</formula>
      <formula>1</formula>
    </cfRule>
  </conditionalFormatting>
  <conditionalFormatting sqref="E17">
    <cfRule type="cellIs" dxfId="78" priority="66" operator="between">
      <formula>0.00000001</formula>
      <formula>1</formula>
    </cfRule>
  </conditionalFormatting>
  <conditionalFormatting sqref="E17">
    <cfRule type="cellIs" dxfId="77" priority="64" operator="between">
      <formula>0.00000001</formula>
      <formula>1</formula>
    </cfRule>
  </conditionalFormatting>
  <conditionalFormatting sqref="C17">
    <cfRule type="cellIs" dxfId="76" priority="69" operator="between">
      <formula>0.0001</formula>
      <formula>0.44999</formula>
    </cfRule>
  </conditionalFormatting>
  <conditionalFormatting sqref="C17">
    <cfRule type="cellIs" dxfId="75" priority="67" operator="between">
      <formula>0.00000001</formula>
      <formula>1</formula>
    </cfRule>
  </conditionalFormatting>
  <conditionalFormatting sqref="G17">
    <cfRule type="cellIs" dxfId="74" priority="65" operator="between">
      <formula>0.00000001</formula>
      <formula>1</formula>
    </cfRule>
  </conditionalFormatting>
  <conditionalFormatting sqref="G17">
    <cfRule type="cellIs" dxfId="73" priority="63" operator="between">
      <formula>0.00000001</formula>
      <formula>1</formula>
    </cfRule>
  </conditionalFormatting>
  <conditionalFormatting sqref="E15:E16">
    <cfRule type="cellIs" dxfId="72" priority="62" operator="between">
      <formula>0.00000001</formula>
      <formula>1</formula>
    </cfRule>
  </conditionalFormatting>
  <conditionalFormatting sqref="G16">
    <cfRule type="cellIs" dxfId="71" priority="61" operator="between">
      <formula>0.00000001</formula>
      <formula>1</formula>
    </cfRule>
  </conditionalFormatting>
  <conditionalFormatting sqref="E15:E16">
    <cfRule type="cellIs" dxfId="70" priority="60" operator="between">
      <formula>0.00000001</formula>
      <formula>1</formula>
    </cfRule>
  </conditionalFormatting>
  <conditionalFormatting sqref="G16">
    <cfRule type="cellIs" dxfId="69" priority="59" operator="between">
      <formula>0.00000001</formula>
      <formula>1</formula>
    </cfRule>
  </conditionalFormatting>
  <conditionalFormatting sqref="I15:I16">
    <cfRule type="cellIs" dxfId="68" priority="58" operator="between">
      <formula>0.0001</formula>
      <formula>0.44999</formula>
    </cfRule>
  </conditionalFormatting>
  <conditionalFormatting sqref="G19">
    <cfRule type="cellIs" dxfId="67" priority="56" operator="between">
      <formula>0.00000001</formula>
      <formula>1</formula>
    </cfRule>
  </conditionalFormatting>
  <conditionalFormatting sqref="G19">
    <cfRule type="cellIs" dxfId="66" priority="54" operator="between">
      <formula>0.00000001</formula>
      <formula>1</formula>
    </cfRule>
  </conditionalFormatting>
  <conditionalFormatting sqref="I19">
    <cfRule type="cellIs" dxfId="65" priority="53" operator="between">
      <formula>0.0001</formula>
      <formula>0.44999</formula>
    </cfRule>
  </conditionalFormatting>
  <conditionalFormatting sqref="E13">
    <cfRule type="cellIs" dxfId="64" priority="52" operator="between">
      <formula>0.00000001</formula>
      <formula>1</formula>
    </cfRule>
  </conditionalFormatting>
  <conditionalFormatting sqref="E13">
    <cfRule type="cellIs" dxfId="63" priority="50" operator="between">
      <formula>0.00000001</formula>
      <formula>1</formula>
    </cfRule>
  </conditionalFormatting>
  <conditionalFormatting sqref="G13">
    <cfRule type="cellIs" dxfId="62" priority="51" operator="between">
      <formula>0.00000001</formula>
      <formula>1</formula>
    </cfRule>
  </conditionalFormatting>
  <conditionalFormatting sqref="G13">
    <cfRule type="cellIs" dxfId="61" priority="49" operator="between">
      <formula>0.00000001</formula>
      <formula>1</formula>
    </cfRule>
  </conditionalFormatting>
  <conditionalFormatting sqref="C12">
    <cfRule type="cellIs" dxfId="60" priority="47" operator="between">
      <formula>0.00000001</formula>
      <formula>1</formula>
    </cfRule>
  </conditionalFormatting>
  <conditionalFormatting sqref="E12">
    <cfRule type="cellIs" dxfId="59" priority="45" operator="between">
      <formula>0.00000001</formula>
      <formula>1</formula>
    </cfRule>
  </conditionalFormatting>
  <conditionalFormatting sqref="E12">
    <cfRule type="cellIs" dxfId="58" priority="43" operator="between">
      <formula>0.00000001</formula>
      <formula>1</formula>
    </cfRule>
  </conditionalFormatting>
  <conditionalFormatting sqref="C12">
    <cfRule type="cellIs" dxfId="57" priority="48" operator="between">
      <formula>0.0001</formula>
      <formula>0.44999</formula>
    </cfRule>
  </conditionalFormatting>
  <conditionalFormatting sqref="C12">
    <cfRule type="cellIs" dxfId="56" priority="46" operator="between">
      <formula>0.00000001</formula>
      <formula>1</formula>
    </cfRule>
  </conditionalFormatting>
  <conditionalFormatting sqref="G12">
    <cfRule type="cellIs" dxfId="55" priority="44" operator="between">
      <formula>0.00000001</formula>
      <formula>1</formula>
    </cfRule>
  </conditionalFormatting>
  <conditionalFormatting sqref="G12">
    <cfRule type="cellIs" dxfId="54" priority="42" operator="between">
      <formula>0.00000001</formula>
      <formula>1</formula>
    </cfRule>
  </conditionalFormatting>
  <conditionalFormatting sqref="E10:E11">
    <cfRule type="cellIs" dxfId="53" priority="41" operator="between">
      <formula>0.00000001</formula>
      <formula>1</formula>
    </cfRule>
  </conditionalFormatting>
  <conditionalFormatting sqref="G10:G11">
    <cfRule type="cellIs" dxfId="52" priority="40" operator="between">
      <formula>0.00000001</formula>
      <formula>1</formula>
    </cfRule>
  </conditionalFormatting>
  <conditionalFormatting sqref="E10:E11">
    <cfRule type="cellIs" dxfId="51" priority="39" operator="between">
      <formula>0.00000001</formula>
      <formula>1</formula>
    </cfRule>
  </conditionalFormatting>
  <conditionalFormatting sqref="G10:G11">
    <cfRule type="cellIs" dxfId="50" priority="38" operator="between">
      <formula>0.00000001</formula>
      <formula>1</formula>
    </cfRule>
  </conditionalFormatting>
  <conditionalFormatting sqref="I10:I11">
    <cfRule type="cellIs" dxfId="49" priority="37" operator="between">
      <formula>0.0001</formula>
      <formula>0.44999</formula>
    </cfRule>
  </conditionalFormatting>
  <conditionalFormatting sqref="E24">
    <cfRule type="cellIs" dxfId="48" priority="36" operator="between">
      <formula>0.00000001</formula>
      <formula>1</formula>
    </cfRule>
  </conditionalFormatting>
  <conditionalFormatting sqref="G24">
    <cfRule type="cellIs" dxfId="47" priority="35" operator="between">
      <formula>0.00000001</formula>
      <formula>1</formula>
    </cfRule>
  </conditionalFormatting>
  <conditionalFormatting sqref="E24">
    <cfRule type="cellIs" dxfId="46" priority="34" operator="between">
      <formula>0.00000001</formula>
      <formula>1</formula>
    </cfRule>
  </conditionalFormatting>
  <conditionalFormatting sqref="G24">
    <cfRule type="cellIs" dxfId="45" priority="33" operator="between">
      <formula>0.00000001</formula>
      <formula>1</formula>
    </cfRule>
  </conditionalFormatting>
  <conditionalFormatting sqref="E25">
    <cfRule type="cellIs" dxfId="44" priority="32" operator="between">
      <formula>0.00000001</formula>
      <formula>1</formula>
    </cfRule>
  </conditionalFormatting>
  <conditionalFormatting sqref="G25">
    <cfRule type="cellIs" dxfId="43" priority="31" operator="between">
      <formula>0.00000001</formula>
      <formula>1</formula>
    </cfRule>
  </conditionalFormatting>
  <conditionalFormatting sqref="E25">
    <cfRule type="cellIs" dxfId="42" priority="30" operator="between">
      <formula>0.00000001</formula>
      <formula>1</formula>
    </cfRule>
  </conditionalFormatting>
  <conditionalFormatting sqref="G25">
    <cfRule type="cellIs" dxfId="41" priority="29" operator="between">
      <formula>0.00000001</formula>
      <formula>1</formula>
    </cfRule>
  </conditionalFormatting>
  <conditionalFormatting sqref="I25">
    <cfRule type="cellIs" dxfId="40" priority="28" operator="between">
      <formula>0.0001</formula>
      <formula>0.44999</formula>
    </cfRule>
  </conditionalFormatting>
  <conditionalFormatting sqref="C26">
    <cfRule type="cellIs" dxfId="39" priority="22" operator="between">
      <formula>0.00000001</formula>
      <formula>1</formula>
    </cfRule>
  </conditionalFormatting>
  <conditionalFormatting sqref="C26">
    <cfRule type="cellIs" dxfId="38" priority="27" operator="between">
      <formula>0.00000001</formula>
      <formula>1</formula>
    </cfRule>
  </conditionalFormatting>
  <conditionalFormatting sqref="I26">
    <cfRule type="cellIs" dxfId="37" priority="26" operator="between">
      <formula>0.000001</formula>
      <formula>1</formula>
    </cfRule>
  </conditionalFormatting>
  <conditionalFormatting sqref="I26">
    <cfRule type="cellIs" dxfId="36" priority="24" operator="between">
      <formula>0.000001</formula>
      <formula>1</formula>
    </cfRule>
  </conditionalFormatting>
  <conditionalFormatting sqref="C26">
    <cfRule type="cellIs" dxfId="35" priority="25" operator="between">
      <formula>0.00000001</formula>
      <formula>1</formula>
    </cfRule>
  </conditionalFormatting>
  <conditionalFormatting sqref="C26">
    <cfRule type="cellIs" dxfId="34" priority="23" operator="between">
      <formula>0.00000001</formula>
      <formula>1</formula>
    </cfRule>
  </conditionalFormatting>
  <conditionalFormatting sqref="E26">
    <cfRule type="cellIs" dxfId="33" priority="21" operator="between">
      <formula>0.00000001</formula>
      <formula>1</formula>
    </cfRule>
  </conditionalFormatting>
  <conditionalFormatting sqref="G26">
    <cfRule type="cellIs" dxfId="32" priority="20" operator="between">
      <formula>0.00000001</formula>
      <formula>1</formula>
    </cfRule>
  </conditionalFormatting>
  <conditionalFormatting sqref="C26">
    <cfRule type="cellIs" dxfId="31" priority="19" operator="between">
      <formula>0.00000001</formula>
      <formula>1</formula>
    </cfRule>
  </conditionalFormatting>
  <conditionalFormatting sqref="I26">
    <cfRule type="cellIs" dxfId="30" priority="18" operator="between">
      <formula>0.000001</formula>
      <formula>1</formula>
    </cfRule>
  </conditionalFormatting>
  <conditionalFormatting sqref="C26">
    <cfRule type="cellIs" dxfId="29" priority="17" operator="between">
      <formula>0.00000001</formula>
      <formula>1</formula>
    </cfRule>
  </conditionalFormatting>
  <conditionalFormatting sqref="I26">
    <cfRule type="cellIs" dxfId="28" priority="16" operator="between">
      <formula>0.000001</formula>
      <formula>1</formula>
    </cfRule>
  </conditionalFormatting>
  <conditionalFormatting sqref="I26">
    <cfRule type="cellIs" dxfId="27" priority="14" operator="between">
      <formula>0.000001</formula>
      <formula>1</formula>
    </cfRule>
  </conditionalFormatting>
  <conditionalFormatting sqref="C26">
    <cfRule type="cellIs" dxfId="26" priority="15" operator="between">
      <formula>0.00000001</formula>
      <formula>1</formula>
    </cfRule>
  </conditionalFormatting>
  <conditionalFormatting sqref="G27">
    <cfRule type="cellIs" dxfId="25" priority="10" operator="between">
      <formula>0.00000001</formula>
      <formula>1</formula>
    </cfRule>
  </conditionalFormatting>
  <conditionalFormatting sqref="C27">
    <cfRule type="cellIs" dxfId="24" priority="9" operator="between">
      <formula>0.00000001</formula>
      <formula>1</formula>
    </cfRule>
  </conditionalFormatting>
  <conditionalFormatting sqref="C27">
    <cfRule type="cellIs" dxfId="23" priority="8" operator="between">
      <formula>0.00000001</formula>
      <formula>1</formula>
    </cfRule>
  </conditionalFormatting>
  <conditionalFormatting sqref="E27">
    <cfRule type="cellIs" dxfId="22" priority="13" operator="between">
      <formula>0.00000001</formula>
      <formula>1</formula>
    </cfRule>
  </conditionalFormatting>
  <conditionalFormatting sqref="G27">
    <cfRule type="cellIs" dxfId="21" priority="12" operator="between">
      <formula>0.00000001</formula>
      <formula>1</formula>
    </cfRule>
  </conditionalFormatting>
  <conditionalFormatting sqref="E27">
    <cfRule type="cellIs" dxfId="20" priority="11" operator="between">
      <formula>0.00000001</formula>
      <formula>1</formula>
    </cfRule>
  </conditionalFormatting>
  <conditionalFormatting sqref="C18">
    <cfRule type="cellIs" dxfId="19" priority="6" operator="between">
      <formula>0.0001</formula>
      <formula>0.44999</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G11" sqref="G11"/>
    </sheetView>
  </sheetViews>
  <sheetFormatPr baseColWidth="10" defaultRowHeight="14.25" x14ac:dyDescent="0.2"/>
  <cols>
    <col min="1" max="1" width="25.25" customWidth="1"/>
    <col min="10" max="31" width="11" style="688"/>
  </cols>
  <sheetData>
    <row r="1" spans="1:12" x14ac:dyDescent="0.2">
      <c r="A1" s="931" t="s">
        <v>372</v>
      </c>
      <c r="B1" s="931"/>
      <c r="C1" s="931"/>
      <c r="D1" s="931"/>
      <c r="E1" s="931"/>
      <c r="F1" s="931"/>
      <c r="G1" s="1"/>
      <c r="H1" s="1"/>
      <c r="I1" s="1"/>
    </row>
    <row r="2" spans="1:12" x14ac:dyDescent="0.2">
      <c r="A2" s="932"/>
      <c r="B2" s="932"/>
      <c r="C2" s="932"/>
      <c r="D2" s="932"/>
      <c r="E2" s="932"/>
      <c r="F2" s="932"/>
      <c r="G2" s="11"/>
      <c r="H2" s="61" t="s">
        <v>506</v>
      </c>
      <c r="I2" s="1"/>
    </row>
    <row r="3" spans="1:12" x14ac:dyDescent="0.2">
      <c r="A3" s="12"/>
      <c r="B3" s="898">
        <f>INDICE!A3</f>
        <v>43282</v>
      </c>
      <c r="C3" s="899">
        <v>41671</v>
      </c>
      <c r="D3" s="899" t="s">
        <v>117</v>
      </c>
      <c r="E3" s="899"/>
      <c r="F3" s="899" t="s">
        <v>118</v>
      </c>
      <c r="G3" s="899"/>
      <c r="H3" s="899"/>
      <c r="I3" s="1"/>
    </row>
    <row r="4" spans="1:12" x14ac:dyDescent="0.2">
      <c r="A4" s="521"/>
      <c r="B4" s="96" t="s">
        <v>54</v>
      </c>
      <c r="C4" s="96" t="s">
        <v>454</v>
      </c>
      <c r="D4" s="96" t="s">
        <v>54</v>
      </c>
      <c r="E4" s="96" t="s">
        <v>454</v>
      </c>
      <c r="F4" s="96" t="s">
        <v>54</v>
      </c>
      <c r="G4" s="390" t="s">
        <v>454</v>
      </c>
      <c r="H4" s="390" t="s">
        <v>107</v>
      </c>
      <c r="I4" s="61"/>
    </row>
    <row r="5" spans="1:12" ht="14.1" customHeight="1" x14ac:dyDescent="0.2">
      <c r="A5" s="669" t="s">
        <v>359</v>
      </c>
      <c r="B5" s="314">
        <v>2766.7335499999999</v>
      </c>
      <c r="C5" s="315">
        <v>22.376038450954582</v>
      </c>
      <c r="D5" s="314">
        <v>20075.931700000001</v>
      </c>
      <c r="E5" s="315">
        <v>6.5760029233478683</v>
      </c>
      <c r="F5" s="314">
        <v>31975.36563</v>
      </c>
      <c r="G5" s="315">
        <v>-14.858529669222701</v>
      </c>
      <c r="H5" s="315">
        <v>82.759025128125202</v>
      </c>
      <c r="I5" s="1"/>
    </row>
    <row r="6" spans="1:12" x14ac:dyDescent="0.2">
      <c r="A6" s="64" t="s">
        <v>570</v>
      </c>
      <c r="B6" s="590">
        <v>1601.1685199999999</v>
      </c>
      <c r="C6" s="599">
        <v>-29.178340874213184</v>
      </c>
      <c r="D6" s="590">
        <v>14758.048030000002</v>
      </c>
      <c r="E6" s="599">
        <v>-18.459725932726332</v>
      </c>
      <c r="F6" s="590">
        <v>26504.081590000002</v>
      </c>
      <c r="G6" s="828">
        <v>-24.260498908080304</v>
      </c>
      <c r="H6" s="599">
        <v>68.598182103248433</v>
      </c>
      <c r="I6" s="1"/>
    </row>
    <row r="7" spans="1:12" x14ac:dyDescent="0.2">
      <c r="A7" s="64" t="s">
        <v>571</v>
      </c>
      <c r="B7" s="592">
        <v>1165.56503</v>
      </c>
      <c r="C7" s="599" t="s">
        <v>147</v>
      </c>
      <c r="D7" s="592">
        <v>5317.8836700000002</v>
      </c>
      <c r="E7" s="599">
        <v>620.47644260781703</v>
      </c>
      <c r="F7" s="592">
        <v>5471.2840400000005</v>
      </c>
      <c r="G7" s="828">
        <v>113.5689772701332</v>
      </c>
      <c r="H7" s="599">
        <v>14.160843024876787</v>
      </c>
      <c r="I7" s="598"/>
      <c r="J7" s="598"/>
    </row>
    <row r="8" spans="1:12" x14ac:dyDescent="0.2">
      <c r="A8" s="669" t="s">
        <v>572</v>
      </c>
      <c r="B8" s="550">
        <v>2785.0159400000002</v>
      </c>
      <c r="C8" s="565">
        <v>7770.3314224221513</v>
      </c>
      <c r="D8" s="550">
        <v>5316.6279399999994</v>
      </c>
      <c r="E8" s="565">
        <v>1596.7899415346815</v>
      </c>
      <c r="F8" s="550">
        <v>6661.3456899999992</v>
      </c>
      <c r="G8" s="565">
        <v>1024.2182127130552</v>
      </c>
      <c r="H8" s="565">
        <v>17.24097487187478</v>
      </c>
      <c r="I8" s="598"/>
      <c r="J8" s="598"/>
    </row>
    <row r="9" spans="1:12" x14ac:dyDescent="0.2">
      <c r="A9" s="64" t="s">
        <v>363</v>
      </c>
      <c r="B9" s="590">
        <v>2128.7548200000001</v>
      </c>
      <c r="C9" s="599">
        <v>11899.123044351705</v>
      </c>
      <c r="D9" s="590">
        <v>3389.9913100000003</v>
      </c>
      <c r="E9" s="599">
        <v>1748.6303304628773</v>
      </c>
      <c r="F9" s="590">
        <v>3516.6284999999998</v>
      </c>
      <c r="G9" s="599">
        <v>1114.755207876176</v>
      </c>
      <c r="H9" s="599">
        <v>9.1017800942588085</v>
      </c>
      <c r="I9" s="598"/>
      <c r="J9" s="598"/>
    </row>
    <row r="10" spans="1:12" x14ac:dyDescent="0.2">
      <c r="A10" s="64" t="s">
        <v>364</v>
      </c>
      <c r="B10" s="592">
        <v>655.36355000000003</v>
      </c>
      <c r="C10" s="600">
        <v>8741.0432579585977</v>
      </c>
      <c r="D10" s="592">
        <v>776.92875000000004</v>
      </c>
      <c r="E10" s="600">
        <v>813.9195298282109</v>
      </c>
      <c r="F10" s="592">
        <v>847.67201999999997</v>
      </c>
      <c r="G10" s="600">
        <v>672.74989899314028</v>
      </c>
      <c r="H10" s="676">
        <v>2.1939548968838065</v>
      </c>
      <c r="I10" s="598"/>
      <c r="J10" s="598"/>
    </row>
    <row r="11" spans="1:12" x14ac:dyDescent="0.2">
      <c r="A11" s="64" t="s">
        <v>365</v>
      </c>
      <c r="B11" s="590">
        <v>0</v>
      </c>
      <c r="C11" s="599" t="s">
        <v>147</v>
      </c>
      <c r="D11" s="590">
        <v>2.93316</v>
      </c>
      <c r="E11" s="599">
        <v>17.259796435624555</v>
      </c>
      <c r="F11" s="590">
        <v>990.89396000000011</v>
      </c>
      <c r="G11" s="599">
        <v>39513.258069416574</v>
      </c>
      <c r="H11" s="715">
        <v>2.564643641103769</v>
      </c>
      <c r="I11" s="1"/>
      <c r="J11" s="599"/>
      <c r="L11" s="599"/>
    </row>
    <row r="12" spans="1:12" x14ac:dyDescent="0.2">
      <c r="A12" s="64" t="s">
        <v>366</v>
      </c>
      <c r="B12" s="680">
        <v>0.28626000000000001</v>
      </c>
      <c r="C12" s="599">
        <v>-96.512409904531694</v>
      </c>
      <c r="D12" s="590">
        <v>1084.90355</v>
      </c>
      <c r="E12" s="599">
        <v>3632.8473318951142</v>
      </c>
      <c r="F12" s="590">
        <v>1155.8410200000003</v>
      </c>
      <c r="G12" s="599">
        <v>797.25458225579428</v>
      </c>
      <c r="H12" s="599">
        <v>2.9915616016772315</v>
      </c>
      <c r="I12" s="598"/>
      <c r="J12" s="598"/>
    </row>
    <row r="13" spans="1:12" x14ac:dyDescent="0.2">
      <c r="A13" s="64" t="s">
        <v>367</v>
      </c>
      <c r="B13" s="590">
        <v>0</v>
      </c>
      <c r="C13" s="599">
        <v>0</v>
      </c>
      <c r="D13" s="590">
        <v>49.170900000000003</v>
      </c>
      <c r="E13" s="591" t="s">
        <v>147</v>
      </c>
      <c r="F13" s="590">
        <v>127.84149000000001</v>
      </c>
      <c r="G13" s="591">
        <v>229.07584409647291</v>
      </c>
      <c r="H13" s="599">
        <v>0.33088087891637874</v>
      </c>
      <c r="I13" s="598"/>
      <c r="J13" s="598"/>
    </row>
    <row r="14" spans="1:12" x14ac:dyDescent="0.2">
      <c r="A14" s="74" t="s">
        <v>368</v>
      </c>
      <c r="B14" s="590">
        <v>0.61130999999999991</v>
      </c>
      <c r="C14" s="696">
        <v>-69.806484115694644</v>
      </c>
      <c r="D14" s="590">
        <v>12.700269999999998</v>
      </c>
      <c r="E14" s="696">
        <v>-5.0815421903575499</v>
      </c>
      <c r="F14" s="590">
        <v>22.468700000000005</v>
      </c>
      <c r="G14" s="599">
        <v>-3.0405263991431362</v>
      </c>
      <c r="H14" s="599">
        <v>5.8153759034789421E-2</v>
      </c>
      <c r="I14" s="1"/>
      <c r="J14" s="598"/>
    </row>
    <row r="15" spans="1:12" x14ac:dyDescent="0.2">
      <c r="A15" s="562" t="s">
        <v>116</v>
      </c>
      <c r="B15" s="563">
        <v>5551.7494900000002</v>
      </c>
      <c r="C15" s="564">
        <v>141.77649717357838</v>
      </c>
      <c r="D15" s="563">
        <v>25392.559639999999</v>
      </c>
      <c r="E15" s="564">
        <v>32.594542212589417</v>
      </c>
      <c r="F15" s="563">
        <v>38636.711320000002</v>
      </c>
      <c r="G15" s="564">
        <v>1.2808201854396219</v>
      </c>
      <c r="H15" s="564">
        <v>100</v>
      </c>
      <c r="I15" s="598"/>
      <c r="J15" s="598"/>
    </row>
    <row r="16" spans="1:12" x14ac:dyDescent="0.2">
      <c r="A16" s="583"/>
      <c r="B16" s="688"/>
      <c r="C16" s="11"/>
      <c r="D16" s="11"/>
      <c r="E16" s="11"/>
      <c r="F16" s="11"/>
      <c r="G16" s="11"/>
      <c r="H16" s="225" t="s">
        <v>230</v>
      </c>
      <c r="I16" s="11"/>
      <c r="J16" s="598"/>
      <c r="L16" s="598"/>
    </row>
    <row r="17" spans="1:9" x14ac:dyDescent="0.2">
      <c r="A17" s="588" t="s">
        <v>672</v>
      </c>
      <c r="B17" s="688"/>
      <c r="C17" s="11"/>
      <c r="D17" s="11"/>
      <c r="E17" s="11"/>
      <c r="F17" s="11"/>
      <c r="G17" s="11"/>
      <c r="H17" s="11"/>
      <c r="I17" s="688"/>
    </row>
    <row r="18" spans="1:9" x14ac:dyDescent="0.2">
      <c r="A18" s="588" t="s">
        <v>673</v>
      </c>
      <c r="B18" s="688"/>
      <c r="C18" s="688"/>
      <c r="D18" s="688"/>
      <c r="E18" s="688"/>
      <c r="F18" s="688"/>
      <c r="G18" s="688"/>
      <c r="H18" s="688"/>
      <c r="I18" s="688"/>
    </row>
    <row r="19" spans="1:9" x14ac:dyDescent="0.2">
      <c r="A19" s="589" t="s">
        <v>588</v>
      </c>
      <c r="B19" s="688"/>
      <c r="C19" s="688"/>
      <c r="D19" s="688"/>
      <c r="E19" s="688"/>
      <c r="F19" s="688"/>
      <c r="G19" s="688"/>
      <c r="H19" s="688"/>
      <c r="I19" s="688"/>
    </row>
    <row r="20" spans="1:9" ht="14.25" customHeight="1" x14ac:dyDescent="0.2">
      <c r="A20" s="939" t="s">
        <v>616</v>
      </c>
      <c r="B20" s="939"/>
      <c r="C20" s="939"/>
      <c r="D20" s="939"/>
      <c r="E20" s="939"/>
      <c r="F20" s="939"/>
      <c r="G20" s="939"/>
      <c r="H20" s="939"/>
      <c r="I20" s="688"/>
    </row>
    <row r="21" spans="1:9" x14ac:dyDescent="0.2">
      <c r="A21" s="939"/>
      <c r="B21" s="939"/>
      <c r="C21" s="939"/>
      <c r="D21" s="939"/>
      <c r="E21" s="939"/>
      <c r="F21" s="939"/>
      <c r="G21" s="939"/>
      <c r="H21" s="939"/>
      <c r="I21" s="688"/>
    </row>
    <row r="22" spans="1:9" s="688" customFormat="1" x14ac:dyDescent="0.2">
      <c r="A22" s="939"/>
      <c r="B22" s="939"/>
      <c r="C22" s="939"/>
      <c r="D22" s="939"/>
      <c r="E22" s="939"/>
      <c r="F22" s="939"/>
      <c r="G22" s="939"/>
      <c r="H22" s="939"/>
    </row>
    <row r="23" spans="1:9" s="688" customFormat="1" x14ac:dyDescent="0.2"/>
    <row r="24" spans="1:9" s="688" customFormat="1" x14ac:dyDescent="0.2"/>
    <row r="25" spans="1:9" s="688" customFormat="1" x14ac:dyDescent="0.2"/>
    <row r="26" spans="1:9" s="688" customFormat="1" x14ac:dyDescent="0.2"/>
    <row r="27" spans="1:9" s="688" customFormat="1" x14ac:dyDescent="0.2"/>
    <row r="28" spans="1:9" s="688" customFormat="1" x14ac:dyDescent="0.2"/>
    <row r="29" spans="1:9" s="688" customFormat="1" x14ac:dyDescent="0.2"/>
    <row r="30" spans="1:9" s="688" customFormat="1" x14ac:dyDescent="0.2"/>
    <row r="31" spans="1:9" s="688" customFormat="1" x14ac:dyDescent="0.2"/>
    <row r="32" spans="1:9"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sheetData>
  <mergeCells count="5">
    <mergeCell ref="A1:F2"/>
    <mergeCell ref="B3:C3"/>
    <mergeCell ref="D3:E3"/>
    <mergeCell ref="F3:H3"/>
    <mergeCell ref="A20:H22"/>
  </mergeCells>
  <conditionalFormatting sqref="B7">
    <cfRule type="cellIs" dxfId="18" priority="8" operator="between">
      <formula>0.0001</formula>
      <formula>0.4999999</formula>
    </cfRule>
  </conditionalFormatting>
  <conditionalFormatting sqref="D7">
    <cfRule type="cellIs" dxfId="17" priority="7" operator="between">
      <formula>0.0001</formula>
      <formula>0.4999999</formula>
    </cfRule>
  </conditionalFormatting>
  <conditionalFormatting sqref="H11">
    <cfRule type="cellIs" dxfId="16" priority="5" operator="between">
      <formula>0.000001</formula>
      <formula>1</formula>
    </cfRule>
  </conditionalFormatting>
  <conditionalFormatting sqref="H11">
    <cfRule type="cellIs" dxfId="15" priority="4" operator="between">
      <formula>0.000001</formula>
      <formula>1</formula>
    </cfRule>
  </conditionalFormatting>
  <conditionalFormatting sqref="B12">
    <cfRule type="cellIs" dxfId="14"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688"/>
  </cols>
  <sheetData>
    <row r="1" spans="1:8" x14ac:dyDescent="0.2">
      <c r="A1" s="931" t="s">
        <v>575</v>
      </c>
      <c r="B1" s="931"/>
      <c r="C1" s="931"/>
      <c r="D1" s="931"/>
      <c r="E1" s="931"/>
      <c r="F1" s="931"/>
      <c r="G1" s="1"/>
      <c r="H1" s="1"/>
    </row>
    <row r="2" spans="1:8" x14ac:dyDescent="0.2">
      <c r="A2" s="932"/>
      <c r="B2" s="932"/>
      <c r="C2" s="932"/>
      <c r="D2" s="932"/>
      <c r="E2" s="932"/>
      <c r="F2" s="932"/>
      <c r="G2" s="11"/>
      <c r="H2" s="61" t="s">
        <v>506</v>
      </c>
    </row>
    <row r="3" spans="1:8" x14ac:dyDescent="0.2">
      <c r="A3" s="12"/>
      <c r="B3" s="901">
        <f>INDICE!A3</f>
        <v>43282</v>
      </c>
      <c r="C3" s="901">
        <v>41671</v>
      </c>
      <c r="D3" s="920" t="s">
        <v>117</v>
      </c>
      <c r="E3" s="920"/>
      <c r="F3" s="920" t="s">
        <v>118</v>
      </c>
      <c r="G3" s="920"/>
      <c r="H3" s="920"/>
    </row>
    <row r="4" spans="1:8" x14ac:dyDescent="0.2">
      <c r="A4" s="521"/>
      <c r="B4" s="237" t="s">
        <v>54</v>
      </c>
      <c r="C4" s="238" t="s">
        <v>454</v>
      </c>
      <c r="D4" s="237" t="s">
        <v>54</v>
      </c>
      <c r="E4" s="238" t="s">
        <v>454</v>
      </c>
      <c r="F4" s="237" t="s">
        <v>54</v>
      </c>
      <c r="G4" s="239" t="s">
        <v>454</v>
      </c>
      <c r="H4" s="238" t="s">
        <v>510</v>
      </c>
    </row>
    <row r="5" spans="1:8" x14ac:dyDescent="0.2">
      <c r="A5" s="549" t="s">
        <v>116</v>
      </c>
      <c r="B5" s="68">
        <v>23624.59636</v>
      </c>
      <c r="C5" s="69">
        <v>-13.678662873856059</v>
      </c>
      <c r="D5" s="68">
        <v>199985.96580999999</v>
      </c>
      <c r="E5" s="69">
        <v>0.71644758414260246</v>
      </c>
      <c r="F5" s="68">
        <v>358319.28509999998</v>
      </c>
      <c r="G5" s="69">
        <v>6.2326917913630435</v>
      </c>
      <c r="H5" s="69">
        <v>100</v>
      </c>
    </row>
    <row r="6" spans="1:8" x14ac:dyDescent="0.2">
      <c r="A6" s="313" t="s">
        <v>357</v>
      </c>
      <c r="B6" s="233">
        <v>12957.716649999998</v>
      </c>
      <c r="C6" s="198">
        <v>10.001830656234333</v>
      </c>
      <c r="D6" s="233">
        <v>114948.22607000002</v>
      </c>
      <c r="E6" s="198">
        <v>16.293568590377248</v>
      </c>
      <c r="F6" s="233">
        <v>190711.56493999995</v>
      </c>
      <c r="G6" s="198">
        <v>10.111010089080192</v>
      </c>
      <c r="H6" s="198">
        <v>53.223918686591496</v>
      </c>
    </row>
    <row r="7" spans="1:8" x14ac:dyDescent="0.2">
      <c r="A7" s="313" t="s">
        <v>358</v>
      </c>
      <c r="B7" s="233">
        <v>10666.879709999999</v>
      </c>
      <c r="C7" s="198">
        <v>-31.572797585178026</v>
      </c>
      <c r="D7" s="233">
        <v>85037.739740000005</v>
      </c>
      <c r="E7" s="198">
        <v>-14.723668776621993</v>
      </c>
      <c r="F7" s="233">
        <v>167607.72016</v>
      </c>
      <c r="G7" s="198">
        <v>2.1392521822091908</v>
      </c>
      <c r="H7" s="198">
        <v>46.776081313408497</v>
      </c>
    </row>
    <row r="8" spans="1:8" x14ac:dyDescent="0.2">
      <c r="A8" s="655" t="s">
        <v>483</v>
      </c>
      <c r="B8" s="543">
        <v>-574.4104699999998</v>
      </c>
      <c r="C8" s="544">
        <v>-111.35207315907829</v>
      </c>
      <c r="D8" s="543">
        <v>664.11164999999892</v>
      </c>
      <c r="E8" s="546">
        <v>-95.566215257080671</v>
      </c>
      <c r="F8" s="545">
        <v>18239.805610000003</v>
      </c>
      <c r="G8" s="546">
        <v>8.2715334421249782</v>
      </c>
      <c r="H8" s="546">
        <v>5.0903778748357418</v>
      </c>
    </row>
    <row r="9" spans="1:8" x14ac:dyDescent="0.2">
      <c r="A9" s="655" t="s">
        <v>484</v>
      </c>
      <c r="B9" s="543">
        <v>24199.006829999998</v>
      </c>
      <c r="C9" s="544">
        <v>8.4756469108047607</v>
      </c>
      <c r="D9" s="543">
        <v>199321.85415999999</v>
      </c>
      <c r="E9" s="546">
        <v>8.5720151272098821</v>
      </c>
      <c r="F9" s="545">
        <v>340079.47948999994</v>
      </c>
      <c r="G9" s="546">
        <v>6.1255080851356158</v>
      </c>
      <c r="H9" s="546">
        <v>94.909622125164248</v>
      </c>
    </row>
    <row r="10" spans="1:8" x14ac:dyDescent="0.2">
      <c r="A10" s="319"/>
      <c r="B10" s="319"/>
      <c r="C10" s="582"/>
      <c r="D10" s="1"/>
      <c r="E10" s="1"/>
      <c r="F10" s="1"/>
      <c r="G10" s="1"/>
      <c r="H10" s="225" t="s">
        <v>230</v>
      </c>
    </row>
    <row r="11" spans="1:8" x14ac:dyDescent="0.2">
      <c r="A11" s="588" t="s">
        <v>674</v>
      </c>
      <c r="B11" s="1"/>
      <c r="C11" s="1"/>
      <c r="D11" s="1"/>
      <c r="E11" s="1"/>
      <c r="F11" s="1"/>
      <c r="G11" s="1"/>
      <c r="H11" s="1"/>
    </row>
    <row r="12" spans="1:8" x14ac:dyDescent="0.2">
      <c r="A12" s="589" t="s">
        <v>589</v>
      </c>
      <c r="B12" s="1"/>
      <c r="C12" s="1"/>
      <c r="D12" s="1"/>
      <c r="E12" s="1"/>
      <c r="F12" s="1"/>
      <c r="G12" s="1"/>
      <c r="H12" s="1"/>
    </row>
    <row r="13" spans="1:8" x14ac:dyDescent="0.2">
      <c r="A13" s="939"/>
      <c r="B13" s="939"/>
      <c r="C13" s="939"/>
      <c r="D13" s="939"/>
      <c r="E13" s="939"/>
      <c r="F13" s="939"/>
      <c r="G13" s="939"/>
      <c r="H13" s="939"/>
    </row>
    <row r="14" spans="1:8" s="688" customFormat="1" x14ac:dyDescent="0.2">
      <c r="A14" s="939"/>
      <c r="B14" s="939"/>
      <c r="C14" s="939"/>
      <c r="D14" s="939"/>
      <c r="E14" s="939"/>
      <c r="F14" s="939"/>
      <c r="G14" s="939"/>
      <c r="H14" s="939"/>
    </row>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3" sqref="A3"/>
    </sheetView>
  </sheetViews>
  <sheetFormatPr baseColWidth="10" defaultRowHeight="14.25" x14ac:dyDescent="0.2"/>
  <cols>
    <col min="1" max="1" width="28.125" customWidth="1"/>
    <col min="2" max="2" width="11.375" bestFit="1" customWidth="1"/>
    <col min="9" max="43" width="11" style="688"/>
  </cols>
  <sheetData>
    <row r="1" spans="1:8" x14ac:dyDescent="0.2">
      <c r="A1" s="58" t="s">
        <v>376</v>
      </c>
      <c r="B1" s="58"/>
      <c r="C1" s="58"/>
      <c r="D1" s="59"/>
      <c r="E1" s="59"/>
      <c r="F1" s="59"/>
      <c r="G1" s="59"/>
      <c r="H1" s="57"/>
    </row>
    <row r="2" spans="1:8" x14ac:dyDescent="0.2">
      <c r="A2" s="60"/>
      <c r="B2" s="60"/>
      <c r="C2" s="60"/>
      <c r="D2" s="73"/>
      <c r="E2" s="73"/>
      <c r="F2" s="73"/>
      <c r="G2" s="130"/>
      <c r="H2" s="61" t="s">
        <v>506</v>
      </c>
    </row>
    <row r="3" spans="1:8" x14ac:dyDescent="0.2">
      <c r="A3" s="62"/>
      <c r="B3" s="901">
        <f>INDICE!A3</f>
        <v>43282</v>
      </c>
      <c r="C3" s="920">
        <v>41671</v>
      </c>
      <c r="D3" s="920" t="s">
        <v>117</v>
      </c>
      <c r="E3" s="920"/>
      <c r="F3" s="920" t="s">
        <v>118</v>
      </c>
      <c r="G3" s="920"/>
      <c r="H3" s="920"/>
    </row>
    <row r="4" spans="1:8" ht="25.5" x14ac:dyDescent="0.2">
      <c r="A4" s="74"/>
      <c r="B4" s="237" t="s">
        <v>54</v>
      </c>
      <c r="C4" s="238" t="s">
        <v>454</v>
      </c>
      <c r="D4" s="237" t="s">
        <v>54</v>
      </c>
      <c r="E4" s="238" t="s">
        <v>454</v>
      </c>
      <c r="F4" s="237" t="s">
        <v>54</v>
      </c>
      <c r="G4" s="239" t="s">
        <v>454</v>
      </c>
      <c r="H4" s="238" t="s">
        <v>107</v>
      </c>
    </row>
    <row r="5" spans="1:8" ht="15" x14ac:dyDescent="0.25">
      <c r="A5" s="702" t="s">
        <v>377</v>
      </c>
      <c r="B5" s="833">
        <v>2.5230349643999999</v>
      </c>
      <c r="C5" s="734" t="s">
        <v>147</v>
      </c>
      <c r="D5" s="703">
        <v>14.3360349638</v>
      </c>
      <c r="E5" s="704">
        <v>151.34642735183857</v>
      </c>
      <c r="F5" s="705">
        <v>18.104716641</v>
      </c>
      <c r="G5" s="704">
        <v>-7.6140854054125056</v>
      </c>
      <c r="H5" s="820">
        <v>3.2806890244924247</v>
      </c>
    </row>
    <row r="6" spans="1:8" ht="15" x14ac:dyDescent="0.25">
      <c r="A6" s="702" t="s">
        <v>378</v>
      </c>
      <c r="B6" s="819">
        <v>5.816457572</v>
      </c>
      <c r="C6" s="735" t="s">
        <v>147</v>
      </c>
      <c r="D6" s="706">
        <v>22.508487426000002</v>
      </c>
      <c r="E6" s="709">
        <v>2534.0318189442723</v>
      </c>
      <c r="F6" s="706">
        <v>41.099878092000004</v>
      </c>
      <c r="G6" s="709">
        <v>4709.6695526509347</v>
      </c>
      <c r="H6" s="821">
        <v>7.4475575419419267</v>
      </c>
    </row>
    <row r="7" spans="1:8" ht="15" x14ac:dyDescent="0.25">
      <c r="A7" s="702" t="s">
        <v>379</v>
      </c>
      <c r="B7" s="819">
        <v>4.5235000799999998</v>
      </c>
      <c r="C7" s="735">
        <v>1106.2587749424363</v>
      </c>
      <c r="D7" s="706">
        <v>4.9832134200000002</v>
      </c>
      <c r="E7" s="735">
        <v>-87.575559010582367</v>
      </c>
      <c r="F7" s="708">
        <v>7.0397658199999995</v>
      </c>
      <c r="G7" s="707">
        <v>-86.496771392536388</v>
      </c>
      <c r="H7" s="822">
        <v>1.2756500374255657</v>
      </c>
    </row>
    <row r="8" spans="1:8" ht="15" x14ac:dyDescent="0.25">
      <c r="A8" s="702" t="s">
        <v>578</v>
      </c>
      <c r="B8" s="819">
        <v>97.911299999999997</v>
      </c>
      <c r="C8" s="735">
        <v>288.56774347170415</v>
      </c>
      <c r="D8" s="843">
        <v>340.06380000000001</v>
      </c>
      <c r="E8" s="709">
        <v>86.552525255295848</v>
      </c>
      <c r="F8" s="708">
        <v>394.41660000000002</v>
      </c>
      <c r="G8" s="709">
        <v>6.7355294741656149</v>
      </c>
      <c r="H8" s="822">
        <v>71.470779485568798</v>
      </c>
    </row>
    <row r="9" spans="1:8" ht="15" x14ac:dyDescent="0.25">
      <c r="A9" s="702" t="s">
        <v>605</v>
      </c>
      <c r="B9" s="819">
        <v>7.6991999999999994</v>
      </c>
      <c r="C9" s="735">
        <v>-5.7755781636077312</v>
      </c>
      <c r="D9" s="708">
        <v>54.380359999999996</v>
      </c>
      <c r="E9" s="709">
        <v>-1.201274091795365</v>
      </c>
      <c r="F9" s="708">
        <v>91.196179999999998</v>
      </c>
      <c r="G9" s="709">
        <v>65.686037968400612</v>
      </c>
      <c r="H9" s="822">
        <v>16.525323910571306</v>
      </c>
    </row>
    <row r="10" spans="1:8" x14ac:dyDescent="0.2">
      <c r="A10" s="710" t="s">
        <v>193</v>
      </c>
      <c r="B10" s="711">
        <v>118.47349261640001</v>
      </c>
      <c r="C10" s="712">
        <v>251.0936094055387</v>
      </c>
      <c r="D10" s="711">
        <v>436.27189580979996</v>
      </c>
      <c r="E10" s="712">
        <v>53.618794966368469</v>
      </c>
      <c r="F10" s="713">
        <v>551.85714055299991</v>
      </c>
      <c r="G10" s="712">
        <v>11.003288161521111</v>
      </c>
      <c r="H10" s="712">
        <v>100</v>
      </c>
    </row>
    <row r="11" spans="1:8" x14ac:dyDescent="0.2">
      <c r="A11" s="818" t="s">
        <v>263</v>
      </c>
      <c r="B11" s="698">
        <f>B10/'Consumo de gas natural'!B8*100</f>
        <v>0.48398978441294904</v>
      </c>
      <c r="C11" s="249"/>
      <c r="D11" s="248">
        <f>D10/'Consumo de gas natural'!D8*100</f>
        <v>0.2154093342486145</v>
      </c>
      <c r="E11" s="249"/>
      <c r="F11" s="248">
        <f>F10/'Consumo de gas natural'!F8*100</f>
        <v>0.15521319982039544</v>
      </c>
      <c r="G11" s="250"/>
      <c r="H11" s="699"/>
    </row>
    <row r="12" spans="1:8" x14ac:dyDescent="0.2">
      <c r="A12" s="251"/>
      <c r="B12" s="66"/>
      <c r="C12" s="66"/>
      <c r="D12" s="66"/>
      <c r="E12" s="66"/>
      <c r="F12" s="66"/>
      <c r="G12" s="244"/>
      <c r="H12" s="225" t="s">
        <v>230</v>
      </c>
    </row>
    <row r="13" spans="1:8" x14ac:dyDescent="0.2">
      <c r="A13" s="251" t="s">
        <v>668</v>
      </c>
      <c r="B13" s="130"/>
      <c r="C13" s="130"/>
      <c r="D13" s="130"/>
      <c r="E13" s="130"/>
      <c r="F13" s="130"/>
      <c r="G13" s="130"/>
      <c r="H13" s="1"/>
    </row>
    <row r="14" spans="1:8" x14ac:dyDescent="0.2">
      <c r="A14" s="589" t="s">
        <v>589</v>
      </c>
      <c r="B14" s="1"/>
      <c r="C14" s="1"/>
      <c r="D14" s="1"/>
      <c r="E14" s="1"/>
      <c r="F14" s="1"/>
      <c r="G14" s="1"/>
      <c r="H14" s="1"/>
    </row>
    <row r="15" spans="1:8" x14ac:dyDescent="0.2">
      <c r="A15" s="251" t="s">
        <v>607</v>
      </c>
    </row>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688"/>
  </cols>
  <sheetData>
    <row r="1" spans="1:5" x14ac:dyDescent="0.2">
      <c r="A1" s="203" t="s">
        <v>380</v>
      </c>
      <c r="B1" s="203"/>
      <c r="C1" s="203"/>
      <c r="D1" s="203"/>
      <c r="E1" s="204"/>
    </row>
    <row r="2" spans="1:5" x14ac:dyDescent="0.2">
      <c r="A2" s="206"/>
      <c r="B2" s="206"/>
      <c r="C2" s="206"/>
      <c r="D2" s="206"/>
      <c r="E2" s="61" t="s">
        <v>506</v>
      </c>
    </row>
    <row r="3" spans="1:5" x14ac:dyDescent="0.2">
      <c r="A3" s="322" t="s">
        <v>381</v>
      </c>
      <c r="B3" s="323"/>
      <c r="C3" s="324"/>
      <c r="D3" s="322" t="s">
        <v>382</v>
      </c>
      <c r="E3" s="323"/>
    </row>
    <row r="4" spans="1:5" x14ac:dyDescent="0.2">
      <c r="A4" s="181" t="s">
        <v>383</v>
      </c>
      <c r="B4" s="220">
        <v>29294.8193426164</v>
      </c>
      <c r="C4" s="325"/>
      <c r="D4" s="181" t="s">
        <v>384</v>
      </c>
      <c r="E4" s="220">
        <v>5551.7494899999992</v>
      </c>
    </row>
    <row r="5" spans="1:5" x14ac:dyDescent="0.2">
      <c r="A5" s="601" t="s">
        <v>385</v>
      </c>
      <c r="B5" s="326">
        <v>118.47349261640001</v>
      </c>
      <c r="C5" s="325"/>
      <c r="D5" s="601" t="s">
        <v>386</v>
      </c>
      <c r="E5" s="327">
        <v>5551.7494899999992</v>
      </c>
    </row>
    <row r="6" spans="1:5" x14ac:dyDescent="0.2">
      <c r="A6" s="601" t="s">
        <v>387</v>
      </c>
      <c r="B6" s="326">
        <v>13451.895649999999</v>
      </c>
      <c r="C6" s="325"/>
      <c r="D6" s="181" t="s">
        <v>389</v>
      </c>
      <c r="E6" s="220">
        <v>24478.510999999999</v>
      </c>
    </row>
    <row r="7" spans="1:5" x14ac:dyDescent="0.2">
      <c r="A7" s="601" t="s">
        <v>388</v>
      </c>
      <c r="B7" s="326">
        <v>15724.450199999999</v>
      </c>
      <c r="C7" s="325"/>
      <c r="D7" s="601" t="s">
        <v>390</v>
      </c>
      <c r="E7" s="327">
        <v>18244.991999999998</v>
      </c>
    </row>
    <row r="8" spans="1:5" x14ac:dyDescent="0.2">
      <c r="A8" s="602"/>
      <c r="B8" s="603"/>
      <c r="C8" s="325"/>
      <c r="D8" s="601" t="s">
        <v>391</v>
      </c>
      <c r="E8" s="327">
        <v>5244.6530000000002</v>
      </c>
    </row>
    <row r="9" spans="1:5" x14ac:dyDescent="0.2">
      <c r="A9" s="181" t="s">
        <v>272</v>
      </c>
      <c r="B9" s="220">
        <v>666</v>
      </c>
      <c r="C9" s="325"/>
      <c r="D9" s="601" t="s">
        <v>392</v>
      </c>
      <c r="E9" s="327">
        <v>988.86599999999999</v>
      </c>
    </row>
    <row r="10" spans="1:5" x14ac:dyDescent="0.2">
      <c r="A10" s="601"/>
      <c r="B10" s="326"/>
      <c r="C10" s="325"/>
      <c r="D10" s="181" t="s">
        <v>393</v>
      </c>
      <c r="E10" s="220">
        <v>-69.441147383598036</v>
      </c>
    </row>
    <row r="11" spans="1:5" x14ac:dyDescent="0.2">
      <c r="A11" s="222" t="s">
        <v>116</v>
      </c>
      <c r="B11" s="223">
        <v>29960.8193426164</v>
      </c>
      <c r="C11" s="325"/>
      <c r="D11" s="222" t="s">
        <v>116</v>
      </c>
      <c r="E11" s="223">
        <v>29960.8193426164</v>
      </c>
    </row>
    <row r="12" spans="1:5" x14ac:dyDescent="0.2">
      <c r="A12" s="1"/>
      <c r="B12" s="1"/>
      <c r="C12" s="325"/>
      <c r="D12" s="1"/>
      <c r="E12" s="225" t="s">
        <v>230</v>
      </c>
    </row>
    <row r="13" spans="1:5" x14ac:dyDescent="0.2">
      <c r="A13" s="1"/>
      <c r="B13" s="1"/>
      <c r="C13" s="1"/>
      <c r="D13" s="1"/>
      <c r="E13" s="1"/>
    </row>
    <row r="14" spans="1:5" s="688" customFormat="1" x14ac:dyDescent="0.2"/>
    <row r="15" spans="1:5" s="688" customFormat="1" x14ac:dyDescent="0.2"/>
    <row r="16" spans="1:5"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5"/>
  <sheetViews>
    <sheetView workbookViewId="0">
      <selection sqref="A1:E2"/>
    </sheetView>
  </sheetViews>
  <sheetFormatPr baseColWidth="10" defaultRowHeight="14.25" x14ac:dyDescent="0.2"/>
  <cols>
    <col min="1" max="1" width="11" customWidth="1"/>
    <col min="7" max="33" width="11" style="688"/>
  </cols>
  <sheetData>
    <row r="1" spans="1:6" x14ac:dyDescent="0.2">
      <c r="A1" s="887" t="s">
        <v>537</v>
      </c>
      <c r="B1" s="887"/>
      <c r="C1" s="887"/>
      <c r="D1" s="887"/>
      <c r="E1" s="887"/>
      <c r="F1" s="253"/>
    </row>
    <row r="2" spans="1:6" x14ac:dyDescent="0.2">
      <c r="A2" s="888"/>
      <c r="B2" s="888"/>
      <c r="C2" s="888"/>
      <c r="D2" s="888"/>
      <c r="E2" s="888"/>
      <c r="F2" s="61" t="s">
        <v>394</v>
      </c>
    </row>
    <row r="3" spans="1:6" x14ac:dyDescent="0.2">
      <c r="A3" s="254"/>
      <c r="B3" s="254"/>
      <c r="C3" s="255" t="s">
        <v>535</v>
      </c>
      <c r="D3" s="255" t="s">
        <v>505</v>
      </c>
      <c r="E3" s="255" t="s">
        <v>536</v>
      </c>
      <c r="F3" s="255" t="s">
        <v>505</v>
      </c>
    </row>
    <row r="4" spans="1:6" x14ac:dyDescent="0.2">
      <c r="A4" s="944">
        <v>2012</v>
      </c>
      <c r="B4" s="257" t="s">
        <v>275</v>
      </c>
      <c r="C4" s="328">
        <v>8.4930747799999988</v>
      </c>
      <c r="D4" s="604">
        <v>0.85110290450517256</v>
      </c>
      <c r="E4" s="328">
        <v>6.77558478</v>
      </c>
      <c r="F4" s="604">
        <v>0.2691091248113231</v>
      </c>
    </row>
    <row r="5" spans="1:6" x14ac:dyDescent="0.2">
      <c r="A5" s="944"/>
      <c r="B5" s="257" t="s">
        <v>279</v>
      </c>
      <c r="C5" s="328">
        <v>8.8919548999999982</v>
      </c>
      <c r="D5" s="604">
        <v>4.6965337093146315</v>
      </c>
      <c r="E5" s="328">
        <v>7.1146388999999992</v>
      </c>
      <c r="F5" s="604">
        <v>5.0040569339610448</v>
      </c>
    </row>
    <row r="6" spans="1:6" x14ac:dyDescent="0.2">
      <c r="A6" s="944"/>
      <c r="B6" s="257" t="s">
        <v>277</v>
      </c>
      <c r="C6" s="328">
        <v>9.0495981799999985</v>
      </c>
      <c r="D6" s="604">
        <v>1.772875388740448</v>
      </c>
      <c r="E6" s="328">
        <v>7.2722821799999995</v>
      </c>
      <c r="F6" s="604">
        <v>2.2157593971494505</v>
      </c>
    </row>
    <row r="7" spans="1:6" x14ac:dyDescent="0.2">
      <c r="A7" s="945"/>
      <c r="B7" s="262" t="s">
        <v>280</v>
      </c>
      <c r="C7" s="329">
        <v>9.2796727099999998</v>
      </c>
      <c r="D7" s="605">
        <v>2.5423728813559472</v>
      </c>
      <c r="E7" s="329">
        <v>7.4571707099999998</v>
      </c>
      <c r="F7" s="605">
        <v>2.5423728813559361</v>
      </c>
    </row>
    <row r="8" spans="1:6" x14ac:dyDescent="0.2">
      <c r="A8" s="607">
        <v>2013</v>
      </c>
      <c r="B8" s="608" t="s">
        <v>275</v>
      </c>
      <c r="C8" s="609">
        <v>9.3228939099999995</v>
      </c>
      <c r="D8" s="606">
        <v>0.46576211630204822</v>
      </c>
      <c r="E8" s="609">
        <v>7.4668749099999996</v>
      </c>
      <c r="F8" s="606">
        <v>0.13013246413933616</v>
      </c>
    </row>
    <row r="9" spans="1:6" x14ac:dyDescent="0.2">
      <c r="A9" s="607">
        <v>2014</v>
      </c>
      <c r="B9" s="608" t="s">
        <v>275</v>
      </c>
      <c r="C9" s="609">
        <v>9.3313711699999988</v>
      </c>
      <c r="D9" s="606">
        <v>9.0929491227036571E-2</v>
      </c>
      <c r="E9" s="609">
        <v>7.4541771700000004</v>
      </c>
      <c r="F9" s="606">
        <v>-0.17005427508895066</v>
      </c>
    </row>
    <row r="10" spans="1:6" x14ac:dyDescent="0.2">
      <c r="A10" s="943">
        <v>2015</v>
      </c>
      <c r="B10" s="257" t="s">
        <v>275</v>
      </c>
      <c r="C10" s="328">
        <v>9.0886999999999993</v>
      </c>
      <c r="D10" s="604">
        <v>-2.6</v>
      </c>
      <c r="E10" s="328">
        <v>7.2163000000000004</v>
      </c>
      <c r="F10" s="604">
        <v>-3.2</v>
      </c>
    </row>
    <row r="11" spans="1:6" x14ac:dyDescent="0.2">
      <c r="A11" s="944"/>
      <c r="B11" s="257" t="s">
        <v>276</v>
      </c>
      <c r="C11" s="328">
        <v>8.8966738299999992</v>
      </c>
      <c r="D11" s="604">
        <v>-2.1126277723363662</v>
      </c>
      <c r="E11" s="328">
        <v>7.0243198300000005</v>
      </c>
      <c r="F11" s="604">
        <v>-2.6607716516130533</v>
      </c>
    </row>
    <row r="12" spans="1:6" x14ac:dyDescent="0.2">
      <c r="A12" s="944"/>
      <c r="B12" s="257" t="s">
        <v>277</v>
      </c>
      <c r="C12" s="328">
        <v>8.6769076126901634</v>
      </c>
      <c r="D12" s="604">
        <v>-2.4702065233500399</v>
      </c>
      <c r="E12" s="328">
        <v>6.8045536126901629</v>
      </c>
      <c r="F12" s="604">
        <v>-3.1286476502855591</v>
      </c>
    </row>
    <row r="13" spans="1:6" x14ac:dyDescent="0.2">
      <c r="A13" s="945"/>
      <c r="B13" s="262" t="s">
        <v>278</v>
      </c>
      <c r="C13" s="329">
        <v>8.5953257826901623</v>
      </c>
      <c r="D13" s="605">
        <f>100*(C13-C12)/C12</f>
        <v>-0.94021780156660772</v>
      </c>
      <c r="E13" s="329">
        <v>6.7229717826901636</v>
      </c>
      <c r="F13" s="605">
        <f>100*(E13-E12)/E12</f>
        <v>-1.1989299319775091</v>
      </c>
    </row>
    <row r="14" spans="1:6" x14ac:dyDescent="0.2">
      <c r="A14" s="943">
        <v>2016</v>
      </c>
      <c r="B14" s="257" t="s">
        <v>275</v>
      </c>
      <c r="C14" s="328">
        <v>8.3602396900000002</v>
      </c>
      <c r="D14" s="604">
        <f>100*(C14-C13)/C13</f>
        <v>-2.7350457520015601</v>
      </c>
      <c r="E14" s="328">
        <v>6.476995689999999</v>
      </c>
      <c r="F14" s="604">
        <f>100*(E14-E13)/E13</f>
        <v>-3.6587405189396542</v>
      </c>
    </row>
    <row r="15" spans="1:6" x14ac:dyDescent="0.2">
      <c r="A15" s="944"/>
      <c r="B15" s="257" t="s">
        <v>276</v>
      </c>
      <c r="C15" s="328">
        <v>8.1462632900000003</v>
      </c>
      <c r="D15" s="604">
        <v>-2.5594529335797063</v>
      </c>
      <c r="E15" s="328">
        <v>6.2630192899999999</v>
      </c>
      <c r="F15" s="604">
        <v>-3.3036365969852777</v>
      </c>
    </row>
    <row r="16" spans="1:6" x14ac:dyDescent="0.2">
      <c r="A16" s="945"/>
      <c r="B16" s="262" t="s">
        <v>278</v>
      </c>
      <c r="C16" s="329">
        <v>8.2213304800000007</v>
      </c>
      <c r="D16" s="605">
        <v>0.92149231282703103</v>
      </c>
      <c r="E16" s="329">
        <v>6.3380864799999994</v>
      </c>
      <c r="F16" s="605">
        <v>1.198578297848409</v>
      </c>
    </row>
    <row r="17" spans="1:6" x14ac:dyDescent="0.2">
      <c r="A17" s="943">
        <v>2017</v>
      </c>
      <c r="B17" s="737" t="s">
        <v>275</v>
      </c>
      <c r="C17" s="740">
        <v>8.4754970299999979</v>
      </c>
      <c r="D17" s="742">
        <v>3.0915500917802441</v>
      </c>
      <c r="E17" s="740">
        <v>6.58015303</v>
      </c>
      <c r="F17" s="742">
        <v>3.8192370956730866</v>
      </c>
    </row>
    <row r="18" spans="1:6" x14ac:dyDescent="0.2">
      <c r="A18" s="944"/>
      <c r="B18" s="257" t="s">
        <v>276</v>
      </c>
      <c r="C18" s="328">
        <v>8.6130582999999987</v>
      </c>
      <c r="D18" s="604">
        <v>1.6230466427288794</v>
      </c>
      <c r="E18" s="328">
        <v>6.7177142999999999</v>
      </c>
      <c r="F18" s="604">
        <v>2.0905481889681821</v>
      </c>
    </row>
    <row r="19" spans="1:6" x14ac:dyDescent="0.2">
      <c r="A19" s="944"/>
      <c r="B19" s="257" t="s">
        <v>277</v>
      </c>
      <c r="C19" s="328">
        <v>8.5372844699999977</v>
      </c>
      <c r="D19" s="604">
        <v>-0.87975522004769258</v>
      </c>
      <c r="E19" s="328">
        <v>6.6419404700000007</v>
      </c>
      <c r="F19" s="604">
        <v>-1.1279704169616036</v>
      </c>
    </row>
    <row r="20" spans="1:6" x14ac:dyDescent="0.2">
      <c r="A20" s="945"/>
      <c r="B20" s="738" t="s">
        <v>278</v>
      </c>
      <c r="C20" s="739">
        <v>8.4378188399999985</v>
      </c>
      <c r="D20" s="741">
        <v>-1.1650733948191752</v>
      </c>
      <c r="E20" s="739">
        <v>6.5424748399999997</v>
      </c>
      <c r="F20" s="741">
        <v>-1.4975387155193964</v>
      </c>
    </row>
    <row r="21" spans="1:6" x14ac:dyDescent="0.2">
      <c r="A21" s="940">
        <v>2018</v>
      </c>
      <c r="B21" s="257" t="s">
        <v>275</v>
      </c>
      <c r="C21" s="328">
        <v>8.8541459599999985</v>
      </c>
      <c r="D21" s="604">
        <v>4.9340608976620333</v>
      </c>
      <c r="E21" s="328">
        <v>6.9721119600000003</v>
      </c>
      <c r="F21" s="604">
        <v>6.5668899079786245</v>
      </c>
    </row>
    <row r="22" spans="1:6" x14ac:dyDescent="0.2">
      <c r="A22" s="941"/>
      <c r="B22" s="257" t="s">
        <v>276</v>
      </c>
      <c r="C22" s="328">
        <v>8.6007973699999987</v>
      </c>
      <c r="D22" s="604">
        <v>-2.8613554728433672</v>
      </c>
      <c r="E22" s="328">
        <v>6.7187633700000005</v>
      </c>
      <c r="F22" s="604">
        <v>-3.6337424220020682</v>
      </c>
    </row>
    <row r="23" spans="1:6" x14ac:dyDescent="0.2">
      <c r="A23" s="942"/>
      <c r="B23" s="738" t="s">
        <v>277</v>
      </c>
      <c r="C23" s="739">
        <v>8.8591999999999995</v>
      </c>
      <c r="D23" s="741">
        <v>3.0044031836085554</v>
      </c>
      <c r="E23" s="739">
        <v>6.9771999999999998</v>
      </c>
      <c r="F23" s="741">
        <v>3.84649102473153</v>
      </c>
    </row>
    <row r="24" spans="1:6" x14ac:dyDescent="0.2">
      <c r="A24" s="610"/>
      <c r="B24" s="57"/>
      <c r="C24" s="93"/>
      <c r="D24" s="93"/>
      <c r="E24" s="93"/>
      <c r="F24" s="93" t="s">
        <v>666</v>
      </c>
    </row>
    <row r="25" spans="1:6" x14ac:dyDescent="0.2">
      <c r="A25" s="610" t="s">
        <v>283</v>
      </c>
      <c r="B25" s="57"/>
      <c r="C25" s="93"/>
      <c r="D25" s="93"/>
      <c r="E25" s="93"/>
      <c r="F25" s="93"/>
    </row>
    <row r="26" spans="1:6" x14ac:dyDescent="0.2">
      <c r="A26" s="93"/>
      <c r="B26" s="8"/>
      <c r="C26" s="8"/>
      <c r="D26" s="8"/>
      <c r="E26" s="8"/>
      <c r="F26" s="8"/>
    </row>
    <row r="27" spans="1:6" s="688" customFormat="1" x14ac:dyDescent="0.2"/>
    <row r="28" spans="1:6" s="688" customFormat="1" x14ac:dyDescent="0.2"/>
    <row r="29" spans="1:6" s="688" customFormat="1" x14ac:dyDescent="0.2"/>
    <row r="30" spans="1:6" s="688" customFormat="1" x14ac:dyDescent="0.2"/>
    <row r="31" spans="1:6" s="688" customFormat="1" x14ac:dyDescent="0.2"/>
    <row r="32" spans="1:6"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sheetData>
  <mergeCells count="6">
    <mergeCell ref="A21:A23"/>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1" t="s">
        <v>5</v>
      </c>
      <c r="B1" s="420"/>
      <c r="C1" s="420"/>
      <c r="D1" s="420"/>
      <c r="E1" s="420"/>
      <c r="F1" s="420"/>
      <c r="G1" s="420"/>
      <c r="H1" s="420"/>
      <c r="I1" s="343"/>
    </row>
    <row r="2" spans="1:9" ht="15.75" x14ac:dyDescent="0.25">
      <c r="A2" s="422"/>
      <c r="B2" s="423"/>
      <c r="C2" s="420"/>
      <c r="D2" s="420"/>
      <c r="E2" s="420"/>
      <c r="F2" s="420"/>
      <c r="G2" s="420"/>
      <c r="H2" s="61" t="s">
        <v>156</v>
      </c>
      <c r="I2" s="343"/>
    </row>
    <row r="3" spans="1:9" s="79" customFormat="1" ht="14.25" x14ac:dyDescent="0.2">
      <c r="A3" s="396"/>
      <c r="B3" s="898">
        <f>INDICE!A3</f>
        <v>43282</v>
      </c>
      <c r="C3" s="899"/>
      <c r="D3" s="899" t="s">
        <v>117</v>
      </c>
      <c r="E3" s="899"/>
      <c r="F3" s="899" t="s">
        <v>118</v>
      </c>
      <c r="G3" s="899"/>
      <c r="H3" s="899"/>
      <c r="I3" s="343"/>
    </row>
    <row r="4" spans="1:9" s="79" customFormat="1" ht="14.25" x14ac:dyDescent="0.2">
      <c r="A4" s="80"/>
      <c r="B4" s="71" t="s">
        <v>47</v>
      </c>
      <c r="C4" s="71" t="s">
        <v>454</v>
      </c>
      <c r="D4" s="71" t="s">
        <v>47</v>
      </c>
      <c r="E4" s="71" t="s">
        <v>454</v>
      </c>
      <c r="F4" s="71" t="s">
        <v>47</v>
      </c>
      <c r="G4" s="72" t="s">
        <v>454</v>
      </c>
      <c r="H4" s="72" t="s">
        <v>125</v>
      </c>
      <c r="I4" s="343"/>
    </row>
    <row r="5" spans="1:9" s="79" customFormat="1" ht="14.25" x14ac:dyDescent="0.2">
      <c r="A5" s="81" t="s">
        <v>561</v>
      </c>
      <c r="B5" s="414">
        <v>201.39279999999999</v>
      </c>
      <c r="C5" s="83">
        <v>24.466825376812967</v>
      </c>
      <c r="D5" s="82">
        <v>1521.0438300000001</v>
      </c>
      <c r="E5" s="83">
        <v>2.1960951909912541</v>
      </c>
      <c r="F5" s="82">
        <v>2291.60518</v>
      </c>
      <c r="G5" s="83">
        <v>-10.485622719228841</v>
      </c>
      <c r="H5" s="417">
        <v>3.8613739838563905</v>
      </c>
      <c r="I5" s="343"/>
    </row>
    <row r="6" spans="1:9" s="79" customFormat="1" ht="14.25" x14ac:dyDescent="0.2">
      <c r="A6" s="81" t="s">
        <v>48</v>
      </c>
      <c r="B6" s="415">
        <v>481.70494999999949</v>
      </c>
      <c r="C6" s="85">
        <v>5.6389361862731215</v>
      </c>
      <c r="D6" s="84">
        <v>2884.9281599999986</v>
      </c>
      <c r="E6" s="85">
        <v>3.3623865664503678</v>
      </c>
      <c r="F6" s="84">
        <v>4961.4819199999984</v>
      </c>
      <c r="G6" s="85">
        <v>3.0296920091033455</v>
      </c>
      <c r="H6" s="418">
        <v>8.3601387247963217</v>
      </c>
      <c r="I6" s="343"/>
    </row>
    <row r="7" spans="1:9" s="79" customFormat="1" ht="14.25" x14ac:dyDescent="0.2">
      <c r="A7" s="81" t="s">
        <v>49</v>
      </c>
      <c r="B7" s="415">
        <v>677.08427999999969</v>
      </c>
      <c r="C7" s="85">
        <v>2.6501142306560928</v>
      </c>
      <c r="D7" s="84">
        <v>3796.1222299999999</v>
      </c>
      <c r="E7" s="85">
        <v>5.0287042976989831</v>
      </c>
      <c r="F7" s="84">
        <v>6593.9763299999995</v>
      </c>
      <c r="G7" s="85">
        <v>6.2442862374229708</v>
      </c>
      <c r="H7" s="418">
        <v>11.110905522925567</v>
      </c>
      <c r="I7" s="343"/>
    </row>
    <row r="8" spans="1:9" s="79" customFormat="1" ht="14.25" x14ac:dyDescent="0.2">
      <c r="A8" s="81" t="s">
        <v>126</v>
      </c>
      <c r="B8" s="415">
        <v>2655.6032899999991</v>
      </c>
      <c r="C8" s="85">
        <v>2.4038305401794187</v>
      </c>
      <c r="D8" s="84">
        <v>18370.933770000003</v>
      </c>
      <c r="E8" s="85">
        <v>2.8320618975230132</v>
      </c>
      <c r="F8" s="84">
        <v>31319.684890000008</v>
      </c>
      <c r="G8" s="85">
        <v>2.440665763705077</v>
      </c>
      <c r="H8" s="418">
        <v>52.773932208001959</v>
      </c>
      <c r="I8" s="343"/>
    </row>
    <row r="9" spans="1:9" s="79" customFormat="1" ht="14.25" x14ac:dyDescent="0.2">
      <c r="A9" s="81" t="s">
        <v>127</v>
      </c>
      <c r="B9" s="415">
        <v>735.10539999999992</v>
      </c>
      <c r="C9" s="85">
        <v>-0.3979864525726507</v>
      </c>
      <c r="D9" s="84">
        <v>4961.9164199999996</v>
      </c>
      <c r="E9" s="85">
        <v>4.8727403340245452</v>
      </c>
      <c r="F9" s="84">
        <v>8580.9441900000038</v>
      </c>
      <c r="G9" s="86">
        <v>3.323382263223349</v>
      </c>
      <c r="H9" s="418">
        <v>14.458963062821169</v>
      </c>
      <c r="I9" s="343"/>
    </row>
    <row r="10" spans="1:9" s="79" customFormat="1" ht="14.25" x14ac:dyDescent="0.2">
      <c r="A10" s="81" t="s">
        <v>455</v>
      </c>
      <c r="B10" s="415">
        <v>466</v>
      </c>
      <c r="C10" s="85">
        <v>7.4302816781452741</v>
      </c>
      <c r="D10" s="84">
        <v>3155.682656896352</v>
      </c>
      <c r="E10" s="85">
        <v>-0.27076939277825107</v>
      </c>
      <c r="F10" s="84">
        <v>5599.192551657562</v>
      </c>
      <c r="G10" s="85">
        <v>-6.2274868662834209</v>
      </c>
      <c r="H10" s="418">
        <v>9.4346864975985909</v>
      </c>
      <c r="I10" s="343"/>
    </row>
    <row r="11" spans="1:9" s="79" customFormat="1" ht="14.25" x14ac:dyDescent="0.2">
      <c r="A11" s="67" t="s">
        <v>456</v>
      </c>
      <c r="B11" s="68">
        <v>5216.8907199999967</v>
      </c>
      <c r="C11" s="69">
        <v>3.458863892231387</v>
      </c>
      <c r="D11" s="68">
        <v>34690.627066896355</v>
      </c>
      <c r="E11" s="69">
        <v>3.0789885464545188</v>
      </c>
      <c r="F11" s="68">
        <v>59346.885061657573</v>
      </c>
      <c r="G11" s="69">
        <v>1.5665589375569282</v>
      </c>
      <c r="H11" s="69">
        <v>100</v>
      </c>
      <c r="I11" s="343"/>
    </row>
    <row r="12" spans="1:9" s="79" customFormat="1" ht="14.25" x14ac:dyDescent="0.2">
      <c r="A12" s="81"/>
      <c r="B12" s="81"/>
      <c r="C12" s="81"/>
      <c r="D12" s="81"/>
      <c r="E12" s="81"/>
      <c r="F12" s="81"/>
      <c r="G12" s="81"/>
      <c r="H12" s="92" t="s">
        <v>230</v>
      </c>
      <c r="I12" s="343"/>
    </row>
    <row r="13" spans="1:9" s="79" customFormat="1" ht="14.25" x14ac:dyDescent="0.2">
      <c r="A13" s="93" t="s">
        <v>518</v>
      </c>
      <c r="B13" s="81"/>
      <c r="C13" s="81"/>
      <c r="D13" s="81"/>
      <c r="E13" s="81"/>
      <c r="F13" s="81"/>
      <c r="G13" s="81"/>
      <c r="H13" s="81"/>
      <c r="I13" s="343"/>
    </row>
    <row r="14" spans="1:9" ht="14.25" x14ac:dyDescent="0.2">
      <c r="A14" s="93" t="s">
        <v>457</v>
      </c>
      <c r="B14" s="84"/>
      <c r="C14" s="420"/>
      <c r="D14" s="420"/>
      <c r="E14" s="420"/>
      <c r="F14" s="420"/>
      <c r="G14" s="420"/>
      <c r="H14" s="420"/>
      <c r="I14" s="343"/>
    </row>
    <row r="15" spans="1:9" ht="14.25" x14ac:dyDescent="0.2">
      <c r="A15" s="93" t="s">
        <v>458</v>
      </c>
      <c r="B15" s="420"/>
      <c r="C15" s="420"/>
      <c r="D15" s="420"/>
      <c r="E15" s="420"/>
      <c r="F15" s="420"/>
      <c r="G15" s="420"/>
      <c r="H15" s="420"/>
      <c r="I15" s="343"/>
    </row>
    <row r="16" spans="1:9" ht="14.25" x14ac:dyDescent="0.2">
      <c r="A16" s="160" t="s">
        <v>589</v>
      </c>
      <c r="B16" s="420"/>
      <c r="C16" s="420"/>
      <c r="D16" s="420"/>
      <c r="E16" s="420"/>
      <c r="F16" s="420"/>
      <c r="G16" s="420"/>
      <c r="H16" s="420"/>
      <c r="I16" s="343"/>
    </row>
    <row r="17" spans="2:9" ht="14.25" x14ac:dyDescent="0.2">
      <c r="B17" s="420"/>
      <c r="C17" s="420"/>
      <c r="D17" s="420"/>
      <c r="E17" s="420"/>
      <c r="F17" s="420"/>
      <c r="G17" s="420"/>
      <c r="H17" s="420"/>
      <c r="I17" s="34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A2" sqref="A2"/>
    </sheetView>
  </sheetViews>
  <sheetFormatPr baseColWidth="10" defaultRowHeight="14.25" x14ac:dyDescent="0.2"/>
  <cols>
    <col min="1" max="1" width="26.875" style="688" customWidth="1"/>
    <col min="2" max="13" width="8.75" style="688" customWidth="1"/>
    <col min="14" max="16384" width="11" style="688"/>
  </cols>
  <sheetData>
    <row r="1" spans="1:13" x14ac:dyDescent="0.2">
      <c r="A1" s="203" t="s">
        <v>395</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4"/>
      <c r="B3" s="629">
        <v>2017</v>
      </c>
      <c r="C3" s="629" t="s">
        <v>557</v>
      </c>
      <c r="D3" s="629" t="s">
        <v>557</v>
      </c>
      <c r="E3" s="629" t="s">
        <v>557</v>
      </c>
      <c r="F3" s="629" t="s">
        <v>557</v>
      </c>
      <c r="G3" s="629">
        <v>2018</v>
      </c>
      <c r="H3" s="629" t="s">
        <v>557</v>
      </c>
      <c r="I3" s="629" t="s">
        <v>557</v>
      </c>
      <c r="J3" s="629" t="s">
        <v>557</v>
      </c>
      <c r="K3" s="629" t="s">
        <v>557</v>
      </c>
      <c r="L3" s="629" t="s">
        <v>557</v>
      </c>
      <c r="M3" s="629" t="s">
        <v>557</v>
      </c>
    </row>
    <row r="4" spans="1:13" x14ac:dyDescent="0.2">
      <c r="A4" s="205"/>
      <c r="B4" s="770">
        <v>42948</v>
      </c>
      <c r="C4" s="770">
        <v>42979</v>
      </c>
      <c r="D4" s="770">
        <v>43009</v>
      </c>
      <c r="E4" s="770">
        <v>43040</v>
      </c>
      <c r="F4" s="770">
        <v>43070</v>
      </c>
      <c r="G4" s="770">
        <v>43101</v>
      </c>
      <c r="H4" s="770">
        <v>43132</v>
      </c>
      <c r="I4" s="770">
        <v>43160</v>
      </c>
      <c r="J4" s="770">
        <v>43191</v>
      </c>
      <c r="K4" s="770">
        <v>43221</v>
      </c>
      <c r="L4" s="770">
        <v>43252</v>
      </c>
      <c r="M4" s="770">
        <v>43282</v>
      </c>
    </row>
    <row r="5" spans="1:13" x14ac:dyDescent="0.2">
      <c r="A5" s="787" t="s">
        <v>611</v>
      </c>
      <c r="B5" s="772">
        <v>2.8983478260869568</v>
      </c>
      <c r="C5" s="772">
        <v>2.9894736842105263</v>
      </c>
      <c r="D5" s="772">
        <v>2.880727272727273</v>
      </c>
      <c r="E5" s="772">
        <v>3.0085500000000005</v>
      </c>
      <c r="F5" s="772">
        <v>2.8188000000000004</v>
      </c>
      <c r="G5" s="772">
        <v>3.882047619047619</v>
      </c>
      <c r="H5" s="772">
        <v>2.6677894736842105</v>
      </c>
      <c r="I5" s="772">
        <v>2.6987142857142863</v>
      </c>
      <c r="J5" s="772">
        <v>2.7911428571428574</v>
      </c>
      <c r="K5" s="772">
        <v>2.7998181818181824</v>
      </c>
      <c r="L5" s="772">
        <v>2.9666190476190479</v>
      </c>
      <c r="M5" s="772">
        <v>2.8323333333333336</v>
      </c>
    </row>
    <row r="6" spans="1:13" x14ac:dyDescent="0.2">
      <c r="A6" s="777" t="s">
        <v>612</v>
      </c>
      <c r="B6" s="772">
        <v>42.683913043478256</v>
      </c>
      <c r="C6" s="772">
        <v>46.016500000000001</v>
      </c>
      <c r="D6" s="772">
        <v>45.489545454545457</v>
      </c>
      <c r="E6" s="772">
        <v>52.967727272727281</v>
      </c>
      <c r="F6" s="772">
        <v>58.665789473684207</v>
      </c>
      <c r="G6" s="772">
        <v>50.470909090909096</v>
      </c>
      <c r="H6" s="772">
        <v>59.271000000000001</v>
      </c>
      <c r="I6" s="772">
        <v>64.621428571428581</v>
      </c>
      <c r="J6" s="772">
        <v>50.88000000000001</v>
      </c>
      <c r="K6" s="772">
        <v>55.832380952380952</v>
      </c>
      <c r="L6" s="772">
        <v>55.017142857142865</v>
      </c>
      <c r="M6" s="772">
        <v>57.827727272727287</v>
      </c>
    </row>
    <row r="7" spans="1:13" x14ac:dyDescent="0.2">
      <c r="A7" s="723" t="s">
        <v>613</v>
      </c>
      <c r="B7" s="772">
        <v>15.993043478260869</v>
      </c>
      <c r="C7" s="772">
        <v>17.343999999999998</v>
      </c>
      <c r="D7" s="772">
        <v>17.103636363636362</v>
      </c>
      <c r="E7" s="772">
        <v>19.570909090909087</v>
      </c>
      <c r="F7" s="772">
        <v>20.795238095238098</v>
      </c>
      <c r="G7" s="772">
        <v>18.600000000000001</v>
      </c>
      <c r="H7" s="772">
        <v>21.679000000000002</v>
      </c>
      <c r="I7" s="772">
        <v>23.622727272727275</v>
      </c>
      <c r="J7" s="772">
        <v>19.645238095238092</v>
      </c>
      <c r="K7" s="772">
        <v>21.597619047619052</v>
      </c>
      <c r="L7" s="772">
        <v>21.927619047619043</v>
      </c>
      <c r="M7" s="823">
        <v>22.253636363636364</v>
      </c>
    </row>
    <row r="8" spans="1:13" x14ac:dyDescent="0.2">
      <c r="A8" s="792" t="s">
        <v>614</v>
      </c>
      <c r="B8" s="824">
        <v>16.63</v>
      </c>
      <c r="C8" s="824">
        <v>17.73</v>
      </c>
      <c r="D8" s="824">
        <v>21.21</v>
      </c>
      <c r="E8" s="824">
        <v>24.05</v>
      </c>
      <c r="F8" s="824">
        <v>26.16</v>
      </c>
      <c r="G8" s="824">
        <v>20.94</v>
      </c>
      <c r="H8" s="824">
        <v>22.93</v>
      </c>
      <c r="I8" s="824">
        <v>23.41</v>
      </c>
      <c r="J8" s="824">
        <v>21.1</v>
      </c>
      <c r="K8" s="824">
        <v>22.47</v>
      </c>
      <c r="L8" s="824">
        <v>23.04</v>
      </c>
      <c r="M8" s="824">
        <v>25.35</v>
      </c>
    </row>
    <row r="9" spans="1:13" x14ac:dyDescent="0.2">
      <c r="M9" s="225" t="s">
        <v>615</v>
      </c>
    </row>
    <row r="10" spans="1:13" x14ac:dyDescent="0.2">
      <c r="A10" s="61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3" sqref="A3"/>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156</v>
      </c>
    </row>
    <row r="3" spans="1:71" s="79" customFormat="1" ht="12.75" x14ac:dyDescent="0.2">
      <c r="A3" s="78"/>
      <c r="B3" s="946">
        <f>INDICE!A3</f>
        <v>43282</v>
      </c>
      <c r="C3" s="947">
        <v>41671</v>
      </c>
      <c r="D3" s="946">
        <f>DATE(YEAR(B3),MONTH(B3)-1,1)</f>
        <v>43252</v>
      </c>
      <c r="E3" s="947"/>
      <c r="F3" s="946">
        <f>DATE(YEAR(B3)-1,MONTH(B3),1)</f>
        <v>42917</v>
      </c>
      <c r="G3" s="947"/>
      <c r="H3" s="890" t="s">
        <v>454</v>
      </c>
      <c r="I3" s="89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43252</v>
      </c>
      <c r="I4" s="389">
        <f>F3</f>
        <v>42917</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397</v>
      </c>
      <c r="B5" s="327">
        <v>6641</v>
      </c>
      <c r="C5" s="612">
        <v>39.804603212658833</v>
      </c>
      <c r="D5" s="327">
        <v>5978</v>
      </c>
      <c r="E5" s="612">
        <v>36.93543404386778</v>
      </c>
      <c r="F5" s="327">
        <v>6927</v>
      </c>
      <c r="G5" s="612">
        <v>37.475654620212076</v>
      </c>
      <c r="H5" s="336">
        <v>11.090665774506524</v>
      </c>
      <c r="I5" s="336">
        <v>-4.1287714739425434</v>
      </c>
      <c r="K5" s="335"/>
    </row>
    <row r="6" spans="1:71" s="334" customFormat="1" ht="15" x14ac:dyDescent="0.2">
      <c r="A6" s="337" t="s">
        <v>121</v>
      </c>
      <c r="B6" s="327">
        <v>10043</v>
      </c>
      <c r="C6" s="612">
        <v>60.19539678734116</v>
      </c>
      <c r="D6" s="327">
        <v>10207</v>
      </c>
      <c r="E6" s="612">
        <v>63.06456595613222</v>
      </c>
      <c r="F6" s="327">
        <v>11557</v>
      </c>
      <c r="G6" s="612">
        <v>62.524345379787924</v>
      </c>
      <c r="H6" s="336">
        <v>-1.6067404722249439</v>
      </c>
      <c r="I6" s="336">
        <v>-13.100285541230422</v>
      </c>
      <c r="K6" s="335"/>
    </row>
    <row r="7" spans="1:71" s="79" customFormat="1" ht="12.75" x14ac:dyDescent="0.2">
      <c r="A7" s="89" t="s">
        <v>116</v>
      </c>
      <c r="B7" s="90">
        <v>16684</v>
      </c>
      <c r="C7" s="91">
        <v>100</v>
      </c>
      <c r="D7" s="90">
        <v>16185</v>
      </c>
      <c r="E7" s="91">
        <v>100</v>
      </c>
      <c r="F7" s="90">
        <v>18484</v>
      </c>
      <c r="G7" s="91">
        <v>100</v>
      </c>
      <c r="H7" s="91">
        <v>3.0831016373185047</v>
      </c>
      <c r="I7" s="91">
        <v>-9.7381519151698761</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6"/>
      <c r="I8" s="225" t="s">
        <v>230</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10" t="s">
        <v>538</v>
      </c>
      <c r="B9" s="332"/>
      <c r="C9" s="333"/>
      <c r="D9" s="332"/>
      <c r="E9" s="332"/>
      <c r="F9" s="332"/>
      <c r="G9" s="332"/>
      <c r="H9" s="332"/>
      <c r="I9" s="332"/>
      <c r="J9" s="332"/>
      <c r="K9" s="332"/>
      <c r="L9" s="332"/>
    </row>
    <row r="10" spans="1:71" x14ac:dyDescent="0.2">
      <c r="A10" s="611" t="s">
        <v>501</v>
      </c>
    </row>
    <row r="11" spans="1:71" x14ac:dyDescent="0.2">
      <c r="A11" s="610" t="s">
        <v>589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A3" sqref="A3"/>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156</v>
      </c>
    </row>
    <row r="3" spans="1:71" s="79" customFormat="1" ht="12.75" x14ac:dyDescent="0.2">
      <c r="A3" s="78"/>
      <c r="B3" s="946">
        <f>INDICE!A3</f>
        <v>43282</v>
      </c>
      <c r="C3" s="947">
        <v>41671</v>
      </c>
      <c r="D3" s="946">
        <f>DATE(YEAR(B3),MONTH(B3)-1,1)</f>
        <v>43252</v>
      </c>
      <c r="E3" s="947"/>
      <c r="F3" s="946">
        <f>DATE(YEAR(B3)-1,MONTH(B3),1)</f>
        <v>42917</v>
      </c>
      <c r="G3" s="947"/>
      <c r="H3" s="890" t="s">
        <v>454</v>
      </c>
      <c r="I3" s="89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43252</v>
      </c>
      <c r="I4" s="389">
        <f>F3</f>
        <v>42917</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504</v>
      </c>
      <c r="B5" s="327">
        <v>6334</v>
      </c>
      <c r="C5" s="612">
        <v>40.521108492347565</v>
      </c>
      <c r="D5" s="327">
        <v>6334</v>
      </c>
      <c r="E5" s="612">
        <v>42.027059149237367</v>
      </c>
      <c r="F5" s="327">
        <v>6374</v>
      </c>
      <c r="G5" s="612">
        <v>37.282350060824363</v>
      </c>
      <c r="H5" s="651">
        <v>0</v>
      </c>
      <c r="I5" s="216">
        <v>-0.627549419516787</v>
      </c>
      <c r="K5" s="335"/>
    </row>
    <row r="6" spans="1:71" s="334" customFormat="1" ht="15" x14ac:dyDescent="0.2">
      <c r="A6" s="337" t="s">
        <v>565</v>
      </c>
      <c r="B6" s="327">
        <v>9297.3591500000039</v>
      </c>
      <c r="C6" s="612">
        <v>59.478891507652435</v>
      </c>
      <c r="D6" s="327">
        <v>8737.2424999999985</v>
      </c>
      <c r="E6" s="612">
        <v>57.972940850762633</v>
      </c>
      <c r="F6" s="327">
        <v>10722.561749999999</v>
      </c>
      <c r="G6" s="612">
        <v>62.717649939175622</v>
      </c>
      <c r="H6" s="216">
        <v>6.4106799141720678</v>
      </c>
      <c r="I6" s="216">
        <v>-13.291624084141976</v>
      </c>
      <c r="K6" s="335"/>
    </row>
    <row r="7" spans="1:71" s="79" customFormat="1" ht="12.75" x14ac:dyDescent="0.2">
      <c r="A7" s="89" t="s">
        <v>116</v>
      </c>
      <c r="B7" s="90">
        <v>15631.359150000004</v>
      </c>
      <c r="C7" s="91">
        <v>100</v>
      </c>
      <c r="D7" s="90">
        <v>15071.242499999998</v>
      </c>
      <c r="E7" s="91">
        <v>100</v>
      </c>
      <c r="F7" s="90">
        <v>17096.561750000001</v>
      </c>
      <c r="G7" s="91">
        <v>100</v>
      </c>
      <c r="H7" s="91">
        <v>3.7164596747746943</v>
      </c>
      <c r="I7" s="91">
        <v>-8.5701594357122524</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6"/>
      <c r="I8" s="225" t="s">
        <v>129</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10" t="s">
        <v>538</v>
      </c>
    </row>
    <row r="10" spans="1:71" x14ac:dyDescent="0.2">
      <c r="A10" s="610" t="s">
        <v>501</v>
      </c>
    </row>
    <row r="11" spans="1:71" x14ac:dyDescent="0.2">
      <c r="A11" s="589" t="s">
        <v>589</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E15" sqref="E15"/>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31" t="s">
        <v>547</v>
      </c>
      <c r="B1" s="931"/>
      <c r="C1" s="931"/>
      <c r="D1" s="931"/>
      <c r="E1" s="931"/>
      <c r="F1" s="931"/>
      <c r="G1" s="13"/>
      <c r="H1" s="13"/>
      <c r="I1" s="13"/>
    </row>
    <row r="2" spans="1:9" x14ac:dyDescent="0.2">
      <c r="A2" s="932"/>
      <c r="B2" s="932"/>
      <c r="C2" s="932"/>
      <c r="D2" s="932"/>
      <c r="E2" s="932"/>
      <c r="F2" s="932"/>
      <c r="G2" s="13"/>
      <c r="H2" s="13"/>
      <c r="I2" s="208" t="s">
        <v>502</v>
      </c>
    </row>
    <row r="3" spans="1:9" x14ac:dyDescent="0.2">
      <c r="A3" s="346"/>
      <c r="B3" s="348"/>
      <c r="C3" s="348"/>
      <c r="D3" s="898">
        <f>INDICE!A3</f>
        <v>43282</v>
      </c>
      <c r="E3" s="898">
        <v>41671</v>
      </c>
      <c r="F3" s="898">
        <f>DATE(YEAR(D3),MONTH(D3)-1,1)</f>
        <v>43252</v>
      </c>
      <c r="G3" s="898"/>
      <c r="H3" s="901">
        <f>DATE(YEAR(D3)-1,MONTH(D3),1)</f>
        <v>42917</v>
      </c>
      <c r="I3" s="901"/>
    </row>
    <row r="4" spans="1:9" x14ac:dyDescent="0.2">
      <c r="A4" s="299"/>
      <c r="B4" s="300"/>
      <c r="C4" s="300"/>
      <c r="D4" s="96" t="s">
        <v>400</v>
      </c>
      <c r="E4" s="237" t="s">
        <v>107</v>
      </c>
      <c r="F4" s="96" t="s">
        <v>400</v>
      </c>
      <c r="G4" s="237" t="s">
        <v>107</v>
      </c>
      <c r="H4" s="96" t="s">
        <v>400</v>
      </c>
      <c r="I4" s="237" t="s">
        <v>107</v>
      </c>
    </row>
    <row r="5" spans="1:9" x14ac:dyDescent="0.2">
      <c r="A5" s="807" t="s">
        <v>399</v>
      </c>
      <c r="B5" s="215"/>
      <c r="C5" s="215"/>
      <c r="D5" s="525">
        <v>108.89713123763464</v>
      </c>
      <c r="E5" s="615">
        <v>100</v>
      </c>
      <c r="F5" s="525">
        <v>105.57757748955814</v>
      </c>
      <c r="G5" s="615">
        <v>100</v>
      </c>
      <c r="H5" s="525">
        <v>122.97752574242649</v>
      </c>
      <c r="I5" s="615">
        <v>100</v>
      </c>
    </row>
    <row r="6" spans="1:9" x14ac:dyDescent="0.2">
      <c r="A6" s="825" t="s">
        <v>499</v>
      </c>
      <c r="B6" s="215"/>
      <c r="C6" s="215"/>
      <c r="D6" s="525">
        <v>65.783293031435477</v>
      </c>
      <c r="E6" s="615">
        <v>60.408655658599109</v>
      </c>
      <c r="F6" s="525">
        <v>62.463739283358976</v>
      </c>
      <c r="G6" s="615">
        <v>59.163830776034601</v>
      </c>
      <c r="H6" s="525">
        <v>78.785927473511407</v>
      </c>
      <c r="I6" s="615">
        <v>64.06530542704742</v>
      </c>
    </row>
    <row r="7" spans="1:9" x14ac:dyDescent="0.2">
      <c r="A7" s="825" t="s">
        <v>500</v>
      </c>
      <c r="B7" s="215"/>
      <c r="C7" s="215"/>
      <c r="D7" s="525">
        <v>43.113838206199155</v>
      </c>
      <c r="E7" s="615">
        <v>39.591344341400884</v>
      </c>
      <c r="F7" s="525">
        <v>43.113838206199155</v>
      </c>
      <c r="G7" s="615">
        <v>40.836169223965392</v>
      </c>
      <c r="H7" s="525">
        <v>44.191598268915087</v>
      </c>
      <c r="I7" s="615">
        <v>35.934694572952573</v>
      </c>
    </row>
    <row r="8" spans="1:9" x14ac:dyDescent="0.2">
      <c r="A8" s="803" t="s">
        <v>550</v>
      </c>
      <c r="B8" s="345"/>
      <c r="C8" s="345"/>
      <c r="D8" s="603">
        <v>90</v>
      </c>
      <c r="E8" s="616"/>
      <c r="F8" s="603">
        <v>90</v>
      </c>
      <c r="G8" s="616"/>
      <c r="H8" s="603">
        <v>90</v>
      </c>
      <c r="I8" s="616"/>
    </row>
    <row r="9" spans="1:9" x14ac:dyDescent="0.2">
      <c r="B9" s="290"/>
      <c r="C9" s="290"/>
      <c r="D9" s="290"/>
      <c r="E9" s="306"/>
      <c r="F9" s="13"/>
      <c r="G9" s="13"/>
      <c r="H9" s="13"/>
      <c r="I9" s="225" t="s">
        <v>230</v>
      </c>
    </row>
    <row r="10" spans="1:9" x14ac:dyDescent="0.2">
      <c r="A10" s="535" t="s">
        <v>675</v>
      </c>
      <c r="B10" s="342"/>
      <c r="C10" s="342"/>
      <c r="D10" s="342"/>
      <c r="E10" s="342"/>
      <c r="F10" s="342"/>
      <c r="G10" s="342"/>
      <c r="H10" s="342"/>
      <c r="I10" s="342"/>
    </row>
    <row r="11" spans="1:9" x14ac:dyDescent="0.2">
      <c r="A11" s="535" t="s">
        <v>636</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4" sqref="A4"/>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88"/>
  </cols>
  <sheetData>
    <row r="1" spans="1:40" x14ac:dyDescent="0.2">
      <c r="A1" s="931" t="s">
        <v>504</v>
      </c>
      <c r="B1" s="931"/>
      <c r="C1" s="931"/>
      <c r="D1" s="931"/>
      <c r="E1" s="347"/>
      <c r="F1" s="13"/>
      <c r="G1" s="13"/>
      <c r="H1" s="13"/>
      <c r="I1" s="13"/>
    </row>
    <row r="2" spans="1:40" ht="15" x14ac:dyDescent="0.2">
      <c r="A2" s="931"/>
      <c r="B2" s="931"/>
      <c r="C2" s="931"/>
      <c r="D2" s="931"/>
      <c r="E2" s="347"/>
      <c r="F2" s="13"/>
      <c r="G2" s="286"/>
      <c r="H2" s="341"/>
      <c r="I2" s="340" t="s">
        <v>156</v>
      </c>
    </row>
    <row r="3" spans="1:40" x14ac:dyDescent="0.2">
      <c r="A3" s="346"/>
      <c r="B3" s="946">
        <f>INDICE!A3</f>
        <v>43282</v>
      </c>
      <c r="C3" s="947">
        <v>41671</v>
      </c>
      <c r="D3" s="946">
        <f>DATE(YEAR(B3),MONTH(B3)-1,1)</f>
        <v>43252</v>
      </c>
      <c r="E3" s="947"/>
      <c r="F3" s="946">
        <f>DATE(YEAR(B3)-1,MONTH(B3),1)</f>
        <v>42917</v>
      </c>
      <c r="G3" s="947"/>
      <c r="H3" s="890" t="s">
        <v>454</v>
      </c>
      <c r="I3" s="890"/>
    </row>
    <row r="4" spans="1:40" x14ac:dyDescent="0.2">
      <c r="A4" s="299"/>
      <c r="B4" s="237" t="s">
        <v>47</v>
      </c>
      <c r="C4" s="237" t="s">
        <v>107</v>
      </c>
      <c r="D4" s="237" t="s">
        <v>47</v>
      </c>
      <c r="E4" s="237" t="s">
        <v>107</v>
      </c>
      <c r="F4" s="237" t="s">
        <v>47</v>
      </c>
      <c r="G4" s="237" t="s">
        <v>107</v>
      </c>
      <c r="H4" s="389">
        <f>D3</f>
        <v>43252</v>
      </c>
      <c r="I4" s="389">
        <f>F3</f>
        <v>42917</v>
      </c>
    </row>
    <row r="5" spans="1:40" x14ac:dyDescent="0.2">
      <c r="A5" s="807" t="s">
        <v>48</v>
      </c>
      <c r="B5" s="326">
        <v>417</v>
      </c>
      <c r="C5" s="336">
        <v>6.5835175244711079</v>
      </c>
      <c r="D5" s="326">
        <v>417</v>
      </c>
      <c r="E5" s="336">
        <v>6.5835175244711079</v>
      </c>
      <c r="F5" s="326">
        <v>458</v>
      </c>
      <c r="G5" s="336">
        <v>7.1854408534672105</v>
      </c>
      <c r="H5" s="525">
        <v>0</v>
      </c>
      <c r="I5" s="525">
        <v>-8.9519650655021827</v>
      </c>
      <c r="J5" s="398"/>
    </row>
    <row r="6" spans="1:40" x14ac:dyDescent="0.2">
      <c r="A6" s="825" t="s">
        <v>49</v>
      </c>
      <c r="B6" s="326">
        <v>338</v>
      </c>
      <c r="C6" s="336">
        <v>5.3362803915377333</v>
      </c>
      <c r="D6" s="326">
        <v>338</v>
      </c>
      <c r="E6" s="336">
        <v>5.3362803915377333</v>
      </c>
      <c r="F6" s="326">
        <v>339</v>
      </c>
      <c r="G6" s="336">
        <v>5.3184813304047696</v>
      </c>
      <c r="H6" s="525">
        <v>0</v>
      </c>
      <c r="I6" s="525">
        <v>-0.29498525073746312</v>
      </c>
      <c r="J6" s="398"/>
    </row>
    <row r="7" spans="1:40" x14ac:dyDescent="0.2">
      <c r="A7" s="825" t="s">
        <v>126</v>
      </c>
      <c r="B7" s="326">
        <v>3392</v>
      </c>
      <c r="C7" s="336">
        <v>53.552257657088731</v>
      </c>
      <c r="D7" s="326">
        <v>3392</v>
      </c>
      <c r="E7" s="336">
        <v>53.552257657088731</v>
      </c>
      <c r="F7" s="326">
        <v>3395</v>
      </c>
      <c r="G7" s="336">
        <v>53.263256981487295</v>
      </c>
      <c r="H7" s="525">
        <v>0</v>
      </c>
      <c r="I7" s="525">
        <v>-8.8365243004418267E-2</v>
      </c>
      <c r="J7" s="398"/>
    </row>
    <row r="8" spans="1:40" x14ac:dyDescent="0.2">
      <c r="A8" s="825" t="s">
        <v>127</v>
      </c>
      <c r="B8" s="326">
        <v>204</v>
      </c>
      <c r="C8" s="336">
        <v>3.2207136090937798</v>
      </c>
      <c r="D8" s="326">
        <v>204</v>
      </c>
      <c r="E8" s="336">
        <v>3.2207136090937798</v>
      </c>
      <c r="F8" s="326">
        <v>204</v>
      </c>
      <c r="G8" s="336">
        <v>3.2005020395356132</v>
      </c>
      <c r="H8" s="525">
        <v>0</v>
      </c>
      <c r="I8" s="525">
        <v>0</v>
      </c>
      <c r="J8" s="398"/>
    </row>
    <row r="9" spans="1:40" x14ac:dyDescent="0.2">
      <c r="A9" s="803" t="s">
        <v>398</v>
      </c>
      <c r="B9" s="603">
        <v>1983</v>
      </c>
      <c r="C9" s="613">
        <v>31.307230817808652</v>
      </c>
      <c r="D9" s="603">
        <v>1983</v>
      </c>
      <c r="E9" s="613">
        <v>31.307230817808652</v>
      </c>
      <c r="F9" s="603">
        <v>1978</v>
      </c>
      <c r="G9" s="613">
        <v>31.032318795105112</v>
      </c>
      <c r="H9" s="614">
        <v>0</v>
      </c>
      <c r="I9" s="614">
        <v>0.25278058645096058</v>
      </c>
      <c r="J9" s="398"/>
    </row>
    <row r="10" spans="1:40" s="79" customFormat="1" x14ac:dyDescent="0.2">
      <c r="A10" s="89" t="s">
        <v>116</v>
      </c>
      <c r="B10" s="90">
        <v>6334</v>
      </c>
      <c r="C10" s="344">
        <v>100</v>
      </c>
      <c r="D10" s="90">
        <v>6334</v>
      </c>
      <c r="E10" s="344">
        <v>100</v>
      </c>
      <c r="F10" s="90">
        <v>6374</v>
      </c>
      <c r="G10" s="344">
        <v>100</v>
      </c>
      <c r="H10" s="877">
        <v>0</v>
      </c>
      <c r="I10" s="91">
        <v>-0.627549419516787</v>
      </c>
      <c r="J10" s="398"/>
      <c r="K10" s="688"/>
      <c r="L10" s="688"/>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230</v>
      </c>
    </row>
    <row r="12" spans="1:40" s="331" customFormat="1" ht="12.75" x14ac:dyDescent="0.2">
      <c r="A12" s="611" t="s">
        <v>503</v>
      </c>
      <c r="B12" s="332"/>
      <c r="C12" s="332"/>
      <c r="D12" s="333"/>
      <c r="E12" s="333"/>
      <c r="F12" s="332"/>
      <c r="G12" s="332"/>
      <c r="H12" s="332"/>
      <c r="I12" s="332"/>
      <c r="J12" s="332"/>
      <c r="K12" s="332"/>
      <c r="L12" s="332"/>
      <c r="M12" s="332"/>
      <c r="N12" s="332"/>
      <c r="O12" s="332"/>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row>
    <row r="13" spans="1:40" x14ac:dyDescent="0.2">
      <c r="A13" s="290" t="s">
        <v>501</v>
      </c>
      <c r="B13" s="342"/>
      <c r="C13" s="342"/>
      <c r="D13" s="342"/>
      <c r="E13" s="342"/>
      <c r="F13" s="342"/>
      <c r="G13" s="342"/>
      <c r="H13" s="342"/>
      <c r="I13" s="342"/>
    </row>
    <row r="14" spans="1:40" x14ac:dyDescent="0.2">
      <c r="A14" s="589" t="s">
        <v>588</v>
      </c>
      <c r="B14" s="342"/>
      <c r="C14" s="342"/>
      <c r="D14" s="342"/>
      <c r="E14" s="342"/>
      <c r="F14" s="342"/>
      <c r="G14" s="342"/>
      <c r="H14" s="342"/>
      <c r="I14" s="342"/>
    </row>
    <row r="15" spans="1:40" s="688" customFormat="1" x14ac:dyDescent="0.2"/>
    <row r="16" spans="1:40"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6" sqref="A6"/>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31" t="s">
        <v>40</v>
      </c>
      <c r="B1" s="931"/>
      <c r="C1" s="931"/>
      <c r="D1" s="176"/>
      <c r="E1" s="176"/>
      <c r="F1" s="176"/>
      <c r="G1" s="12"/>
      <c r="H1" s="12"/>
      <c r="I1" s="12"/>
      <c r="J1" s="12"/>
      <c r="K1" s="12"/>
      <c r="L1" s="12"/>
    </row>
    <row r="2" spans="1:47" x14ac:dyDescent="0.2">
      <c r="A2" s="931"/>
      <c r="B2" s="931"/>
      <c r="C2" s="931"/>
      <c r="D2" s="353"/>
      <c r="E2" s="176"/>
      <c r="F2" s="176"/>
      <c r="H2" s="12"/>
      <c r="I2" s="12"/>
      <c r="J2" s="12"/>
      <c r="K2" s="12"/>
    </row>
    <row r="3" spans="1:47" x14ac:dyDescent="0.2">
      <c r="A3" s="352"/>
      <c r="B3" s="12"/>
      <c r="C3" s="12"/>
      <c r="D3" s="12"/>
      <c r="E3" s="12"/>
      <c r="F3" s="12"/>
      <c r="G3" s="12"/>
      <c r="H3" s="308"/>
      <c r="I3" s="340" t="s">
        <v>540</v>
      </c>
      <c r="J3" s="12"/>
      <c r="K3" s="12"/>
      <c r="L3" s="12"/>
    </row>
    <row r="4" spans="1:47" x14ac:dyDescent="0.2">
      <c r="A4" s="185"/>
      <c r="B4" s="946">
        <f>INDICE!A3</f>
        <v>43282</v>
      </c>
      <c r="C4" s="947">
        <v>41671</v>
      </c>
      <c r="D4" s="946">
        <f>DATE(YEAR(B4),MONTH(B4)-1,1)</f>
        <v>43252</v>
      </c>
      <c r="E4" s="947"/>
      <c r="F4" s="946">
        <f>DATE(YEAR(B4)-1,MONTH(B4),1)</f>
        <v>42917</v>
      </c>
      <c r="G4" s="947"/>
      <c r="H4" s="890" t="s">
        <v>454</v>
      </c>
      <c r="I4" s="890"/>
      <c r="J4" s="12"/>
      <c r="K4" s="12"/>
      <c r="L4" s="12"/>
    </row>
    <row r="5" spans="1:47" x14ac:dyDescent="0.2">
      <c r="A5" s="352"/>
      <c r="B5" s="237" t="s">
        <v>54</v>
      </c>
      <c r="C5" s="237" t="s">
        <v>107</v>
      </c>
      <c r="D5" s="237" t="s">
        <v>54</v>
      </c>
      <c r="E5" s="237" t="s">
        <v>107</v>
      </c>
      <c r="F5" s="237" t="s">
        <v>54</v>
      </c>
      <c r="G5" s="237" t="s">
        <v>107</v>
      </c>
      <c r="H5" s="389">
        <f>D4</f>
        <v>43252</v>
      </c>
      <c r="I5" s="389">
        <f>F4</f>
        <v>42917</v>
      </c>
      <c r="J5" s="12"/>
      <c r="K5" s="12"/>
      <c r="L5" s="12"/>
    </row>
    <row r="6" spans="1:47" ht="15" customHeight="1" x14ac:dyDescent="0.2">
      <c r="A6" s="185" t="s">
        <v>403</v>
      </c>
      <c r="B6" s="310">
        <v>8664.6180200000017</v>
      </c>
      <c r="C6" s="309">
        <v>29.396783019346053</v>
      </c>
      <c r="D6" s="310">
        <v>9790.4241199999979</v>
      </c>
      <c r="E6" s="309">
        <v>32.481966922586182</v>
      </c>
      <c r="F6" s="310">
        <v>7568.9824699999981</v>
      </c>
      <c r="G6" s="309">
        <v>25.3926590206969</v>
      </c>
      <c r="H6" s="309">
        <v>-11.499053424051219</v>
      </c>
      <c r="I6" s="309">
        <v>14.475334753946179</v>
      </c>
      <c r="J6" s="12"/>
      <c r="K6" s="12"/>
      <c r="L6" s="12"/>
    </row>
    <row r="7" spans="1:47" x14ac:dyDescent="0.2">
      <c r="A7" s="351" t="s">
        <v>402</v>
      </c>
      <c r="B7" s="310">
        <v>20810.097000000002</v>
      </c>
      <c r="C7" s="309">
        <v>70.603216980653954</v>
      </c>
      <c r="D7" s="310">
        <v>20350.682000000001</v>
      </c>
      <c r="E7" s="309">
        <v>67.518033077413833</v>
      </c>
      <c r="F7" s="310">
        <v>22238.775999999998</v>
      </c>
      <c r="G7" s="309">
        <v>74.607340979303089</v>
      </c>
      <c r="H7" s="309">
        <v>2.2574919110819032</v>
      </c>
      <c r="I7" s="309">
        <v>-6.4242699328416126</v>
      </c>
      <c r="J7" s="12"/>
      <c r="K7" s="12"/>
      <c r="L7" s="12"/>
    </row>
    <row r="8" spans="1:47" x14ac:dyDescent="0.2">
      <c r="A8" s="222" t="s">
        <v>116</v>
      </c>
      <c r="B8" s="223">
        <v>29474.715020000003</v>
      </c>
      <c r="C8" s="224">
        <v>100</v>
      </c>
      <c r="D8" s="223">
        <v>30141.106119999997</v>
      </c>
      <c r="E8" s="224">
        <v>100</v>
      </c>
      <c r="F8" s="223">
        <v>29807.758469999997</v>
      </c>
      <c r="G8" s="224">
        <v>100</v>
      </c>
      <c r="H8" s="91">
        <v>-2.2109045943666037</v>
      </c>
      <c r="I8" s="91">
        <v>-1.1173045780520034</v>
      </c>
      <c r="J8" s="695"/>
      <c r="K8" s="349"/>
    </row>
    <row r="9" spans="1:47" s="331" customFormat="1" x14ac:dyDescent="0.2">
      <c r="A9" s="349"/>
      <c r="B9" s="349"/>
      <c r="C9" s="349"/>
      <c r="D9" s="349"/>
      <c r="E9" s="349"/>
      <c r="F9" s="349"/>
      <c r="H9" s="349"/>
      <c r="I9" s="225" t="s">
        <v>230</v>
      </c>
      <c r="J9" s="332"/>
      <c r="K9" s="332"/>
      <c r="L9" s="332"/>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row>
    <row r="10" spans="1:47" x14ac:dyDescent="0.2">
      <c r="A10" s="611" t="s">
        <v>538</v>
      </c>
      <c r="B10" s="332"/>
      <c r="C10" s="333"/>
      <c r="D10" s="332"/>
      <c r="E10" s="332"/>
      <c r="F10" s="332"/>
      <c r="G10" s="332"/>
      <c r="H10" s="349"/>
      <c r="I10" s="349"/>
      <c r="J10" s="349"/>
      <c r="K10" s="349"/>
      <c r="L10" s="349"/>
    </row>
    <row r="11" spans="1:47" x14ac:dyDescent="0.2">
      <c r="A11" s="290" t="s">
        <v>539</v>
      </c>
      <c r="B11" s="349"/>
      <c r="C11" s="350"/>
      <c r="D11" s="349"/>
      <c r="E11" s="349"/>
      <c r="F11" s="349"/>
      <c r="G11" s="349"/>
      <c r="H11" s="349"/>
      <c r="I11" s="349"/>
      <c r="J11" s="349"/>
      <c r="K11" s="349"/>
      <c r="L11" s="349"/>
    </row>
    <row r="12" spans="1:47" x14ac:dyDescent="0.2">
      <c r="A12" s="290" t="s">
        <v>501</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5"/>
      <c r="C15" s="12"/>
      <c r="D15" s="12"/>
      <c r="E15" s="12"/>
      <c r="F15" s="12"/>
      <c r="G15" s="12"/>
      <c r="H15" s="12"/>
      <c r="I15" s="12"/>
      <c r="J15" s="12"/>
      <c r="K15" s="12"/>
      <c r="L15" s="12"/>
    </row>
    <row r="16" spans="1:47" s="12" customFormat="1" x14ac:dyDescent="0.2"/>
    <row r="17" spans="2:13" s="12" customFormat="1" x14ac:dyDescent="0.2">
      <c r="B17" s="695"/>
    </row>
    <row r="18" spans="2:13" s="12" customFormat="1" x14ac:dyDescent="0.2">
      <c r="B18" s="695"/>
    </row>
    <row r="19" spans="2:13" s="12" customFormat="1" x14ac:dyDescent="0.2">
      <c r="M19" s="12" t="s">
        <v>401</v>
      </c>
    </row>
    <row r="20" spans="2:13" s="12" customFormat="1" x14ac:dyDescent="0.2"/>
    <row r="21" spans="2:13" s="12" customFormat="1" x14ac:dyDescent="0.2">
      <c r="C21" s="695"/>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688"/>
  </cols>
  <sheetData>
    <row r="1" spans="1:7" x14ac:dyDescent="0.2">
      <c r="A1" s="948" t="s">
        <v>1</v>
      </c>
      <c r="B1" s="948"/>
      <c r="C1" s="948"/>
      <c r="D1" s="948"/>
      <c r="E1" s="354"/>
      <c r="F1" s="354"/>
      <c r="G1" s="355"/>
    </row>
    <row r="2" spans="1:7" x14ac:dyDescent="0.2">
      <c r="A2" s="948"/>
      <c r="B2" s="948"/>
      <c r="C2" s="948"/>
      <c r="D2" s="948"/>
      <c r="E2" s="355"/>
      <c r="F2" s="355"/>
      <c r="G2" s="355"/>
    </row>
    <row r="3" spans="1:7" x14ac:dyDescent="0.2">
      <c r="A3" s="531"/>
      <c r="B3" s="531"/>
      <c r="C3" s="531"/>
      <c r="D3" s="355"/>
      <c r="E3" s="355"/>
      <c r="F3" s="355"/>
      <c r="G3" s="355"/>
    </row>
    <row r="4" spans="1:7" x14ac:dyDescent="0.2">
      <c r="A4" s="356" t="s">
        <v>404</v>
      </c>
      <c r="B4" s="355"/>
      <c r="C4" s="355"/>
      <c r="D4" s="355"/>
      <c r="E4" s="355"/>
      <c r="F4" s="355"/>
      <c r="G4" s="355"/>
    </row>
    <row r="5" spans="1:7" x14ac:dyDescent="0.2">
      <c r="A5" s="357"/>
      <c r="B5" s="357" t="s">
        <v>405</v>
      </c>
      <c r="C5" s="357" t="s">
        <v>406</v>
      </c>
      <c r="D5" s="357" t="s">
        <v>407</v>
      </c>
      <c r="E5" s="357" t="s">
        <v>408</v>
      </c>
      <c r="F5" s="357" t="s">
        <v>54</v>
      </c>
      <c r="G5" s="355"/>
    </row>
    <row r="6" spans="1:7" x14ac:dyDescent="0.2">
      <c r="A6" s="358" t="s">
        <v>405</v>
      </c>
      <c r="B6" s="359">
        <v>1</v>
      </c>
      <c r="C6" s="359">
        <v>238.8</v>
      </c>
      <c r="D6" s="359">
        <v>0.23880000000000001</v>
      </c>
      <c r="E6" s="360" t="s">
        <v>409</v>
      </c>
      <c r="F6" s="360">
        <v>0.27779999999999999</v>
      </c>
      <c r="G6" s="355"/>
    </row>
    <row r="7" spans="1:7" x14ac:dyDescent="0.2">
      <c r="A7" s="361" t="s">
        <v>406</v>
      </c>
      <c r="B7" s="362" t="s">
        <v>410</v>
      </c>
      <c r="C7" s="363">
        <v>1</v>
      </c>
      <c r="D7" s="364" t="s">
        <v>411</v>
      </c>
      <c r="E7" s="364" t="s">
        <v>412</v>
      </c>
      <c r="F7" s="362" t="s">
        <v>413</v>
      </c>
      <c r="G7" s="355"/>
    </row>
    <row r="8" spans="1:7" x14ac:dyDescent="0.2">
      <c r="A8" s="361" t="s">
        <v>407</v>
      </c>
      <c r="B8" s="362">
        <v>4.1867999999999999</v>
      </c>
      <c r="C8" s="364" t="s">
        <v>414</v>
      </c>
      <c r="D8" s="363">
        <v>1</v>
      </c>
      <c r="E8" s="364" t="s">
        <v>415</v>
      </c>
      <c r="F8" s="362">
        <v>1.163</v>
      </c>
      <c r="G8" s="355"/>
    </row>
    <row r="9" spans="1:7" x14ac:dyDescent="0.2">
      <c r="A9" s="361" t="s">
        <v>408</v>
      </c>
      <c r="B9" s="362" t="s">
        <v>416</v>
      </c>
      <c r="C9" s="364" t="s">
        <v>417</v>
      </c>
      <c r="D9" s="364" t="s">
        <v>418</v>
      </c>
      <c r="E9" s="362">
        <v>1</v>
      </c>
      <c r="F9" s="365">
        <v>11630</v>
      </c>
      <c r="G9" s="355"/>
    </row>
    <row r="10" spans="1:7" x14ac:dyDescent="0.2">
      <c r="A10" s="366" t="s">
        <v>54</v>
      </c>
      <c r="B10" s="367">
        <v>3.6</v>
      </c>
      <c r="C10" s="367">
        <v>860</v>
      </c>
      <c r="D10" s="367">
        <v>0.86</v>
      </c>
      <c r="E10" s="368" t="s">
        <v>419</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420</v>
      </c>
      <c r="B13" s="355"/>
      <c r="C13" s="355"/>
      <c r="D13" s="355"/>
      <c r="E13" s="355"/>
      <c r="F13" s="355"/>
      <c r="G13" s="355"/>
    </row>
    <row r="14" spans="1:7" x14ac:dyDescent="0.2">
      <c r="A14" s="357"/>
      <c r="B14" s="370" t="s">
        <v>421</v>
      </c>
      <c r="C14" s="357" t="s">
        <v>422</v>
      </c>
      <c r="D14" s="357" t="s">
        <v>423</v>
      </c>
      <c r="E14" s="357" t="s">
        <v>424</v>
      </c>
      <c r="F14" s="357" t="s">
        <v>425</v>
      </c>
      <c r="G14" s="363"/>
    </row>
    <row r="15" spans="1:7" x14ac:dyDescent="0.2">
      <c r="A15" s="358" t="s">
        <v>421</v>
      </c>
      <c r="B15" s="359">
        <v>1</v>
      </c>
      <c r="C15" s="359">
        <v>2.3810000000000001E-2</v>
      </c>
      <c r="D15" s="359">
        <v>0.13370000000000001</v>
      </c>
      <c r="E15" s="359">
        <v>3.7850000000000001</v>
      </c>
      <c r="F15" s="359">
        <v>3.8E-3</v>
      </c>
      <c r="G15" s="363"/>
    </row>
    <row r="16" spans="1:7" x14ac:dyDescent="0.2">
      <c r="A16" s="361" t="s">
        <v>422</v>
      </c>
      <c r="B16" s="363">
        <v>42</v>
      </c>
      <c r="C16" s="363">
        <v>1</v>
      </c>
      <c r="D16" s="363">
        <v>5.6150000000000002</v>
      </c>
      <c r="E16" s="363">
        <v>159</v>
      </c>
      <c r="F16" s="363">
        <v>0.159</v>
      </c>
      <c r="G16" s="363"/>
    </row>
    <row r="17" spans="1:7" x14ac:dyDescent="0.2">
      <c r="A17" s="361" t="s">
        <v>423</v>
      </c>
      <c r="B17" s="363">
        <v>7.48</v>
      </c>
      <c r="C17" s="363">
        <v>0.17810000000000001</v>
      </c>
      <c r="D17" s="363">
        <v>1</v>
      </c>
      <c r="E17" s="363">
        <v>28.3</v>
      </c>
      <c r="F17" s="363">
        <v>2.8299999999999999E-2</v>
      </c>
      <c r="G17" s="363"/>
    </row>
    <row r="18" spans="1:7" x14ac:dyDescent="0.2">
      <c r="A18" s="361" t="s">
        <v>424</v>
      </c>
      <c r="B18" s="363">
        <v>0.26419999999999999</v>
      </c>
      <c r="C18" s="363">
        <v>6.3E-3</v>
      </c>
      <c r="D18" s="363">
        <v>3.5299999999999998E-2</v>
      </c>
      <c r="E18" s="363">
        <v>1</v>
      </c>
      <c r="F18" s="363">
        <v>1E-3</v>
      </c>
      <c r="G18" s="363"/>
    </row>
    <row r="19" spans="1:7" x14ac:dyDescent="0.2">
      <c r="A19" s="366" t="s">
        <v>425</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426</v>
      </c>
      <c r="B22" s="355"/>
      <c r="C22" s="355"/>
      <c r="D22" s="355"/>
      <c r="E22" s="355"/>
      <c r="F22" s="355"/>
      <c r="G22" s="355"/>
    </row>
    <row r="23" spans="1:7" x14ac:dyDescent="0.2">
      <c r="A23" s="372" t="s">
        <v>294</v>
      </c>
      <c r="B23" s="372"/>
      <c r="C23" s="372"/>
      <c r="D23" s="372"/>
      <c r="E23" s="372"/>
      <c r="F23" s="372"/>
      <c r="G23" s="355"/>
    </row>
    <row r="24" spans="1:7" x14ac:dyDescent="0.2">
      <c r="A24" s="949" t="s">
        <v>427</v>
      </c>
      <c r="B24" s="949"/>
      <c r="C24" s="949"/>
      <c r="D24" s="950" t="s">
        <v>428</v>
      </c>
      <c r="E24" s="950"/>
      <c r="F24" s="950"/>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429</v>
      </c>
      <c r="B27" s="355"/>
      <c r="C27" s="59"/>
      <c r="D27" s="356" t="s">
        <v>430</v>
      </c>
      <c r="E27" s="355"/>
      <c r="F27" s="355"/>
      <c r="G27" s="355"/>
    </row>
    <row r="28" spans="1:7" x14ac:dyDescent="0.2">
      <c r="A28" s="370" t="s">
        <v>294</v>
      </c>
      <c r="B28" s="357" t="s">
        <v>432</v>
      </c>
      <c r="C28" s="57"/>
      <c r="D28" s="358" t="s">
        <v>111</v>
      </c>
      <c r="E28" s="359"/>
      <c r="F28" s="360" t="s">
        <v>433</v>
      </c>
      <c r="G28" s="355"/>
    </row>
    <row r="29" spans="1:7" x14ac:dyDescent="0.2">
      <c r="A29" s="373" t="s">
        <v>637</v>
      </c>
      <c r="B29" s="374" t="s">
        <v>437</v>
      </c>
      <c r="C29" s="57"/>
      <c r="D29" s="366" t="s">
        <v>398</v>
      </c>
      <c r="E29" s="367"/>
      <c r="F29" s="368" t="s">
        <v>438</v>
      </c>
      <c r="G29" s="355"/>
    </row>
    <row r="30" spans="1:7" x14ac:dyDescent="0.2">
      <c r="A30" s="375" t="s">
        <v>638</v>
      </c>
      <c r="B30" s="376" t="s">
        <v>439</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431</v>
      </c>
      <c r="B33" s="355"/>
      <c r="C33" s="355"/>
      <c r="D33" s="355"/>
      <c r="E33" s="356" t="s">
        <v>440</v>
      </c>
      <c r="F33" s="355"/>
      <c r="G33" s="355"/>
    </row>
    <row r="34" spans="1:7" x14ac:dyDescent="0.2">
      <c r="A34" s="372" t="s">
        <v>434</v>
      </c>
      <c r="B34" s="372" t="s">
        <v>435</v>
      </c>
      <c r="C34" s="372" t="s">
        <v>436</v>
      </c>
      <c r="D34" s="363"/>
      <c r="E34" s="357"/>
      <c r="F34" s="357" t="s">
        <v>441</v>
      </c>
      <c r="G34" s="355"/>
    </row>
    <row r="35" spans="1:7" x14ac:dyDescent="0.2">
      <c r="A35" s="1"/>
      <c r="B35" s="1"/>
      <c r="C35" s="1"/>
      <c r="D35" s="1"/>
      <c r="E35" s="358" t="s">
        <v>442</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41" t="s">
        <v>443</v>
      </c>
      <c r="F38" s="377">
        <v>7.93</v>
      </c>
      <c r="G38" s="355"/>
    </row>
    <row r="39" spans="1:7" x14ac:dyDescent="0.2">
      <c r="A39" s="1"/>
      <c r="B39" s="1"/>
      <c r="C39" s="1"/>
      <c r="D39" s="1"/>
      <c r="E39" s="361" t="s">
        <v>126</v>
      </c>
      <c r="F39" s="377">
        <v>7.46</v>
      </c>
      <c r="G39" s="355"/>
    </row>
    <row r="40" spans="1:7" x14ac:dyDescent="0.2">
      <c r="A40" s="1"/>
      <c r="B40" s="1"/>
      <c r="C40" s="1"/>
      <c r="D40" s="1"/>
      <c r="E40" s="361" t="s">
        <v>127</v>
      </c>
      <c r="F40" s="377">
        <v>6.66</v>
      </c>
      <c r="G40" s="355"/>
    </row>
    <row r="41" spans="1:7" x14ac:dyDescent="0.2">
      <c r="A41" s="1"/>
      <c r="B41" s="1"/>
      <c r="C41" s="1"/>
      <c r="D41" s="1"/>
      <c r="E41" s="366" t="s">
        <v>444</v>
      </c>
      <c r="F41" s="378">
        <v>8</v>
      </c>
      <c r="G41" s="355"/>
    </row>
    <row r="42" spans="1:7" x14ac:dyDescent="0.2">
      <c r="A42" s="355"/>
      <c r="B42" s="355"/>
      <c r="C42" s="355"/>
      <c r="D42" s="355"/>
      <c r="E42" s="355"/>
      <c r="F42" s="355"/>
      <c r="G42" s="355"/>
    </row>
    <row r="43" spans="1:7" ht="15" x14ac:dyDescent="0.25">
      <c r="A43" s="379" t="s">
        <v>653</v>
      </c>
      <c r="B43" s="355"/>
      <c r="C43" s="355"/>
      <c r="D43" s="355"/>
      <c r="E43" s="355"/>
      <c r="F43" s="355"/>
      <c r="G43" s="355"/>
    </row>
    <row r="44" spans="1:7" x14ac:dyDescent="0.2">
      <c r="A44" s="688" t="s">
        <v>654</v>
      </c>
      <c r="B44" s="355"/>
      <c r="C44" s="355"/>
      <c r="D44" s="355"/>
      <c r="E44" s="355"/>
      <c r="F44" s="355"/>
      <c r="G44" s="355"/>
    </row>
    <row r="45" spans="1:7" x14ac:dyDescent="0.2">
      <c r="A45" s="355"/>
      <c r="B45" s="355"/>
      <c r="C45" s="355"/>
      <c r="D45" s="355"/>
      <c r="E45" s="355"/>
      <c r="F45" s="355"/>
      <c r="G45" s="355"/>
    </row>
    <row r="46" spans="1:7" ht="15" x14ac:dyDescent="0.25">
      <c r="A46" s="379" t="s">
        <v>445</v>
      </c>
      <c r="B46" s="1"/>
      <c r="C46" s="1"/>
      <c r="D46" s="1"/>
      <c r="E46" s="1"/>
      <c r="F46" s="1"/>
      <c r="G46" s="1"/>
    </row>
    <row r="47" spans="1:7" ht="14.25" customHeight="1" x14ac:dyDescent="0.2">
      <c r="A47" s="951" t="s">
        <v>625</v>
      </c>
      <c r="B47" s="951"/>
      <c r="C47" s="951"/>
      <c r="D47" s="951"/>
      <c r="E47" s="951"/>
      <c r="F47" s="951"/>
      <c r="G47" s="951"/>
    </row>
    <row r="48" spans="1:7" x14ac:dyDescent="0.2">
      <c r="A48" s="951"/>
      <c r="B48" s="951"/>
      <c r="C48" s="951"/>
      <c r="D48" s="951"/>
      <c r="E48" s="951"/>
      <c r="F48" s="951"/>
      <c r="G48" s="951"/>
    </row>
    <row r="49" spans="1:200" x14ac:dyDescent="0.2">
      <c r="A49" s="951"/>
      <c r="B49" s="951"/>
      <c r="C49" s="951"/>
      <c r="D49" s="951"/>
      <c r="E49" s="951"/>
      <c r="F49" s="951"/>
      <c r="G49" s="951"/>
    </row>
    <row r="50" spans="1:200" ht="15" x14ac:dyDescent="0.25">
      <c r="A50" s="379" t="s">
        <v>446</v>
      </c>
      <c r="B50" s="1"/>
      <c r="C50" s="1"/>
      <c r="D50" s="1"/>
      <c r="E50" s="1"/>
      <c r="F50" s="1"/>
      <c r="G50" s="1"/>
    </row>
    <row r="51" spans="1:200" x14ac:dyDescent="0.2">
      <c r="A51" s="1" t="s">
        <v>644</v>
      </c>
      <c r="B51" s="1"/>
      <c r="C51" s="1"/>
      <c r="D51" s="1"/>
      <c r="E51" s="1"/>
      <c r="F51" s="1"/>
      <c r="G51" s="1"/>
    </row>
    <row r="52" spans="1:200" x14ac:dyDescent="0.2">
      <c r="A52" s="1" t="s">
        <v>661</v>
      </c>
      <c r="B52" s="1"/>
      <c r="C52" s="1"/>
      <c r="D52" s="1"/>
      <c r="E52" s="1"/>
      <c r="F52" s="1"/>
      <c r="G52" s="1"/>
    </row>
    <row r="53" spans="1:200" x14ac:dyDescent="0.2">
      <c r="A53" s="1" t="s">
        <v>645</v>
      </c>
      <c r="B53" s="1"/>
      <c r="C53" s="1"/>
      <c r="D53" s="1"/>
      <c r="E53" s="1"/>
      <c r="F53" s="1"/>
      <c r="G53" s="1"/>
    </row>
    <row r="54" spans="1:200" x14ac:dyDescent="0.2">
      <c r="A54" s="1"/>
      <c r="B54" s="1"/>
      <c r="C54" s="1"/>
      <c r="D54" s="1"/>
      <c r="E54" s="1"/>
      <c r="F54" s="1"/>
      <c r="G54" s="1"/>
    </row>
    <row r="55" spans="1:200" ht="15" x14ac:dyDescent="0.25">
      <c r="A55" s="379" t="s">
        <v>447</v>
      </c>
      <c r="B55" s="1"/>
      <c r="C55" s="1"/>
      <c r="D55" s="1"/>
      <c r="E55" s="1"/>
      <c r="F55" s="1"/>
      <c r="G55" s="1"/>
    </row>
    <row r="56" spans="1:200" ht="14.25" customHeight="1" x14ac:dyDescent="0.2">
      <c r="A56" s="951" t="s">
        <v>626</v>
      </c>
      <c r="B56" s="951"/>
      <c r="C56" s="951"/>
      <c r="D56" s="951"/>
      <c r="E56" s="951"/>
      <c r="F56" s="951"/>
      <c r="G56" s="951"/>
      <c r="AV56" s="688"/>
      <c r="AW56" s="688"/>
      <c r="AX56" s="688"/>
      <c r="AY56" s="688"/>
      <c r="AZ56" s="688"/>
      <c r="BA56" s="688"/>
      <c r="BB56" s="688"/>
      <c r="BC56" s="688"/>
      <c r="BD56" s="688"/>
      <c r="BE56" s="688"/>
      <c r="BF56" s="688"/>
      <c r="BG56" s="688"/>
      <c r="BH56" s="688"/>
      <c r="BI56" s="688"/>
      <c r="BJ56" s="688"/>
      <c r="BK56" s="688"/>
      <c r="BL56" s="688"/>
      <c r="BM56" s="688"/>
      <c r="BN56" s="688"/>
      <c r="BO56" s="688"/>
      <c r="BP56" s="688"/>
      <c r="BQ56" s="688"/>
      <c r="BR56" s="688"/>
      <c r="BS56" s="688"/>
      <c r="BT56" s="688"/>
      <c r="BU56" s="688"/>
      <c r="BV56" s="688"/>
      <c r="BW56" s="688"/>
      <c r="BX56" s="688"/>
      <c r="BY56" s="688"/>
      <c r="BZ56" s="688"/>
      <c r="CA56" s="688"/>
      <c r="CB56" s="688"/>
      <c r="CC56" s="688"/>
      <c r="CD56" s="688"/>
      <c r="CE56" s="688"/>
      <c r="CF56" s="688"/>
      <c r="CG56" s="688"/>
      <c r="CH56" s="688"/>
      <c r="CI56" s="688"/>
      <c r="CJ56" s="688"/>
      <c r="CK56" s="688"/>
      <c r="CL56" s="688"/>
      <c r="CM56" s="688"/>
      <c r="CN56" s="688"/>
      <c r="CO56" s="688"/>
      <c r="CP56" s="688"/>
      <c r="CQ56" s="688"/>
      <c r="CR56" s="688"/>
      <c r="CS56" s="688"/>
      <c r="CT56" s="688"/>
      <c r="CU56" s="688"/>
      <c r="CV56" s="688"/>
      <c r="CW56" s="688"/>
      <c r="CX56" s="688"/>
      <c r="CY56" s="688"/>
      <c r="CZ56" s="688"/>
      <c r="DA56" s="688"/>
      <c r="DB56" s="688"/>
      <c r="DC56" s="688"/>
      <c r="DD56" s="688"/>
      <c r="DE56" s="688"/>
      <c r="DF56" s="688"/>
      <c r="DG56" s="688"/>
      <c r="DH56" s="688"/>
      <c r="DI56" s="688"/>
      <c r="DJ56" s="688"/>
      <c r="DK56" s="688"/>
      <c r="DL56" s="688"/>
      <c r="DM56" s="688"/>
      <c r="DN56" s="688"/>
      <c r="DO56" s="688"/>
      <c r="DP56" s="688"/>
      <c r="DQ56" s="688"/>
      <c r="DR56" s="688"/>
      <c r="DS56" s="688"/>
      <c r="DT56" s="688"/>
      <c r="DU56" s="688"/>
      <c r="DV56" s="688"/>
      <c r="DW56" s="688"/>
      <c r="DX56" s="688"/>
      <c r="DY56" s="688"/>
      <c r="DZ56" s="688"/>
      <c r="EA56" s="688"/>
      <c r="EB56" s="688"/>
      <c r="EC56" s="688"/>
      <c r="ED56" s="688"/>
      <c r="EE56" s="688"/>
      <c r="EF56" s="688"/>
      <c r="EG56" s="688"/>
      <c r="EH56" s="688"/>
      <c r="EI56" s="688"/>
      <c r="EJ56" s="688"/>
      <c r="EK56" s="688"/>
      <c r="EL56" s="688"/>
      <c r="EM56" s="688"/>
      <c r="EN56" s="688"/>
      <c r="EO56" s="688"/>
      <c r="EP56" s="688"/>
      <c r="EQ56" s="688"/>
      <c r="ER56" s="688"/>
      <c r="ES56" s="688"/>
      <c r="ET56" s="688"/>
      <c r="EU56" s="688"/>
      <c r="EV56" s="688"/>
      <c r="EW56" s="688"/>
      <c r="EX56" s="688"/>
      <c r="EY56" s="688"/>
      <c r="EZ56" s="688"/>
      <c r="FA56" s="688"/>
      <c r="FB56" s="688"/>
      <c r="FC56" s="688"/>
      <c r="FD56" s="688"/>
      <c r="FE56" s="688"/>
      <c r="FF56" s="688"/>
      <c r="FG56" s="688"/>
      <c r="FH56" s="688"/>
      <c r="FI56" s="688"/>
      <c r="FJ56" s="688"/>
      <c r="FK56" s="688"/>
      <c r="FL56" s="688"/>
      <c r="FM56" s="688"/>
      <c r="FN56" s="688"/>
      <c r="FO56" s="688"/>
      <c r="FP56" s="688"/>
      <c r="FQ56" s="688"/>
      <c r="FR56" s="688"/>
      <c r="FS56" s="688"/>
      <c r="FT56" s="688"/>
      <c r="FU56" s="688"/>
      <c r="FV56" s="688"/>
      <c r="FW56" s="688"/>
      <c r="FX56" s="688"/>
      <c r="FY56" s="688"/>
      <c r="FZ56" s="688"/>
      <c r="GA56" s="688"/>
      <c r="GB56" s="688"/>
      <c r="GC56" s="688"/>
      <c r="GD56" s="688"/>
      <c r="GE56" s="688"/>
      <c r="GF56" s="688"/>
      <c r="GG56" s="688"/>
      <c r="GH56" s="688"/>
      <c r="GI56" s="688"/>
      <c r="GJ56" s="688"/>
      <c r="GK56" s="688"/>
      <c r="GL56" s="688"/>
      <c r="GM56" s="688"/>
      <c r="GN56" s="688"/>
      <c r="GO56" s="688"/>
      <c r="GP56" s="688"/>
      <c r="GQ56" s="688"/>
      <c r="GR56" s="688"/>
    </row>
    <row r="57" spans="1:200" x14ac:dyDescent="0.2">
      <c r="A57" s="951"/>
      <c r="B57" s="951"/>
      <c r="C57" s="951"/>
      <c r="D57" s="951"/>
      <c r="E57" s="951"/>
      <c r="F57" s="951"/>
      <c r="G57" s="951"/>
      <c r="AV57" s="688"/>
      <c r="AW57" s="688"/>
      <c r="AX57" s="688"/>
      <c r="AY57" s="688"/>
      <c r="AZ57" s="688"/>
      <c r="BA57" s="688"/>
      <c r="BB57" s="688"/>
      <c r="BC57" s="688"/>
      <c r="BD57" s="688"/>
      <c r="BE57" s="688"/>
      <c r="BF57" s="688"/>
      <c r="BG57" s="688"/>
      <c r="BH57" s="688"/>
      <c r="BI57" s="688"/>
      <c r="BJ57" s="688"/>
      <c r="BK57" s="688"/>
      <c r="BL57" s="688"/>
      <c r="BM57" s="688"/>
      <c r="BN57" s="688"/>
      <c r="BO57" s="688"/>
      <c r="BP57" s="688"/>
      <c r="BQ57" s="688"/>
      <c r="BR57" s="688"/>
      <c r="BS57" s="688"/>
      <c r="BT57" s="688"/>
      <c r="BU57" s="688"/>
      <c r="BV57" s="688"/>
      <c r="BW57" s="688"/>
      <c r="BX57" s="688"/>
      <c r="BY57" s="688"/>
      <c r="BZ57" s="688"/>
      <c r="CA57" s="688"/>
      <c r="CB57" s="688"/>
      <c r="CC57" s="688"/>
      <c r="CD57" s="688"/>
      <c r="CE57" s="688"/>
      <c r="CF57" s="688"/>
      <c r="CG57" s="688"/>
      <c r="CH57" s="688"/>
      <c r="CI57" s="688"/>
      <c r="CJ57" s="688"/>
      <c r="CK57" s="688"/>
      <c r="CL57" s="688"/>
      <c r="CM57" s="688"/>
      <c r="CN57" s="688"/>
      <c r="CO57" s="688"/>
      <c r="CP57" s="688"/>
      <c r="CQ57" s="688"/>
      <c r="CR57" s="688"/>
      <c r="CS57" s="688"/>
      <c r="CT57" s="688"/>
      <c r="CU57" s="688"/>
      <c r="CV57" s="688"/>
      <c r="CW57" s="688"/>
      <c r="CX57" s="688"/>
      <c r="CY57" s="688"/>
      <c r="CZ57" s="688"/>
      <c r="DA57" s="688"/>
      <c r="DB57" s="688"/>
      <c r="DC57" s="688"/>
      <c r="DD57" s="688"/>
      <c r="DE57" s="688"/>
      <c r="DF57" s="688"/>
      <c r="DG57" s="688"/>
      <c r="DH57" s="688"/>
      <c r="DI57" s="688"/>
      <c r="DJ57" s="688"/>
      <c r="DK57" s="688"/>
      <c r="DL57" s="688"/>
      <c r="DM57" s="688"/>
      <c r="DN57" s="688"/>
      <c r="DO57" s="688"/>
      <c r="DP57" s="688"/>
      <c r="DQ57" s="688"/>
      <c r="DR57" s="688"/>
      <c r="DS57" s="688"/>
      <c r="DT57" s="688"/>
      <c r="DU57" s="688"/>
      <c r="DV57" s="688"/>
      <c r="DW57" s="688"/>
      <c r="DX57" s="688"/>
      <c r="DY57" s="688"/>
      <c r="DZ57" s="688"/>
      <c r="EA57" s="688"/>
      <c r="EB57" s="688"/>
      <c r="EC57" s="688"/>
      <c r="ED57" s="688"/>
      <c r="EE57" s="688"/>
      <c r="EF57" s="688"/>
      <c r="EG57" s="688"/>
      <c r="EH57" s="688"/>
      <c r="EI57" s="688"/>
      <c r="EJ57" s="688"/>
      <c r="EK57" s="688"/>
      <c r="EL57" s="688"/>
      <c r="EM57" s="688"/>
      <c r="EN57" s="688"/>
      <c r="EO57" s="688"/>
      <c r="EP57" s="688"/>
      <c r="EQ57" s="688"/>
      <c r="ER57" s="688"/>
      <c r="ES57" s="688"/>
      <c r="ET57" s="688"/>
      <c r="EU57" s="688"/>
      <c r="EV57" s="688"/>
      <c r="EW57" s="688"/>
      <c r="EX57" s="688"/>
      <c r="EY57" s="688"/>
      <c r="EZ57" s="688"/>
      <c r="FA57" s="688"/>
      <c r="FB57" s="688"/>
      <c r="FC57" s="688"/>
      <c r="FD57" s="688"/>
      <c r="FE57" s="688"/>
      <c r="FF57" s="688"/>
      <c r="FG57" s="688"/>
      <c r="FH57" s="688"/>
      <c r="FI57" s="688"/>
      <c r="FJ57" s="688"/>
      <c r="FK57" s="688"/>
      <c r="FL57" s="688"/>
      <c r="FM57" s="688"/>
      <c r="FN57" s="688"/>
      <c r="FO57" s="688"/>
      <c r="FP57" s="688"/>
      <c r="FQ57" s="688"/>
      <c r="FR57" s="688"/>
      <c r="FS57" s="688"/>
      <c r="FT57" s="688"/>
      <c r="FU57" s="688"/>
      <c r="FV57" s="688"/>
      <c r="FW57" s="688"/>
      <c r="FX57" s="688"/>
      <c r="FY57" s="688"/>
      <c r="FZ57" s="688"/>
      <c r="GA57" s="688"/>
      <c r="GB57" s="688"/>
      <c r="GC57" s="688"/>
      <c r="GD57" s="688"/>
      <c r="GE57" s="688"/>
      <c r="GF57" s="688"/>
      <c r="GG57" s="688"/>
      <c r="GH57" s="688"/>
      <c r="GI57" s="688"/>
      <c r="GJ57" s="688"/>
      <c r="GK57" s="688"/>
      <c r="GL57" s="688"/>
      <c r="GM57" s="688"/>
      <c r="GN57" s="688"/>
      <c r="GO57" s="688"/>
      <c r="GP57" s="688"/>
      <c r="GQ57" s="688"/>
      <c r="GR57" s="688"/>
    </row>
    <row r="58" spans="1:200" x14ac:dyDescent="0.2">
      <c r="A58" s="951"/>
      <c r="B58" s="951"/>
      <c r="C58" s="951"/>
      <c r="D58" s="951"/>
      <c r="E58" s="951"/>
      <c r="F58" s="951"/>
      <c r="G58" s="951"/>
      <c r="AV58" s="688"/>
      <c r="AW58" s="688"/>
      <c r="AX58" s="688"/>
      <c r="AY58" s="688"/>
      <c r="AZ58" s="688"/>
      <c r="BA58" s="688"/>
      <c r="BB58" s="688"/>
      <c r="BC58" s="688"/>
      <c r="BD58" s="688"/>
      <c r="BE58" s="688"/>
      <c r="BF58" s="688"/>
      <c r="BG58" s="688"/>
      <c r="BH58" s="688"/>
      <c r="BI58" s="688"/>
      <c r="BJ58" s="688"/>
      <c r="BK58" s="688"/>
      <c r="BL58" s="688"/>
      <c r="BM58" s="688"/>
      <c r="BN58" s="688"/>
      <c r="BO58" s="688"/>
      <c r="BP58" s="688"/>
      <c r="BQ58" s="688"/>
      <c r="BR58" s="688"/>
      <c r="BS58" s="688"/>
      <c r="BT58" s="688"/>
      <c r="BU58" s="688"/>
      <c r="BV58" s="688"/>
      <c r="BW58" s="688"/>
      <c r="BX58" s="688"/>
      <c r="BY58" s="688"/>
      <c r="BZ58" s="688"/>
      <c r="CA58" s="688"/>
      <c r="CB58" s="688"/>
      <c r="CC58" s="688"/>
      <c r="CD58" s="688"/>
      <c r="CE58" s="688"/>
      <c r="CF58" s="688"/>
      <c r="CG58" s="688"/>
      <c r="CH58" s="688"/>
      <c r="CI58" s="688"/>
      <c r="CJ58" s="688"/>
      <c r="CK58" s="688"/>
      <c r="CL58" s="688"/>
      <c r="CM58" s="688"/>
      <c r="CN58" s="688"/>
      <c r="CO58" s="688"/>
      <c r="CP58" s="688"/>
      <c r="CQ58" s="688"/>
      <c r="CR58" s="688"/>
      <c r="CS58" s="688"/>
      <c r="CT58" s="688"/>
      <c r="CU58" s="688"/>
      <c r="CV58" s="688"/>
      <c r="CW58" s="688"/>
      <c r="CX58" s="688"/>
      <c r="CY58" s="688"/>
      <c r="CZ58" s="688"/>
      <c r="DA58" s="688"/>
      <c r="DB58" s="688"/>
      <c r="DC58" s="688"/>
      <c r="DD58" s="688"/>
      <c r="DE58" s="688"/>
      <c r="DF58" s="688"/>
      <c r="DG58" s="688"/>
      <c r="DH58" s="688"/>
      <c r="DI58" s="688"/>
      <c r="DJ58" s="688"/>
      <c r="DK58" s="688"/>
      <c r="DL58" s="688"/>
      <c r="DM58" s="688"/>
      <c r="DN58" s="688"/>
      <c r="DO58" s="688"/>
      <c r="DP58" s="688"/>
      <c r="DQ58" s="688"/>
      <c r="DR58" s="688"/>
      <c r="DS58" s="688"/>
      <c r="DT58" s="688"/>
      <c r="DU58" s="688"/>
      <c r="DV58" s="688"/>
      <c r="DW58" s="688"/>
      <c r="DX58" s="688"/>
      <c r="DY58" s="688"/>
      <c r="DZ58" s="688"/>
      <c r="EA58" s="688"/>
      <c r="EB58" s="688"/>
      <c r="EC58" s="688"/>
      <c r="ED58" s="688"/>
      <c r="EE58" s="688"/>
      <c r="EF58" s="688"/>
      <c r="EG58" s="688"/>
      <c r="EH58" s="688"/>
      <c r="EI58" s="688"/>
      <c r="EJ58" s="688"/>
      <c r="EK58" s="688"/>
      <c r="EL58" s="688"/>
      <c r="EM58" s="688"/>
      <c r="EN58" s="688"/>
      <c r="EO58" s="688"/>
      <c r="EP58" s="688"/>
      <c r="EQ58" s="688"/>
      <c r="ER58" s="688"/>
      <c r="ES58" s="688"/>
      <c r="ET58" s="688"/>
      <c r="EU58" s="688"/>
      <c r="EV58" s="688"/>
      <c r="EW58" s="688"/>
      <c r="EX58" s="688"/>
      <c r="EY58" s="688"/>
      <c r="EZ58" s="688"/>
      <c r="FA58" s="688"/>
      <c r="FB58" s="688"/>
      <c r="FC58" s="688"/>
      <c r="FD58" s="688"/>
      <c r="FE58" s="688"/>
      <c r="FF58" s="688"/>
      <c r="FG58" s="688"/>
      <c r="FH58" s="688"/>
      <c r="FI58" s="688"/>
      <c r="FJ58" s="688"/>
      <c r="FK58" s="688"/>
      <c r="FL58" s="688"/>
      <c r="FM58" s="688"/>
      <c r="FN58" s="688"/>
      <c r="FO58" s="688"/>
      <c r="FP58" s="688"/>
      <c r="FQ58" s="688"/>
      <c r="FR58" s="688"/>
      <c r="FS58" s="688"/>
      <c r="FT58" s="688"/>
      <c r="FU58" s="688"/>
      <c r="FV58" s="688"/>
      <c r="FW58" s="688"/>
      <c r="FX58" s="688"/>
      <c r="FY58" s="688"/>
      <c r="FZ58" s="688"/>
      <c r="GA58" s="688"/>
      <c r="GB58" s="688"/>
      <c r="GC58" s="688"/>
      <c r="GD58" s="688"/>
      <c r="GE58" s="688"/>
      <c r="GF58" s="688"/>
      <c r="GG58" s="688"/>
      <c r="GH58" s="688"/>
      <c r="GI58" s="688"/>
      <c r="GJ58" s="688"/>
      <c r="GK58" s="688"/>
      <c r="GL58" s="688"/>
      <c r="GM58" s="688"/>
      <c r="GN58" s="688"/>
      <c r="GO58" s="688"/>
      <c r="GP58" s="688"/>
      <c r="GQ58" s="688"/>
      <c r="GR58" s="688"/>
    </row>
    <row r="59" spans="1:200" x14ac:dyDescent="0.2">
      <c r="A59" s="951"/>
      <c r="B59" s="951"/>
      <c r="C59" s="951"/>
      <c r="D59" s="951"/>
      <c r="E59" s="951"/>
      <c r="F59" s="951"/>
      <c r="G59" s="951"/>
      <c r="AV59" s="688"/>
      <c r="AW59" s="688"/>
      <c r="AX59" s="688"/>
      <c r="AY59" s="688"/>
      <c r="AZ59" s="688"/>
      <c r="BA59" s="688"/>
      <c r="BB59" s="688"/>
      <c r="BC59" s="688"/>
      <c r="BD59" s="688"/>
      <c r="BE59" s="688"/>
      <c r="BF59" s="688"/>
      <c r="BG59" s="688"/>
      <c r="BH59" s="688"/>
      <c r="BI59" s="688"/>
      <c r="BJ59" s="688"/>
      <c r="BK59" s="688"/>
      <c r="BL59" s="688"/>
      <c r="BM59" s="688"/>
      <c r="BN59" s="688"/>
      <c r="BO59" s="688"/>
      <c r="BP59" s="688"/>
      <c r="BQ59" s="688"/>
      <c r="BR59" s="688"/>
      <c r="BS59" s="688"/>
      <c r="BT59" s="688"/>
      <c r="BU59" s="688"/>
      <c r="BV59" s="688"/>
      <c r="BW59" s="688"/>
      <c r="BX59" s="688"/>
      <c r="BY59" s="688"/>
      <c r="BZ59" s="688"/>
      <c r="CA59" s="688"/>
      <c r="CB59" s="688"/>
      <c r="CC59" s="688"/>
      <c r="CD59" s="688"/>
      <c r="CE59" s="688"/>
      <c r="CF59" s="688"/>
      <c r="CG59" s="688"/>
      <c r="CH59" s="688"/>
      <c r="CI59" s="688"/>
      <c r="CJ59" s="688"/>
      <c r="CK59" s="688"/>
      <c r="CL59" s="688"/>
      <c r="CM59" s="688"/>
      <c r="CN59" s="688"/>
      <c r="CO59" s="688"/>
      <c r="CP59" s="688"/>
      <c r="CQ59" s="688"/>
      <c r="CR59" s="688"/>
      <c r="CS59" s="688"/>
      <c r="CT59" s="688"/>
      <c r="CU59" s="688"/>
      <c r="CV59" s="688"/>
      <c r="CW59" s="688"/>
      <c r="CX59" s="688"/>
      <c r="CY59" s="688"/>
      <c r="CZ59" s="688"/>
      <c r="DA59" s="688"/>
      <c r="DB59" s="688"/>
      <c r="DC59" s="688"/>
      <c r="DD59" s="688"/>
      <c r="DE59" s="688"/>
      <c r="DF59" s="688"/>
      <c r="DG59" s="688"/>
      <c r="DH59" s="688"/>
      <c r="DI59" s="688"/>
      <c r="DJ59" s="688"/>
      <c r="DK59" s="688"/>
      <c r="DL59" s="688"/>
      <c r="DM59" s="688"/>
      <c r="DN59" s="688"/>
      <c r="DO59" s="688"/>
      <c r="DP59" s="688"/>
      <c r="DQ59" s="688"/>
      <c r="DR59" s="688"/>
      <c r="DS59" s="688"/>
      <c r="DT59" s="688"/>
      <c r="DU59" s="688"/>
      <c r="DV59" s="688"/>
      <c r="DW59" s="688"/>
      <c r="DX59" s="688"/>
      <c r="DY59" s="688"/>
      <c r="DZ59" s="688"/>
      <c r="EA59" s="688"/>
      <c r="EB59" s="688"/>
      <c r="EC59" s="688"/>
      <c r="ED59" s="688"/>
      <c r="EE59" s="688"/>
      <c r="EF59" s="688"/>
      <c r="EG59" s="688"/>
      <c r="EH59" s="688"/>
      <c r="EI59" s="688"/>
      <c r="EJ59" s="688"/>
      <c r="EK59" s="688"/>
      <c r="EL59" s="688"/>
      <c r="EM59" s="688"/>
      <c r="EN59" s="688"/>
      <c r="EO59" s="688"/>
      <c r="EP59" s="688"/>
      <c r="EQ59" s="688"/>
      <c r="ER59" s="688"/>
      <c r="ES59" s="688"/>
      <c r="ET59" s="688"/>
      <c r="EU59" s="688"/>
      <c r="EV59" s="688"/>
      <c r="EW59" s="688"/>
      <c r="EX59" s="688"/>
      <c r="EY59" s="688"/>
      <c r="EZ59" s="688"/>
      <c r="FA59" s="688"/>
      <c r="FB59" s="688"/>
      <c r="FC59" s="688"/>
      <c r="FD59" s="688"/>
      <c r="FE59" s="688"/>
      <c r="FF59" s="688"/>
      <c r="FG59" s="688"/>
      <c r="FH59" s="688"/>
      <c r="FI59" s="688"/>
      <c r="FJ59" s="688"/>
      <c r="FK59" s="688"/>
      <c r="FL59" s="688"/>
      <c r="FM59" s="688"/>
      <c r="FN59" s="688"/>
      <c r="FO59" s="688"/>
      <c r="FP59" s="688"/>
      <c r="FQ59" s="688"/>
      <c r="FR59" s="688"/>
      <c r="FS59" s="688"/>
      <c r="FT59" s="688"/>
      <c r="FU59" s="688"/>
      <c r="FV59" s="688"/>
      <c r="FW59" s="688"/>
      <c r="FX59" s="688"/>
      <c r="FY59" s="688"/>
      <c r="FZ59" s="688"/>
      <c r="GA59" s="688"/>
      <c r="GB59" s="688"/>
      <c r="GC59" s="688"/>
      <c r="GD59" s="688"/>
      <c r="GE59" s="688"/>
      <c r="GF59" s="688"/>
      <c r="GG59" s="688"/>
      <c r="GH59" s="688"/>
      <c r="GI59" s="688"/>
      <c r="GJ59" s="688"/>
      <c r="GK59" s="688"/>
      <c r="GL59" s="688"/>
      <c r="GM59" s="688"/>
      <c r="GN59" s="688"/>
      <c r="GO59" s="688"/>
      <c r="GP59" s="688"/>
      <c r="GQ59" s="688"/>
      <c r="GR59" s="688"/>
    </row>
    <row r="60" spans="1:200" x14ac:dyDescent="0.2">
      <c r="A60" s="951"/>
      <c r="B60" s="951"/>
      <c r="C60" s="951"/>
      <c r="D60" s="951"/>
      <c r="E60" s="951"/>
      <c r="F60" s="951"/>
      <c r="G60" s="951"/>
    </row>
    <row r="61" spans="1:200" ht="15" x14ac:dyDescent="0.25">
      <c r="A61" s="379" t="s">
        <v>585</v>
      </c>
      <c r="B61" s="1"/>
      <c r="C61" s="1"/>
      <c r="D61" s="1"/>
      <c r="E61" s="1"/>
      <c r="F61" s="1"/>
      <c r="G61" s="1"/>
    </row>
    <row r="62" spans="1:200" x14ac:dyDescent="0.2">
      <c r="A62" s="1" t="s">
        <v>640</v>
      </c>
      <c r="B62" s="1"/>
      <c r="C62" s="1"/>
      <c r="D62" s="1"/>
      <c r="E62" s="1"/>
      <c r="F62" s="1"/>
      <c r="G62" s="1"/>
    </row>
    <row r="63" spans="1:200" x14ac:dyDescent="0.2">
      <c r="A63" s="1" t="s">
        <v>639</v>
      </c>
      <c r="B63" s="1"/>
      <c r="C63" s="1"/>
      <c r="D63" s="1"/>
      <c r="E63" s="1"/>
      <c r="F63" s="1"/>
      <c r="G63" s="1"/>
    </row>
    <row r="64" spans="1:200" x14ac:dyDescent="0.2">
      <c r="A64" s="1"/>
      <c r="B64" s="1"/>
      <c r="C64" s="1"/>
      <c r="D64" s="1"/>
      <c r="E64" s="1"/>
      <c r="F64" s="1"/>
      <c r="G64" s="1"/>
    </row>
    <row r="65" spans="1:7" ht="15" x14ac:dyDescent="0.25">
      <c r="A65" s="379" t="s">
        <v>448</v>
      </c>
      <c r="B65" s="1"/>
      <c r="C65" s="1"/>
      <c r="D65" s="1"/>
      <c r="E65" s="1"/>
      <c r="F65" s="1"/>
      <c r="G65" s="1"/>
    </row>
    <row r="66" spans="1:7" x14ac:dyDescent="0.2">
      <c r="A66" s="1" t="s">
        <v>641</v>
      </c>
      <c r="B66" s="1"/>
      <c r="C66" s="1"/>
      <c r="D66" s="1"/>
      <c r="E66" s="1"/>
      <c r="F66" s="1"/>
      <c r="G66" s="1"/>
    </row>
    <row r="67" spans="1:7" x14ac:dyDescent="0.2">
      <c r="A67" s="1" t="s">
        <v>643</v>
      </c>
      <c r="B67" s="1"/>
      <c r="C67" s="1"/>
      <c r="D67" s="1"/>
      <c r="E67" s="1"/>
      <c r="F67" s="1"/>
      <c r="G67" s="1"/>
    </row>
    <row r="68" spans="1:7" x14ac:dyDescent="0.2">
      <c r="A68" s="1" t="s">
        <v>642</v>
      </c>
      <c r="B68" s="1"/>
      <c r="C68" s="1"/>
      <c r="D68" s="1"/>
      <c r="E68" s="1"/>
      <c r="F68" s="1"/>
      <c r="G68" s="1"/>
    </row>
    <row r="69" spans="1:7" s="688" customFormat="1" x14ac:dyDescent="0.2"/>
    <row r="70" spans="1:7" s="688" customFormat="1" x14ac:dyDescent="0.2"/>
    <row r="71" spans="1:7" s="688" customFormat="1" x14ac:dyDescent="0.2"/>
    <row r="72" spans="1:7" s="688" customFormat="1" x14ac:dyDescent="0.2"/>
    <row r="73" spans="1:7" s="688" customFormat="1" x14ac:dyDescent="0.2"/>
    <row r="74" spans="1:7" s="688" customFormat="1" x14ac:dyDescent="0.2"/>
    <row r="75" spans="1:7" s="688" customFormat="1" x14ac:dyDescent="0.2"/>
    <row r="76" spans="1:7" s="688" customFormat="1" x14ac:dyDescent="0.2"/>
    <row r="77" spans="1:7" s="688" customFormat="1" x14ac:dyDescent="0.2"/>
    <row r="78" spans="1:7" s="688" customFormat="1" x14ac:dyDescent="0.2"/>
    <row r="79" spans="1:7" s="688" customFormat="1" x14ac:dyDescent="0.2"/>
    <row r="80" spans="1:7"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459</v>
      </c>
      <c r="B1" s="790"/>
      <c r="C1" s="790"/>
      <c r="D1" s="790"/>
    </row>
    <row r="2" spans="1:18" x14ac:dyDescent="0.2">
      <c r="A2" s="791"/>
      <c r="B2" s="792"/>
      <c r="C2" s="792"/>
      <c r="D2" s="793"/>
    </row>
    <row r="3" spans="1:18" x14ac:dyDescent="0.2">
      <c r="A3" s="794"/>
      <c r="B3" s="794">
        <v>2016</v>
      </c>
      <c r="C3" s="794">
        <v>2017</v>
      </c>
      <c r="D3" s="794">
        <v>2018</v>
      </c>
    </row>
    <row r="4" spans="1:18" x14ac:dyDescent="0.2">
      <c r="A4" s="777" t="s">
        <v>131</v>
      </c>
      <c r="B4" s="795">
        <v>3.6349886377417966</v>
      </c>
      <c r="C4" s="795">
        <v>4.0395707041745901</v>
      </c>
      <c r="D4" s="795">
        <v>5.6506947932443874E-2</v>
      </c>
      <c r="Q4" s="796"/>
      <c r="R4" s="796"/>
    </row>
    <row r="5" spans="1:18" x14ac:dyDescent="0.2">
      <c r="A5" s="777" t="s">
        <v>132</v>
      </c>
      <c r="B5" s="795">
        <v>3.4032579253888642</v>
      </c>
      <c r="C5" s="795">
        <v>3.5021359135006271</v>
      </c>
      <c r="D5" s="795">
        <v>0.77393890918151087</v>
      </c>
    </row>
    <row r="6" spans="1:18" x14ac:dyDescent="0.2">
      <c r="A6" s="777" t="s">
        <v>133</v>
      </c>
      <c r="B6" s="795">
        <v>3.9830177063674506</v>
      </c>
      <c r="C6" s="795">
        <v>2.9628269830915257</v>
      </c>
      <c r="D6" s="795">
        <v>1.0449111836650213</v>
      </c>
    </row>
    <row r="7" spans="1:18" x14ac:dyDescent="0.2">
      <c r="A7" s="777" t="s">
        <v>134</v>
      </c>
      <c r="B7" s="795">
        <v>4.2749553250916001</v>
      </c>
      <c r="C7" s="795">
        <v>2.5329375846145572</v>
      </c>
      <c r="D7" s="795">
        <v>1.7220018146931413</v>
      </c>
    </row>
    <row r="8" spans="1:18" x14ac:dyDescent="0.2">
      <c r="A8" s="777" t="s">
        <v>135</v>
      </c>
      <c r="B8" s="795">
        <v>3.9322485545549766</v>
      </c>
      <c r="C8" s="795">
        <v>2.8989524751528291</v>
      </c>
      <c r="D8" s="797">
        <v>1.3915421399874954</v>
      </c>
    </row>
    <row r="9" spans="1:18" x14ac:dyDescent="0.2">
      <c r="A9" s="777" t="s">
        <v>136</v>
      </c>
      <c r="B9" s="795">
        <v>3.7647445420698622</v>
      </c>
      <c r="C9" s="795">
        <v>2.7091336453629293</v>
      </c>
      <c r="D9" s="797">
        <v>1.2222737847625582</v>
      </c>
    </row>
    <row r="10" spans="1:18" x14ac:dyDescent="0.2">
      <c r="A10" s="777" t="s">
        <v>137</v>
      </c>
      <c r="B10" s="795">
        <v>3.5060950050393549</v>
      </c>
      <c r="C10" s="795">
        <v>2.5565734745111528</v>
      </c>
      <c r="D10" s="797">
        <v>1.5665589375569153</v>
      </c>
    </row>
    <row r="11" spans="1:18" x14ac:dyDescent="0.2">
      <c r="A11" s="777" t="s">
        <v>138</v>
      </c>
      <c r="B11" s="795">
        <v>3.5364429203647769</v>
      </c>
      <c r="C11" s="795">
        <v>2.2966931093099112</v>
      </c>
      <c r="D11" s="797" t="s">
        <v>557</v>
      </c>
    </row>
    <row r="12" spans="1:18" x14ac:dyDescent="0.2">
      <c r="A12" s="777" t="s">
        <v>139</v>
      </c>
      <c r="B12" s="795">
        <v>3.2886018184670571</v>
      </c>
      <c r="C12" s="795">
        <v>1.914304687131738</v>
      </c>
      <c r="D12" s="797" t="s">
        <v>557</v>
      </c>
    </row>
    <row r="13" spans="1:18" x14ac:dyDescent="0.2">
      <c r="A13" s="777" t="s">
        <v>140</v>
      </c>
      <c r="B13" s="795">
        <v>3.6956557255851639</v>
      </c>
      <c r="C13" s="795">
        <v>1.6423322620730487</v>
      </c>
      <c r="D13" s="797" t="s">
        <v>557</v>
      </c>
    </row>
    <row r="14" spans="1:18" x14ac:dyDescent="0.2">
      <c r="A14" s="777" t="s">
        <v>141</v>
      </c>
      <c r="B14" s="795">
        <v>3.7350533411800959</v>
      </c>
      <c r="C14" s="795">
        <v>1.0471098707950452</v>
      </c>
      <c r="D14" s="797" t="s">
        <v>557</v>
      </c>
    </row>
    <row r="15" spans="1:18" x14ac:dyDescent="0.2">
      <c r="A15" s="792" t="s">
        <v>142</v>
      </c>
      <c r="B15" s="613">
        <v>3.5038060589916382</v>
      </c>
      <c r="C15" s="613">
        <v>0.81644695217319008</v>
      </c>
      <c r="D15" s="798" t="s">
        <v>557</v>
      </c>
    </row>
    <row r="16" spans="1:18" x14ac:dyDescent="0.2">
      <c r="A16" s="799"/>
      <c r="B16" s="777"/>
      <c r="C16" s="777"/>
      <c r="D16" s="800"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6" t="s">
        <v>24</v>
      </c>
      <c r="B1" s="427"/>
      <c r="C1" s="427"/>
      <c r="D1" s="427"/>
      <c r="E1" s="427"/>
      <c r="F1" s="427"/>
      <c r="G1" s="427"/>
      <c r="H1" s="427"/>
    </row>
    <row r="2" spans="1:8" ht="15.75" x14ac:dyDescent="0.25">
      <c r="A2" s="428"/>
      <c r="B2" s="429"/>
      <c r="C2" s="430"/>
      <c r="D2" s="430"/>
      <c r="E2" s="430"/>
      <c r="F2" s="430"/>
      <c r="G2" s="430"/>
      <c r="H2" s="454" t="s">
        <v>156</v>
      </c>
    </row>
    <row r="3" spans="1:8" s="79" customFormat="1" x14ac:dyDescent="0.2">
      <c r="A3" s="391"/>
      <c r="B3" s="898">
        <f>INDICE!A3</f>
        <v>43282</v>
      </c>
      <c r="C3" s="899"/>
      <c r="D3" s="899" t="s">
        <v>117</v>
      </c>
      <c r="E3" s="899"/>
      <c r="F3" s="899" t="s">
        <v>118</v>
      </c>
      <c r="G3" s="899"/>
      <c r="H3" s="899"/>
    </row>
    <row r="4" spans="1:8" s="79" customFormat="1" x14ac:dyDescent="0.2">
      <c r="A4" s="392"/>
      <c r="B4" s="96" t="s">
        <v>47</v>
      </c>
      <c r="C4" s="96" t="s">
        <v>454</v>
      </c>
      <c r="D4" s="96" t="s">
        <v>47</v>
      </c>
      <c r="E4" s="96" t="s">
        <v>454</v>
      </c>
      <c r="F4" s="96" t="s">
        <v>47</v>
      </c>
      <c r="G4" s="388" t="s">
        <v>454</v>
      </c>
      <c r="H4" s="388" t="s">
        <v>125</v>
      </c>
    </row>
    <row r="5" spans="1:8" s="101" customFormat="1" x14ac:dyDescent="0.2">
      <c r="A5" s="432" t="s">
        <v>143</v>
      </c>
      <c r="B5" s="441">
        <v>51.817630000000015</v>
      </c>
      <c r="C5" s="434">
        <v>4.226914502866987</v>
      </c>
      <c r="D5" s="433">
        <v>525.37043000000006</v>
      </c>
      <c r="E5" s="434">
        <v>4.3142609234337312</v>
      </c>
      <c r="F5" s="433">
        <v>870.63234999999986</v>
      </c>
      <c r="G5" s="434">
        <v>2.4278233325699716</v>
      </c>
      <c r="H5" s="439">
        <v>37.992249170950117</v>
      </c>
    </row>
    <row r="6" spans="1:8" s="101" customFormat="1" x14ac:dyDescent="0.2">
      <c r="A6" s="432" t="s">
        <v>144</v>
      </c>
      <c r="B6" s="441">
        <v>22.889070000000004</v>
      </c>
      <c r="C6" s="434">
        <v>6.6881605356159346</v>
      </c>
      <c r="D6" s="433">
        <v>335.25196999999997</v>
      </c>
      <c r="E6" s="434">
        <v>-4.8884550270716893</v>
      </c>
      <c r="F6" s="433">
        <v>536.73385999999994</v>
      </c>
      <c r="G6" s="434">
        <v>-2.6469737080883262</v>
      </c>
      <c r="H6" s="439">
        <v>23.421742309030734</v>
      </c>
    </row>
    <row r="7" spans="1:8" s="101" customFormat="1" x14ac:dyDescent="0.2">
      <c r="A7" s="432" t="s">
        <v>145</v>
      </c>
      <c r="B7" s="441">
        <v>5.7361800000000001</v>
      </c>
      <c r="C7" s="434">
        <v>25.316339549434574</v>
      </c>
      <c r="D7" s="433">
        <v>34.022430000000007</v>
      </c>
      <c r="E7" s="434">
        <v>16.124801011394585</v>
      </c>
      <c r="F7" s="433">
        <v>55.797879999999999</v>
      </c>
      <c r="G7" s="434">
        <v>13.171078782435739</v>
      </c>
      <c r="H7" s="439">
        <v>2.434881911027972</v>
      </c>
    </row>
    <row r="8" spans="1:8" s="101" customFormat="1" x14ac:dyDescent="0.2">
      <c r="A8" s="435" t="s">
        <v>569</v>
      </c>
      <c r="B8" s="440">
        <v>120.94991999999998</v>
      </c>
      <c r="C8" s="437">
        <v>40.54679537407258</v>
      </c>
      <c r="D8" s="436">
        <v>626.399</v>
      </c>
      <c r="E8" s="438">
        <v>3.8916352786769073</v>
      </c>
      <c r="F8" s="436">
        <v>828.44109000000003</v>
      </c>
      <c r="G8" s="438">
        <v>-25.326255976397476</v>
      </c>
      <c r="H8" s="671">
        <v>36.15112660899117</v>
      </c>
    </row>
    <row r="9" spans="1:8" s="79" customFormat="1" x14ac:dyDescent="0.2">
      <c r="A9" s="393" t="s">
        <v>116</v>
      </c>
      <c r="B9" s="68">
        <v>201.39279999999999</v>
      </c>
      <c r="C9" s="69">
        <v>24.466825376812967</v>
      </c>
      <c r="D9" s="68">
        <v>1521.0438300000001</v>
      </c>
      <c r="E9" s="69">
        <v>2.1960951909912541</v>
      </c>
      <c r="F9" s="68">
        <v>2291.60518</v>
      </c>
      <c r="G9" s="69">
        <v>-10.485622719228841</v>
      </c>
      <c r="H9" s="69">
        <v>100</v>
      </c>
    </row>
    <row r="10" spans="1:8" s="101" customFormat="1" x14ac:dyDescent="0.2">
      <c r="A10" s="425"/>
      <c r="B10" s="424"/>
      <c r="C10" s="431"/>
      <c r="D10" s="424"/>
      <c r="E10" s="431"/>
      <c r="F10" s="424"/>
      <c r="G10" s="431"/>
      <c r="H10" s="92" t="s">
        <v>230</v>
      </c>
    </row>
    <row r="11" spans="1:8" s="101" customFormat="1" x14ac:dyDescent="0.2">
      <c r="A11" s="394" t="s">
        <v>518</v>
      </c>
      <c r="B11" s="424"/>
      <c r="C11" s="424"/>
      <c r="D11" s="424"/>
      <c r="E11" s="424"/>
      <c r="F11" s="424"/>
      <c r="G11" s="431"/>
      <c r="H11" s="431"/>
    </row>
    <row r="12" spans="1:8" s="101" customFormat="1" x14ac:dyDescent="0.2">
      <c r="A12" s="394" t="s">
        <v>568</v>
      </c>
      <c r="B12" s="424"/>
      <c r="C12" s="424"/>
      <c r="D12" s="424"/>
      <c r="E12" s="424"/>
      <c r="F12" s="424"/>
      <c r="G12" s="431"/>
      <c r="H12" s="431"/>
    </row>
    <row r="13" spans="1:8" s="101" customFormat="1" ht="14.25" x14ac:dyDescent="0.2">
      <c r="A13" s="160" t="s">
        <v>589</v>
      </c>
      <c r="B13" s="398"/>
      <c r="C13" s="398"/>
      <c r="D13" s="398"/>
      <c r="E13" s="398"/>
      <c r="F13" s="398"/>
      <c r="G13" s="398"/>
      <c r="H13" s="398"/>
    </row>
    <row r="14" spans="1:8" s="101" customFormat="1" x14ac:dyDescent="0.2"/>
    <row r="15" spans="1:8" s="101" customFormat="1" x14ac:dyDescent="0.2"/>
    <row r="17" spans="3:21" x14ac:dyDescent="0.2">
      <c r="C17" s="846"/>
      <c r="D17" s="846"/>
      <c r="E17" s="846"/>
      <c r="F17" s="846"/>
      <c r="G17" s="846"/>
      <c r="H17" s="846"/>
      <c r="I17" s="846"/>
      <c r="J17" s="846"/>
      <c r="K17" s="846"/>
      <c r="L17" s="846"/>
      <c r="M17" s="846"/>
      <c r="N17" s="846"/>
      <c r="O17" s="846"/>
      <c r="P17" s="846"/>
      <c r="Q17" s="846"/>
      <c r="R17" s="846"/>
      <c r="S17" s="846"/>
      <c r="T17" s="846"/>
      <c r="U17" s="846"/>
    </row>
  </sheetData>
  <mergeCells count="3">
    <mergeCell ref="B3:C3"/>
    <mergeCell ref="D3:E3"/>
    <mergeCell ref="F3:H3"/>
  </mergeCells>
  <conditionalFormatting sqref="B8">
    <cfRule type="cellIs" dxfId="2650" priority="7" operator="between">
      <formula>0</formula>
      <formula>0.5</formula>
    </cfRule>
  </conditionalFormatting>
  <conditionalFormatting sqref="D8">
    <cfRule type="cellIs" dxfId="2649" priority="6" operator="between">
      <formula>0</formula>
      <formula>0.5</formula>
    </cfRule>
  </conditionalFormatting>
  <conditionalFormatting sqref="F8">
    <cfRule type="cellIs" dxfId="2648" priority="5" operator="between">
      <formula>0</formula>
      <formula>0.5</formula>
    </cfRule>
  </conditionalFormatting>
  <conditionalFormatting sqref="H8">
    <cfRule type="cellIs" dxfId="2647" priority="4" operator="between">
      <formula>0</formula>
      <formula>0.5</formula>
    </cfRule>
  </conditionalFormatting>
  <conditionalFormatting sqref="C17:U17">
    <cfRule type="cellIs" dxfId="2646"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7"/>
  <sheetViews>
    <sheetView zoomScale="115" zoomScaleNormal="115" zoomScaleSheetLayoutView="100" workbookViewId="0">
      <selection activeCell="H7" sqref="H7"/>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4" t="s">
        <v>156</v>
      </c>
    </row>
    <row r="3" spans="1:14" s="101" customFormat="1" x14ac:dyDescent="0.2">
      <c r="A3" s="78"/>
      <c r="B3" s="898">
        <f>INDICE!A3</f>
        <v>43282</v>
      </c>
      <c r="C3" s="899"/>
      <c r="D3" s="900" t="s">
        <v>117</v>
      </c>
      <c r="E3" s="900"/>
      <c r="F3" s="900" t="s">
        <v>118</v>
      </c>
      <c r="G3" s="900"/>
      <c r="H3" s="900"/>
      <c r="I3" s="455"/>
    </row>
    <row r="4" spans="1:14" s="101" customFormat="1" x14ac:dyDescent="0.2">
      <c r="A4" s="80"/>
      <c r="B4" s="96" t="s">
        <v>47</v>
      </c>
      <c r="C4" s="96" t="s">
        <v>460</v>
      </c>
      <c r="D4" s="96" t="s">
        <v>47</v>
      </c>
      <c r="E4" s="96" t="s">
        <v>454</v>
      </c>
      <c r="F4" s="96" t="s">
        <v>47</v>
      </c>
      <c r="G4" s="388" t="s">
        <v>454</v>
      </c>
      <c r="H4" s="388" t="s">
        <v>107</v>
      </c>
      <c r="I4" s="455"/>
    </row>
    <row r="5" spans="1:14" s="101" customFormat="1" x14ac:dyDescent="0.2">
      <c r="A5" s="98" t="s">
        <v>189</v>
      </c>
      <c r="B5" s="457">
        <v>444.41243999999949</v>
      </c>
      <c r="C5" s="451">
        <v>6.2474882281125819</v>
      </c>
      <c r="D5" s="450">
        <v>2658.6000599999993</v>
      </c>
      <c r="E5" s="452">
        <v>3.5386548508757909</v>
      </c>
      <c r="F5" s="450">
        <v>4565.545009999998</v>
      </c>
      <c r="G5" s="452">
        <v>3.088541311859839</v>
      </c>
      <c r="H5" s="459">
        <v>92.019785290278747</v>
      </c>
    </row>
    <row r="6" spans="1:14" s="101" customFormat="1" x14ac:dyDescent="0.2">
      <c r="A6" s="98" t="s">
        <v>190</v>
      </c>
      <c r="B6" s="441">
        <v>36.788959999999996</v>
      </c>
      <c r="C6" s="448">
        <v>-1.0235567365744647</v>
      </c>
      <c r="D6" s="433">
        <v>223.81488000000004</v>
      </c>
      <c r="E6" s="434">
        <v>1.3262626368719266</v>
      </c>
      <c r="F6" s="433">
        <v>391.71052000000009</v>
      </c>
      <c r="G6" s="434">
        <v>2.3517324597045297</v>
      </c>
      <c r="H6" s="439">
        <v>7.8950306847031744</v>
      </c>
    </row>
    <row r="7" spans="1:14" s="101" customFormat="1" x14ac:dyDescent="0.2">
      <c r="A7" s="98" t="s">
        <v>150</v>
      </c>
      <c r="B7" s="458">
        <v>5.4299999999999999E-3</v>
      </c>
      <c r="C7" s="448">
        <v>-68.058823529411768</v>
      </c>
      <c r="D7" s="447">
        <v>3.9689999999999996E-2</v>
      </c>
      <c r="E7" s="836">
        <v>80.409090909090892</v>
      </c>
      <c r="F7" s="447">
        <v>6.4799999999999996E-2</v>
      </c>
      <c r="G7" s="448">
        <v>6.9483413104472573</v>
      </c>
      <c r="H7" s="458">
        <v>1.3060613954630719E-3</v>
      </c>
    </row>
    <row r="8" spans="1:14" s="101" customFormat="1" x14ac:dyDescent="0.2">
      <c r="A8" s="456" t="s">
        <v>151</v>
      </c>
      <c r="B8" s="442">
        <v>481.21946999999949</v>
      </c>
      <c r="C8" s="443">
        <v>5.6541197522550481</v>
      </c>
      <c r="D8" s="442">
        <v>2882.4829499999987</v>
      </c>
      <c r="E8" s="443">
        <v>3.3650357416712255</v>
      </c>
      <c r="F8" s="442">
        <v>4957.3486499999981</v>
      </c>
      <c r="G8" s="443">
        <v>3.0305725784380351</v>
      </c>
      <c r="H8" s="443">
        <v>99.916692833579845</v>
      </c>
    </row>
    <row r="9" spans="1:14" s="101" customFormat="1" x14ac:dyDescent="0.2">
      <c r="A9" s="98" t="s">
        <v>152</v>
      </c>
      <c r="B9" s="458">
        <v>0.48547999999999997</v>
      </c>
      <c r="C9" s="448">
        <v>-7.5329028817400934</v>
      </c>
      <c r="D9" s="447">
        <v>2.4452099999999999</v>
      </c>
      <c r="E9" s="448">
        <v>0.33112582781455757</v>
      </c>
      <c r="F9" s="447">
        <v>4.1332699999999996</v>
      </c>
      <c r="G9" s="448">
        <v>1.9842826652849137</v>
      </c>
      <c r="H9" s="439">
        <v>8.3307166420148945E-2</v>
      </c>
    </row>
    <row r="10" spans="1:14" s="101" customFormat="1" x14ac:dyDescent="0.2">
      <c r="A10" s="67" t="s">
        <v>153</v>
      </c>
      <c r="B10" s="444">
        <v>481.70494999999949</v>
      </c>
      <c r="C10" s="445">
        <v>5.6389361862731215</v>
      </c>
      <c r="D10" s="444">
        <v>2884.9281599999986</v>
      </c>
      <c r="E10" s="445">
        <v>3.3623865664503678</v>
      </c>
      <c r="F10" s="444">
        <v>4961.4819199999984</v>
      </c>
      <c r="G10" s="445">
        <v>3.0296920091033455</v>
      </c>
      <c r="H10" s="445">
        <v>100</v>
      </c>
    </row>
    <row r="11" spans="1:14" s="101" customFormat="1" x14ac:dyDescent="0.2">
      <c r="A11" s="103" t="s">
        <v>154</v>
      </c>
      <c r="B11" s="449"/>
      <c r="C11" s="449"/>
      <c r="D11" s="449"/>
      <c r="E11" s="449"/>
      <c r="F11" s="449"/>
      <c r="G11" s="449"/>
      <c r="H11" s="449"/>
    </row>
    <row r="12" spans="1:14" s="101" customFormat="1" x14ac:dyDescent="0.2">
      <c r="A12" s="847" t="s">
        <v>195</v>
      </c>
      <c r="B12" s="848">
        <v>22.864300000000018</v>
      </c>
      <c r="C12" s="849">
        <v>12.50239256344558</v>
      </c>
      <c r="D12" s="850">
        <v>148.51119</v>
      </c>
      <c r="E12" s="849">
        <v>17.489563005775299</v>
      </c>
      <c r="F12" s="850">
        <v>238.64697000000001</v>
      </c>
      <c r="G12" s="849">
        <v>21.091788385797862</v>
      </c>
      <c r="H12" s="851">
        <v>4.8099937447721288</v>
      </c>
    </row>
    <row r="13" spans="1:14" s="101" customFormat="1" x14ac:dyDescent="0.2">
      <c r="A13" s="852" t="s">
        <v>155</v>
      </c>
      <c r="B13" s="853">
        <v>4.7465362355109786</v>
      </c>
      <c r="C13" s="854"/>
      <c r="D13" s="855">
        <v>5.1478297469979308</v>
      </c>
      <c r="E13" s="854"/>
      <c r="F13" s="855">
        <v>4.8099937447721288</v>
      </c>
      <c r="G13" s="854"/>
      <c r="H13" s="856"/>
    </row>
    <row r="14" spans="1:14" s="101" customFormat="1" x14ac:dyDescent="0.2">
      <c r="A14" s="132"/>
      <c r="B14" s="132"/>
      <c r="C14" s="132"/>
      <c r="D14" s="132"/>
      <c r="E14" s="132"/>
      <c r="F14" s="132"/>
      <c r="G14" s="132"/>
      <c r="H14" s="92" t="s">
        <v>230</v>
      </c>
    </row>
    <row r="15" spans="1:14" s="101" customFormat="1" x14ac:dyDescent="0.2">
      <c r="A15" s="93" t="s">
        <v>518</v>
      </c>
      <c r="B15" s="132"/>
      <c r="C15" s="132"/>
      <c r="D15" s="132"/>
      <c r="E15" s="132"/>
      <c r="F15" s="453"/>
      <c r="G15" s="132"/>
      <c r="H15" s="132"/>
      <c r="I15" s="104"/>
      <c r="J15" s="104"/>
      <c r="K15" s="104"/>
      <c r="L15" s="104"/>
      <c r="M15" s="104"/>
      <c r="N15" s="104"/>
    </row>
    <row r="16" spans="1:14" x14ac:dyDescent="0.2">
      <c r="A16" s="93" t="s">
        <v>461</v>
      </c>
      <c r="B16" s="175"/>
      <c r="C16" s="175"/>
      <c r="D16" s="175"/>
      <c r="E16" s="175"/>
      <c r="F16" s="175"/>
      <c r="G16" s="175"/>
      <c r="H16" s="175"/>
      <c r="I16" s="105"/>
      <c r="J16" s="105"/>
      <c r="K16" s="105"/>
      <c r="L16" s="105"/>
      <c r="M16" s="105"/>
      <c r="N16" s="105"/>
    </row>
    <row r="17" spans="1:8" x14ac:dyDescent="0.2">
      <c r="A17" s="160" t="s">
        <v>589</v>
      </c>
      <c r="B17" s="175"/>
      <c r="C17" s="175"/>
      <c r="D17" s="175"/>
      <c r="E17" s="175"/>
      <c r="F17" s="175"/>
      <c r="G17" s="175"/>
      <c r="H17" s="175"/>
    </row>
  </sheetData>
  <mergeCells count="3">
    <mergeCell ref="B3:C3"/>
    <mergeCell ref="D3:E3"/>
    <mergeCell ref="F3:H3"/>
  </mergeCells>
  <conditionalFormatting sqref="H7">
    <cfRule type="cellIs" dxfId="2645" priority="6" operator="between">
      <formula>0</formula>
      <formula>0.5</formula>
    </cfRule>
  </conditionalFormatting>
  <conditionalFormatting sqref="B9 D9 F9:G9">
    <cfRule type="cellIs" dxfId="2644" priority="8" operator="between">
      <formula>0</formula>
      <formula>0.5</formula>
    </cfRule>
  </conditionalFormatting>
  <conditionalFormatting sqref="B7:C7 F7:G7">
    <cfRule type="cellIs" dxfId="2643" priority="7" operator="between">
      <formula>0</formula>
      <formula>0.5</formula>
    </cfRule>
  </conditionalFormatting>
  <conditionalFormatting sqref="C7">
    <cfRule type="cellIs" dxfId="2642" priority="5" operator="equal">
      <formula>0</formula>
    </cfRule>
  </conditionalFormatting>
  <conditionalFormatting sqref="B7">
    <cfRule type="cellIs" dxfId="2641" priority="4" operator="equal">
      <formula>0</formula>
    </cfRule>
  </conditionalFormatting>
  <conditionalFormatting sqref="C6">
    <cfRule type="cellIs" dxfId="2640" priority="3" operator="between">
      <formula>0</formula>
      <formula>0.5</formula>
    </cfRule>
  </conditionalFormatting>
  <conditionalFormatting sqref="D7">
    <cfRule type="cellIs" dxfId="2639" priority="2" operator="between">
      <formula>0</formula>
      <formula>0.5</formula>
    </cfRule>
  </conditionalFormatting>
  <conditionalFormatting sqref="D7">
    <cfRule type="cellIs" dxfId="263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667</v>
      </c>
    </row>
    <row r="2" spans="1:10" ht="15.75" x14ac:dyDescent="0.25">
      <c r="A2" s="2"/>
      <c r="B2" s="106"/>
      <c r="H2" s="107" t="s">
        <v>156</v>
      </c>
    </row>
    <row r="3" spans="1:10" s="110" customFormat="1" ht="13.7" customHeight="1" x14ac:dyDescent="0.2">
      <c r="A3" s="108"/>
      <c r="B3" s="901">
        <f>INDICE!A3</f>
        <v>43282</v>
      </c>
      <c r="C3" s="901"/>
      <c r="D3" s="901"/>
      <c r="E3" s="109"/>
      <c r="F3" s="902" t="s">
        <v>118</v>
      </c>
      <c r="G3" s="902"/>
      <c r="H3" s="902"/>
    </row>
    <row r="4" spans="1:10" s="110" customFormat="1" x14ac:dyDescent="0.2">
      <c r="A4" s="111"/>
      <c r="B4" s="112" t="s">
        <v>148</v>
      </c>
      <c r="C4" s="682" t="s">
        <v>149</v>
      </c>
      <c r="D4" s="112" t="s">
        <v>157</v>
      </c>
      <c r="E4" s="112"/>
      <c r="F4" s="112" t="s">
        <v>148</v>
      </c>
      <c r="G4" s="682" t="s">
        <v>149</v>
      </c>
      <c r="H4" s="112" t="s">
        <v>157</v>
      </c>
    </row>
    <row r="5" spans="1:10" s="110" customFormat="1" x14ac:dyDescent="0.2">
      <c r="A5" s="108" t="s">
        <v>158</v>
      </c>
      <c r="B5" s="113">
        <v>66.166210000000035</v>
      </c>
      <c r="C5" s="115">
        <v>3.2559500000000003</v>
      </c>
      <c r="D5" s="460">
        <v>69.422160000000034</v>
      </c>
      <c r="E5" s="461"/>
      <c r="F5" s="461">
        <v>688.33229000000028</v>
      </c>
      <c r="G5" s="115">
        <v>32.43095999999997</v>
      </c>
      <c r="H5" s="460">
        <v>720.7632500000002</v>
      </c>
      <c r="I5" s="81"/>
    </row>
    <row r="6" spans="1:10" s="110" customFormat="1" x14ac:dyDescent="0.2">
      <c r="A6" s="111" t="s">
        <v>159</v>
      </c>
      <c r="B6" s="114">
        <v>12.787649999999999</v>
      </c>
      <c r="C6" s="115">
        <v>0.84286000000000016</v>
      </c>
      <c r="D6" s="462">
        <v>13.630509999999999</v>
      </c>
      <c r="E6" s="242"/>
      <c r="F6" s="242">
        <v>131.16303999999997</v>
      </c>
      <c r="G6" s="115">
        <v>8.1725700000000021</v>
      </c>
      <c r="H6" s="462">
        <v>139.33560999999997</v>
      </c>
      <c r="I6" s="81"/>
    </row>
    <row r="7" spans="1:10" s="110" customFormat="1" x14ac:dyDescent="0.2">
      <c r="A7" s="111" t="s">
        <v>160</v>
      </c>
      <c r="B7" s="114">
        <v>8.0609699999999993</v>
      </c>
      <c r="C7" s="115">
        <v>0.72278999999999993</v>
      </c>
      <c r="D7" s="462">
        <v>8.7837599999999991</v>
      </c>
      <c r="E7" s="242"/>
      <c r="F7" s="242">
        <v>84.339400000000026</v>
      </c>
      <c r="G7" s="115">
        <v>7.4552299999999976</v>
      </c>
      <c r="H7" s="462">
        <v>91.794630000000026</v>
      </c>
      <c r="I7" s="81"/>
    </row>
    <row r="8" spans="1:10" s="110" customFormat="1" x14ac:dyDescent="0.2">
      <c r="A8" s="111" t="s">
        <v>161</v>
      </c>
      <c r="B8" s="114">
        <v>25.319100000000002</v>
      </c>
      <c r="C8" s="115">
        <v>1.6106500000000001</v>
      </c>
      <c r="D8" s="462">
        <v>26.929750000000002</v>
      </c>
      <c r="E8" s="242"/>
      <c r="F8" s="242">
        <v>215.51823000000002</v>
      </c>
      <c r="G8" s="115">
        <v>13.951890000000001</v>
      </c>
      <c r="H8" s="462">
        <v>229.47012000000001</v>
      </c>
      <c r="I8" s="81"/>
    </row>
    <row r="9" spans="1:10" s="110" customFormat="1" x14ac:dyDescent="0.2">
      <c r="A9" s="111" t="s">
        <v>162</v>
      </c>
      <c r="B9" s="114">
        <v>32.586539999999999</v>
      </c>
      <c r="C9" s="115">
        <v>10.73179</v>
      </c>
      <c r="D9" s="462">
        <v>43.318330000000003</v>
      </c>
      <c r="E9" s="242"/>
      <c r="F9" s="242">
        <v>389.15175000000011</v>
      </c>
      <c r="G9" s="115">
        <v>133.88525999999993</v>
      </c>
      <c r="H9" s="462">
        <v>523.03701000000001</v>
      </c>
      <c r="I9" s="81"/>
    </row>
    <row r="10" spans="1:10" s="110" customFormat="1" x14ac:dyDescent="0.2">
      <c r="A10" s="111" t="s">
        <v>163</v>
      </c>
      <c r="B10" s="114">
        <v>6.3861100000000004</v>
      </c>
      <c r="C10" s="115">
        <v>0.42197000000000001</v>
      </c>
      <c r="D10" s="462">
        <v>6.8080800000000004</v>
      </c>
      <c r="E10" s="242"/>
      <c r="F10" s="242">
        <v>59.120689999999982</v>
      </c>
      <c r="G10" s="115">
        <v>4.2508800000000004</v>
      </c>
      <c r="H10" s="462">
        <v>63.371569999999984</v>
      </c>
      <c r="I10" s="81"/>
    </row>
    <row r="11" spans="1:10" s="110" customFormat="1" x14ac:dyDescent="0.2">
      <c r="A11" s="111" t="s">
        <v>164</v>
      </c>
      <c r="B11" s="114">
        <v>26.515779999999992</v>
      </c>
      <c r="C11" s="115">
        <v>2.08846</v>
      </c>
      <c r="D11" s="462">
        <v>28.604239999999994</v>
      </c>
      <c r="E11" s="242"/>
      <c r="F11" s="242">
        <v>259.76952999999958</v>
      </c>
      <c r="G11" s="115">
        <v>19.039470000000023</v>
      </c>
      <c r="H11" s="462">
        <v>278.80899999999963</v>
      </c>
      <c r="I11" s="81"/>
    </row>
    <row r="12" spans="1:10" s="110" customFormat="1" x14ac:dyDescent="0.2">
      <c r="A12" s="111" t="s">
        <v>562</v>
      </c>
      <c r="B12" s="114">
        <v>16.718730000000004</v>
      </c>
      <c r="C12" s="115">
        <v>1.00884</v>
      </c>
      <c r="D12" s="462">
        <v>17.727570000000004</v>
      </c>
      <c r="E12" s="242"/>
      <c r="F12" s="242">
        <v>170.7371500000001</v>
      </c>
      <c r="G12" s="115">
        <v>9.8396700000000106</v>
      </c>
      <c r="H12" s="462">
        <v>180.57682000000011</v>
      </c>
      <c r="I12" s="81"/>
      <c r="J12" s="115"/>
    </row>
    <row r="13" spans="1:10" s="110" customFormat="1" x14ac:dyDescent="0.2">
      <c r="A13" s="111" t="s">
        <v>165</v>
      </c>
      <c r="B13" s="114">
        <v>77.999360000000024</v>
      </c>
      <c r="C13" s="115">
        <v>5.8019299999999996</v>
      </c>
      <c r="D13" s="462">
        <v>83.801290000000023</v>
      </c>
      <c r="E13" s="242"/>
      <c r="F13" s="242">
        <v>775.57138999999984</v>
      </c>
      <c r="G13" s="115">
        <v>57.868560000000009</v>
      </c>
      <c r="H13" s="462">
        <v>833.43994999999984</v>
      </c>
      <c r="I13" s="81"/>
      <c r="J13" s="115"/>
    </row>
    <row r="14" spans="1:10" s="110" customFormat="1" x14ac:dyDescent="0.2">
      <c r="A14" s="111" t="s">
        <v>166</v>
      </c>
      <c r="B14" s="114">
        <v>0.48480000000000001</v>
      </c>
      <c r="C14" s="115">
        <v>0.11468</v>
      </c>
      <c r="D14" s="463">
        <v>0.59948000000000001</v>
      </c>
      <c r="E14" s="115"/>
      <c r="F14" s="242">
        <v>5.4105699999999999</v>
      </c>
      <c r="G14" s="115">
        <v>0.78800000000000014</v>
      </c>
      <c r="H14" s="463">
        <v>6.1985700000000001</v>
      </c>
      <c r="I14" s="81"/>
      <c r="J14" s="115"/>
    </row>
    <row r="15" spans="1:10" s="110" customFormat="1" x14ac:dyDescent="0.2">
      <c r="A15" s="111" t="s">
        <v>167</v>
      </c>
      <c r="B15" s="114">
        <v>52.292969999999983</v>
      </c>
      <c r="C15" s="115">
        <v>2.6513899999999997</v>
      </c>
      <c r="D15" s="462">
        <v>54.944359999999982</v>
      </c>
      <c r="E15" s="242"/>
      <c r="F15" s="242">
        <v>501.52284000000014</v>
      </c>
      <c r="G15" s="115">
        <v>25.401030000000013</v>
      </c>
      <c r="H15" s="462">
        <v>526.92387000000019</v>
      </c>
      <c r="I15" s="81"/>
      <c r="J15" s="115"/>
    </row>
    <row r="16" spans="1:10" s="110" customFormat="1" x14ac:dyDescent="0.2">
      <c r="A16" s="111" t="s">
        <v>168</v>
      </c>
      <c r="B16" s="114">
        <v>8.6455099999999998</v>
      </c>
      <c r="C16" s="115">
        <v>0.38683999999999996</v>
      </c>
      <c r="D16" s="462">
        <v>9.0323499999999992</v>
      </c>
      <c r="E16" s="242"/>
      <c r="F16" s="242">
        <v>90.283780000000093</v>
      </c>
      <c r="G16" s="115">
        <v>3.6302800000000008</v>
      </c>
      <c r="H16" s="462">
        <v>93.914060000000092</v>
      </c>
      <c r="I16" s="81"/>
      <c r="J16" s="115"/>
    </row>
    <row r="17" spans="1:14" s="110" customFormat="1" x14ac:dyDescent="0.2">
      <c r="A17" s="111" t="s">
        <v>169</v>
      </c>
      <c r="B17" s="114">
        <v>23.03182</v>
      </c>
      <c r="C17" s="115">
        <v>1.4988700000000001</v>
      </c>
      <c r="D17" s="462">
        <v>24.53069</v>
      </c>
      <c r="E17" s="242"/>
      <c r="F17" s="242">
        <v>235.25773999999996</v>
      </c>
      <c r="G17" s="115">
        <v>15.595710000000006</v>
      </c>
      <c r="H17" s="462">
        <v>250.85344999999995</v>
      </c>
      <c r="I17" s="81"/>
      <c r="J17" s="115"/>
    </row>
    <row r="18" spans="1:14" s="110" customFormat="1" x14ac:dyDescent="0.2">
      <c r="A18" s="111" t="s">
        <v>170</v>
      </c>
      <c r="B18" s="114">
        <v>2.6260599999999994</v>
      </c>
      <c r="C18" s="115">
        <v>0.16304999999999997</v>
      </c>
      <c r="D18" s="462">
        <v>2.7891099999999995</v>
      </c>
      <c r="E18" s="242"/>
      <c r="F18" s="242">
        <v>35.16522999999998</v>
      </c>
      <c r="G18" s="115">
        <v>1.8866399999999999</v>
      </c>
      <c r="H18" s="462">
        <v>37.05186999999998</v>
      </c>
      <c r="I18" s="81"/>
      <c r="J18" s="115"/>
    </row>
    <row r="19" spans="1:14" s="110" customFormat="1" x14ac:dyDescent="0.2">
      <c r="A19" s="111" t="s">
        <v>171</v>
      </c>
      <c r="B19" s="114">
        <v>49.51343</v>
      </c>
      <c r="C19" s="115">
        <v>3.1207999999999996</v>
      </c>
      <c r="D19" s="462">
        <v>52.634230000000002</v>
      </c>
      <c r="E19" s="242"/>
      <c r="F19" s="242">
        <v>550.57610999999963</v>
      </c>
      <c r="G19" s="115">
        <v>33.510569999999987</v>
      </c>
      <c r="H19" s="462">
        <v>584.08667999999966</v>
      </c>
      <c r="I19" s="81"/>
      <c r="J19" s="115"/>
    </row>
    <row r="20" spans="1:14" s="110" customFormat="1" x14ac:dyDescent="0.2">
      <c r="A20" s="111" t="s">
        <v>172</v>
      </c>
      <c r="B20" s="115">
        <v>0.58726999999999996</v>
      </c>
      <c r="C20" s="115">
        <v>0</v>
      </c>
      <c r="D20" s="463">
        <v>0.58726999999999996</v>
      </c>
      <c r="E20" s="115"/>
      <c r="F20" s="242">
        <v>6.6872300000000005</v>
      </c>
      <c r="G20" s="115">
        <v>0</v>
      </c>
      <c r="H20" s="463">
        <v>6.6872300000000005</v>
      </c>
      <c r="I20" s="81"/>
      <c r="J20" s="115"/>
    </row>
    <row r="21" spans="1:14" s="110" customFormat="1" x14ac:dyDescent="0.2">
      <c r="A21" s="111" t="s">
        <v>173</v>
      </c>
      <c r="B21" s="114">
        <v>12.01857</v>
      </c>
      <c r="C21" s="115">
        <v>0.67277999999999993</v>
      </c>
      <c r="D21" s="462">
        <v>12.69135</v>
      </c>
      <c r="E21" s="242"/>
      <c r="F21" s="242">
        <v>120.14379999999996</v>
      </c>
      <c r="G21" s="115">
        <v>7.390909999999999</v>
      </c>
      <c r="H21" s="462">
        <v>127.53470999999996</v>
      </c>
      <c r="I21" s="81"/>
      <c r="J21" s="115"/>
      <c r="K21" s="115"/>
    </row>
    <row r="22" spans="1:14" s="110" customFormat="1" x14ac:dyDescent="0.2">
      <c r="A22" s="111" t="s">
        <v>174</v>
      </c>
      <c r="B22" s="114">
        <v>5.7383099999999994</v>
      </c>
      <c r="C22" s="115">
        <v>0.31783000000000006</v>
      </c>
      <c r="D22" s="462">
        <v>6.0561399999999992</v>
      </c>
      <c r="E22" s="242"/>
      <c r="F22" s="242">
        <v>64.813630000000046</v>
      </c>
      <c r="G22" s="115">
        <v>3.1064499999999997</v>
      </c>
      <c r="H22" s="462">
        <v>67.920080000000041</v>
      </c>
      <c r="I22" s="81"/>
      <c r="J22" s="115"/>
    </row>
    <row r="23" spans="1:14" x14ac:dyDescent="0.2">
      <c r="A23" s="116" t="s">
        <v>175</v>
      </c>
      <c r="B23" s="117">
        <v>16.933250000000001</v>
      </c>
      <c r="C23" s="115">
        <v>1.37748</v>
      </c>
      <c r="D23" s="464">
        <v>18.31073</v>
      </c>
      <c r="E23" s="465"/>
      <c r="F23" s="465">
        <v>181.98060999999998</v>
      </c>
      <c r="G23" s="115">
        <v>13.506440000000007</v>
      </c>
      <c r="H23" s="464">
        <v>195.48704999999998</v>
      </c>
      <c r="I23" s="420"/>
      <c r="J23" s="115"/>
      <c r="N23" s="110"/>
    </row>
    <row r="24" spans="1:14" x14ac:dyDescent="0.2">
      <c r="A24" s="118" t="s">
        <v>465</v>
      </c>
      <c r="B24" s="119">
        <v>444.41244000000023</v>
      </c>
      <c r="C24" s="119">
        <v>36.788959999999989</v>
      </c>
      <c r="D24" s="119">
        <v>481.20140000000021</v>
      </c>
      <c r="E24" s="119"/>
      <c r="F24" s="119">
        <v>4565.5450099999962</v>
      </c>
      <c r="G24" s="119">
        <v>391.71052000000088</v>
      </c>
      <c r="H24" s="119">
        <v>4957.2555299999967</v>
      </c>
      <c r="I24" s="420"/>
      <c r="J24" s="115"/>
    </row>
    <row r="25" spans="1:14" x14ac:dyDescent="0.2">
      <c r="H25" s="92" t="s">
        <v>230</v>
      </c>
      <c r="J25" s="115"/>
    </row>
    <row r="26" spans="1:14" x14ac:dyDescent="0.2">
      <c r="A26" s="466" t="s">
        <v>646</v>
      </c>
      <c r="G26" s="121"/>
      <c r="H26" s="121"/>
      <c r="J26" s="115"/>
    </row>
    <row r="27" spans="1:14" x14ac:dyDescent="0.2">
      <c r="A27" s="150" t="s">
        <v>231</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90"/>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2637" priority="11" operator="between">
      <formula>0</formula>
      <formula>0.5</formula>
    </cfRule>
    <cfRule type="cellIs" dxfId="2636" priority="12" operator="between">
      <formula>0</formula>
      <formula>0.49</formula>
    </cfRule>
  </conditionalFormatting>
  <conditionalFormatting sqref="C5:C23">
    <cfRule type="cellIs" dxfId="2635" priority="10" stopIfTrue="1" operator="equal">
      <formula>0</formula>
    </cfRule>
  </conditionalFormatting>
  <conditionalFormatting sqref="G20">
    <cfRule type="cellIs" dxfId="2634" priority="9" stopIfTrue="1" operator="equal">
      <formula>0</formula>
    </cfRule>
  </conditionalFormatting>
  <conditionalFormatting sqref="G5:G23">
    <cfRule type="cellIs" dxfId="2633" priority="8" stopIfTrue="1" operator="equal">
      <formula>0</formula>
    </cfRule>
  </conditionalFormatting>
  <conditionalFormatting sqref="J12:J30">
    <cfRule type="cellIs" dxfId="2632" priority="6" operator="between">
      <formula>0</formula>
      <formula>0.5</formula>
    </cfRule>
    <cfRule type="cellIs" dxfId="2631" priority="7" operator="between">
      <formula>0</formula>
      <formula>0.49</formula>
    </cfRule>
  </conditionalFormatting>
  <conditionalFormatting sqref="J27">
    <cfRule type="cellIs" dxfId="2630" priority="5" stopIfTrue="1" operator="equal">
      <formula>0</formula>
    </cfRule>
  </conditionalFormatting>
  <conditionalFormatting sqref="J12:J30">
    <cfRule type="cellIs" dxfId="262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